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0" r:id="rId38"/>
    <pivotCache cacheId="1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<sst xmlns="http://schemas.openxmlformats.org/spreadsheetml/2006/main" count="12834" uniqueCount="824">
  <si>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</si>
  <si>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</si>
  <si>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</si>
  <si>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</si>
  <si>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</si>
  <si>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</si>
  <si>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</si>
  <si>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</si>
  <si>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</si>
  <si>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</si>
  <si>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</si>
  <si>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</si>
  <si>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</si>
  <si>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</si>
  <si>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</si>
  <si>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</si>
  <si>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</si>
  <si>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</si>
  <si>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</si>
  <si>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</si>
  <si>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</si>
  <si>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</si>
  <si>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</si>
  <si>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</si>
  <si>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</si>
  <si>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</si>
  <si>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</si>
  <si>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</si>
  <si>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</si>
  <si>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</si>
  <si>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</si>
  <si>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</si>
  <si>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</si>
  <si>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</si>
  <si>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</si>
  <si>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</si>
  <si>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</si>
  <si>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</si>
  <si>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</si>
  <si>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</si>
  <si>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</si>
  <si>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</si>
  <si>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</si>
  <si>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</si>
  <si>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</si>
  <si>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</si>
  <si>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</si>
  <si>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</si>
  <si>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</si>
  <si>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</si>
  <si>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</si>
  <si>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</si>
  <si>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</si>
  <si>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</si>
  <si>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</si>
  <si>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</si>
  <si>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</si>
  <si>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</si>
  <si>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</si>
  <si>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</si>
  <si>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</si>
  <si>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</si>
  <si>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</si>
  <si>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</si>
  <si>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</si>
  <si>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</si>
  <si>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</si>
  <si>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</si>
  <si>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</si>
  <si>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</si>
  <si>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</si>
  <si>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</si>
  <si>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</si>
  <si>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</si>
  <si>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</si>
  <si>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</si>
  <si>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</si>
  <si>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</si>
  <si>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</si>
  <si>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</si>
  <si>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</si>
  <si>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</si>
  <si>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</si>
  <si>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</si>
  <si>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</si>
  <si>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</si>
  <si>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</si>
  <si>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</si>
  <si>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</si>
  <si>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</si>
  <si>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</si>
  <si>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</si>
  <si>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</si>
  <si>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</si>
  <si>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</si>
  <si>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</si>
  <si>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</si>
  <si>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</si>
  <si>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</si>
  <si>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</si>
  <si>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</si>
  <si>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</si>
  <si>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</si>
  <si>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</si>
  <si>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</si>
  <si>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</si>
  <si>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</si>
  <si>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</si>
  <si>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</si>
  <si>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</si>
  <si>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</si>
  <si>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</si>
  <si>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</si>
  <si>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</si>
  <si>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</si>
  <si>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</si>
  <si>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</si>
  <si>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</si>
  <si>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</si>
  <si>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</si>
  <si>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</si>
  <si>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</si>
  <si>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</si>
  <si>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</si>
  <si>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</si>
  <si>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</si>
  <si>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</si>
  <si>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</si>
  <si>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</si>
  <si>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</si>
  <si>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</si>
  <si>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</si>
  <si>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</si>
  <si>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</si>
  <si>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</si>
  <si>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</si>
  <si>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</si>
  <si>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</si>
  <si>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</si>
  <si>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</si>
  <si>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</si>
  <si>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</si>
  <si>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</si>
  <si>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</si>
  <si>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</si>
  <si>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</si>
  <si>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</si>
  <si>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</si>
  <si>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</si>
  <si>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</si>
  <si>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</si>
  <si>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</si>
  <si>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</si>
  <si>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</si>
  <si>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</si>
  <si>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</si>
  <si>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</si>
  <si>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</si>
  <si>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</si>
  <si>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</si>
  <si>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</si>
  <si>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</si>
  <si>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</si>
  <si>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</si>
  <si>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</si>
  <si>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</si>
  <si>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</si>
  <si>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</si>
  <si>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</si>
  <si>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</si>
  <si>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</si>
  <si>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</si>
  <si>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</si>
  <si>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</si>
  <si>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</si>
  <si>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</si>
  <si>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</si>
  <si>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</si>
  <si>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</si>
  <si>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</si>
  <si>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</si>
  <si>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</si>
  <si>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</si>
  <si>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</si>
  <si>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</si>
  <si>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</si>
  <si>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</si>
  <si>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</si>
  <si>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</si>
  <si>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</si>
  <si>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</si>
  <si>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</si>
  <si>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</si>
  <si>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</si>
  <si>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</si>
  <si>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</si>
  <si>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</si>
  <si>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</si>
  <si>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</si>
  <si>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</si>
  <si>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</si>
  <si>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</si>
  <si>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</si>
  <si>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</si>
  <si>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</si>
  <si>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</si>
  <si>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</si>
  <si>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</si>
  <si>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</si>
  <si>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</si>
  <si>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</si>
  <si>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</si>
  <si>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</si>
  <si>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</si>
  <si>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</si>
  <si>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</si>
  <si>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</si>
  <si>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</si>
  <si>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</si>
  <si>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</si>
  <si>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</si>
  <si>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</si>
  <si>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</si>
  <si>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</si>
  <si>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</si>
  <si>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</si>
  <si>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</si>
  <si>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</si>
  <si>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</si>
  <si>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</si>
  <si>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</si>
  <si>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</si>
  <si>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</si>
  <si>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</si>
  <si>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</si>
  <si>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</si>
  <si>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</si>
  <si>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</si>
  <si>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</si>
  <si>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</si>
  <si>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</si>
  <si>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</si>
  <si>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</si>
  <si>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</si>
  <si>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</si>
  <si>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</si>
  <si>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</si>
  <si>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</si>
  <si>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</si>
  <si>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</si>
  <si>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</si>
  <si>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</si>
  <si>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</si>
  <si>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</si>
  <si>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</si>
  <si>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</si>
  <si>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</si>
  <si>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</si>
  <si>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</si>
  <si>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</si>
  <si>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</si>
  <si>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</si>
  <si>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</si>
  <si>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</si>
  <si>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</si>
  <si>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</si>
  <si>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</si>
  <si>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</si>
  <si>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</si>
  <si>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</si>
  <si>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</si>
  <si>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</si>
  <si>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</si>
  <si>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</si>
  <si>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</si>
  <si>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</si>
  <si>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</si>
  <si>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</si>
  <si>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</si>
  <si>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</si>
  <si>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</si>
  <si>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</si>
  <si>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</si>
  <si>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</si>
  <si>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</si>
  <si>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</si>
  <si>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</si>
  <si>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</si>
  <si>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</si>
  <si>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</si>
  <si>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</si>
  <si>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</si>
  <si>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</si>
  <si>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</si>
  <si>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</si>
  <si>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</si>
  <si>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</si>
  <si>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</si>
  <si>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</si>
  <si>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</si>
  <si>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</si>
  <si>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</si>
  <si>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</si>
  <si>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</si>
  <si>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</si>
  <si>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</si>
  <si>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</si>
  <si>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</si>
  <si>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</si>
  <si>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</si>
  <si>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</si>
  <si>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</si>
  <si>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</si>
  <si>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</si>
  <si>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</si>
  <si>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</si>
  <si>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</si>
  <si>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</si>
  <si>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</si>
  <si>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</si>
  <si>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</si>
  <si>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</si>
  <si>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</si>
  <si>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</si>
  <si>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</si>
  <si>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</si>
  <si>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</si>
  <si>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</si>
  <si>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</si>
  <si>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</si>
  <si>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</si>
  <si>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</si>
  <si>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</si>
  <si>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</si>
  <si>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</si>
  <si>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</si>
  <si>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</si>
  <si>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</si>
  <si>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</si>
  <si>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</si>
  <si>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</si>
  <si>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</si>
  <si>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</si>
  <si>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</si>
  <si>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</si>
  <si>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</si>
  <si>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</si>
  <si>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</si>
  <si>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</si>
  <si>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</si>
  <si>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</si>
  <si>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</si>
  <si>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</si>
  <si>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</si>
  <si>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</si>
  <si>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</si>
  <si>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</si>
  <si>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</si>
  <si>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</si>
  <si>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</si>
  <si>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</si>
  <si>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</si>
  <si>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</si>
  <si>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</si>
  <si>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</si>
  <si>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</si>
  <si>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</si>
  <si>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</si>
  <si>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</si>
  <si>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</si>
  <si>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</si>
  <si>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</si>
  <si>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</si>
  <si>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</si>
  <si>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</si>
  <si>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</si>
  <si>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</si>
  <si>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</si>
  <si>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</si>
  <si>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</si>
  <si>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</si>
  <si>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</si>
  <si>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</si>
  <si>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</si>
  <si>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</si>
  <si>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</si>
  <si>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</si>
  <si>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</si>
  <si>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</si>
  <si>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</si>
  <si>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</si>
  <si>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</si>
  <si>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</si>
  <si>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</si>
  <si>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</si>
  <si>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</si>
  <si>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</si>
  <si>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</si>
  <si>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</si>
  <si>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</si>
  <si>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</si>
  <si>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</si>
  <si>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</si>
  <si>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</si>
  <si>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</si>
  <si>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</si>
  <si>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</si>
  <si>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</si>
  <si>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</si>
  <si>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</si>
  <si>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</si>
  <si>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</si>
  <si>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</si>
  <si>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</si>
  <si>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</si>
  <si>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</si>
  <si>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</si>
  <si>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</si>
  <si>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</si>
  <si>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</si>
  <si>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</si>
  <si>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</si>
  <si>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</si>
  <si>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</si>
  <si>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</si>
  <si>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</si>
  <si>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</si>
  <si>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</si>
  <si>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</si>
  <si>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</si>
  <si>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</si>
  <si>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</si>
  <si>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</si>
  <si>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</si>
  <si>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</si>
  <si>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</si>
  <si>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</si>
  <si>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</si>
  <si>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</si>
  <si>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</si>
  <si>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</si>
  <si>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</si>
  <si>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</si>
  <si>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</si>
  <si>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</si>
  <si>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</si>
  <si>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</si>
  <si>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</si>
  <si>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</si>
  <si>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</si>
  <si>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</si>
  <si>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</si>
  <si>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</si>
  <si>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</si>
  <si>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</si>
  <si>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</si>
  <si>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</si>
  <si>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</si>
  <si>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</si>
  <si>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</si>
  <si>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</si>
  <si>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</si>
  <si>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</si>
  <si>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</si>
  <si>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</si>
  <si>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</si>
  <si>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</si>
  <si>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</si>
  <si>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</si>
  <si>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</si>
  <si>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</si>
  <si>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</si>
  <si>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</si>
  <si>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</si>
  <si>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</si>
  <si>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</si>
  <si>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</si>
  <si>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</si>
  <si>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</si>
  <si>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</si>
  <si>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</si>
  <si>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</si>
  <si>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</si>
  <si>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</si>
  <si>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</si>
  <si>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</si>
  <si>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</si>
  <si>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</si>
  <si>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</si>
  <si>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</si>
  <si>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</si>
  <si>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</si>
  <si>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</si>
  <si>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</si>
  <si>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</si>
  <si>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</si>
  <si>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</si>
  <si>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</si>
  <si>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</si>
  <si>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</si>
  <si>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</si>
  <si>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</si>
  <si>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</si>
  <si>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</si>
  <si>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</si>
  <si>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</si>
  <si>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</si>
  <si>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</si>
  <si>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</si>
  <si>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</si>
  <si>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</si>
  <si>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</si>
  <si>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</si>
  <si>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</si>
  <si>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</si>
  <si>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</si>
  <si>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</si>
  <si>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</si>
  <si>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</si>
  <si>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</si>
  <si>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</si>
  <si>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</si>
  <si>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</si>
  <si>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</si>
  <si>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</si>
  <si>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</si>
  <si>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</si>
  <si>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</si>
  <si>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</si>
  <si>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</si>
  <si>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</si>
  <si>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</si>
  <si>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</si>
  <si>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</si>
  <si>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</si>
  <si>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</si>
  <si>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</si>
  <si>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</si>
  <si>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</si>
  <si>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</si>
  <si>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</si>
  <si>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</si>
  <si>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</si>
  <si>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</si>
  <si>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</si>
  <si>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</si>
  <si>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</si>
  <si>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</si>
  <si>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</si>
  <si>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</si>
  <si>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</si>
  <si>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</si>
  <si>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</si>
  <si>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</si>
  <si>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</si>
  <si>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</si>
  <si>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</si>
  <si>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</si>
  <si>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</si>
  <si>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</si>
  <si>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</si>
  <si>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</si>
  <si>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</si>
  <si>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</si>
  <si>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</si>
  <si>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</si>
  <si>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</si>
  <si>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</si>
  <si>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</si>
  <si>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</si>
  <si>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</si>
  <si>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</si>
  <si>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</si>
  <si>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</si>
  <si>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</si>
  <si>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</si>
  <si>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</si>
  <si>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</si>
  <si>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</si>
  <si>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</si>
  <si>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</si>
  <si>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</si>
  <si>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</si>
  <si>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</si>
  <si>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</si>
  <si>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</si>
  <si>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</si>
  <si>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</si>
  <si>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</si>
  <si>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</si>
  <si>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</si>
  <si>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</si>
  <si>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</si>
  <si>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</si>
  <si>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</si>
  <si>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</si>
  <si>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</si>
  <si>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</si>
  <si>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</si>
  <si>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</si>
  <si>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</si>
  <si>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</si>
  <si>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</si>
  <si>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</si>
  <si>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</si>
  <si>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</si>
  <si>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</si>
  <si>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</si>
  <si>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</si>
  <si>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</si>
  <si>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</si>
  <si>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</si>
  <si>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</si>
  <si>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</si>
  <si>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</si>
  <si>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</si>
  <si>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</si>
  <si>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</si>
  <si>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</si>
  <si>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</si>
  <si>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</si>
  <si>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</si>
  <si>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</si>
  <si>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</si>
  <si>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</si>
  <si>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</si>
  <si>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</si>
  <si>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</si>
  <si>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</si>
  <si>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</si>
  <si>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</si>
  <si>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</si>
  <si>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</si>
  <si>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</si>
  <si>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</si>
  <si>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</si>
  <si>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</si>
  <si>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</si>
  <si>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</si>
  <si>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</si>
  <si>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</si>
  <si>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</si>
  <si>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</si>
  <si>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</si>
  <si>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</si>
  <si>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</si>
  <si>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</si>
  <si>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</si>
  <si>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</si>
  <si>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</si>
  <si>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</si>
  <si>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</si>
  <si>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</si>
  <si>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</si>
  <si>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</si>
  <si>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</si>
  <si>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</si>
  <si>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</si>
  <si>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</si>
  <si>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</si>
  <si>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</si>
  <si>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</si>
  <si>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</si>
  <si>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</si>
  <si>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</si>
  <si>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</si>
  <si>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</si>
  <si>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</si>
  <si>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</si>
  <si>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</si>
  <si>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</si>
  <si>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</si>
  <si>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</si>
  <si>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</si>
  <si>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</si>
  <si>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</si>
  <si>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</si>
  <si>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</si>
  <si>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</si>
  <si>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</si>
  <si>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</si>
  <si>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</si>
  <si>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</si>
  <si>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</si>
  <si>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</si>
  <si>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</si>
  <si>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</si>
  <si>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</si>
  <si>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</si>
  <si>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</si>
  <si>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</si>
  <si>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</si>
  <si>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</si>
  <si>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</si>
  <si>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</si>
  <si>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</si>
  <si>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</si>
  <si>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</si>
  <si>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</si>
  <si>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</si>
  <si>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</si>
  <si>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</si>
  <si>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</si>
  <si>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</si>
  <si>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</si>
  <si>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</si>
  <si>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</si>
  <si>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</si>
  <si>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</si>
  <si>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</si>
  <si>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</si>
  <si>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</si>
  <si>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</si>
  <si>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</si>
  <si>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</si>
  <si>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</si>
  <si>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</si>
  <si>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</si>
  <si>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</si>
  <si>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</si>
  <si>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</si>
  <si>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</si>
  <si>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</si>
  <si>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</si>
  <si>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</si>
  <si>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</si>
  <si>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</si>
  <si>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</si>
  <si>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</si>
  <si>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</si>
  <si>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</si>
  <si>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</si>
  <si>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</si>
  <si>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</si>
  <si>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</si>
  <si>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</si>
  <si>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</si>
  <si>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</si>
  <si>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</si>
  <si>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</si>
  <si>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</si>
  <si>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</si>
  <si>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</si>
  <si>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</si>
  <si>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</si>
  <si>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</si>
  <si>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</si>
  <si>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</si>
  <si>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</si>
  <si>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</si>
  <si>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</si>
  <si>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</si>
  <si>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</si>
  <si>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</si>
  <si>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</si>
  <si>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</si>
  <si>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</si>
  <si>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</si>
  <si>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</si>
  <si>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</si>
  <si>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</si>
  <si>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</si>
  <si>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</si>
  <si>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</si>
  <si>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</si>
  <si>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</si>
  <si>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</si>
  <si>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</si>
  <si>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</si>
  <si>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</si>
  <si>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</si>
  <si>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</si>
  <si>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AC/RO/Mad-SE_1500__kV_327</t>
  </si>
  <si>
    <t>AC/RO/Mad-SE_1500__kV_367</t>
  </si>
  <si>
    <t>AC/RO/Mad-SE_1500__kV_359</t>
  </si>
  <si>
    <t>AC/RO/Mad-SE_1500__kV_343</t>
  </si>
  <si>
    <t>AC/RO/Mad-SE_1500__kV_338</t>
  </si>
  <si>
    <t>AC/RO/Mad-SE_1500__kV_339</t>
  </si>
  <si>
    <t>AC/RO/Mad-SE_1500__kV_350</t>
  </si>
  <si>
    <t>AC/RO/Mad-SE_1500__kV_355</t>
  </si>
  <si>
    <t>AC/RO/Mad-SE_1500__kV_320</t>
  </si>
  <si>
    <t>AC/RO/Mad-SE_1500__kV_323</t>
  </si>
  <si>
    <t>AC/RO/Mad-SE_1500__kV_333</t>
  </si>
  <si>
    <t>AC/RO/Mad-SE_1500__kV_347</t>
  </si>
  <si>
    <t>AC/RO/Mad-SE_1500__kV_351</t>
  </si>
  <si>
    <t>AC/RO/Mad-SE_1500__kV_352</t>
  </si>
  <si>
    <t>AC/RO/Mad-SE_1500__kV_321</t>
  </si>
  <si>
    <t>AC/RO/Mad-SE_1500__kV_340</t>
  </si>
  <si>
    <t>AC/RO/Mad-SE_1500__kV_331</t>
  </si>
  <si>
    <t>AC/RO/Mad-SE_1500__kV_328</t>
  </si>
  <si>
    <t>AC/RO/Mad-SE_1500__kV_330</t>
  </si>
  <si>
    <t>AC/RO/Mad-SE_1500__kV_329</t>
  </si>
  <si>
    <t>AC/RO/Mad-SE_1500__kV_364</t>
  </si>
  <si>
    <t>AC/RO/Mad-SE_1500__kV_368</t>
  </si>
  <si>
    <t>AC/RO/Mad-SE_1500__kV_370</t>
  </si>
  <si>
    <t>AC/RO/Mad-SE_1500__kV_356</t>
  </si>
  <si>
    <t>AC/RO/Mad-SE_1500__kV_322</t>
  </si>
  <si>
    <t>AC/RO/Mad-SE_1500__kV_319</t>
  </si>
  <si>
    <t>AC/RO/Mad-SE_1500__kV_349</t>
  </si>
  <si>
    <t>AC/RO/Mad-SE_1500__kV_324</t>
  </si>
  <si>
    <t>AC/RO/Mad-SE_1500__kV_369</t>
  </si>
  <si>
    <t>AC/RO/Mad-SE_1500__kV_345</t>
  </si>
  <si>
    <t>AC/RO/Mad-SE_1500__kV_332</t>
  </si>
  <si>
    <t>AC/RO/Mad-SE_1500__kV_348</t>
  </si>
  <si>
    <t>AC/RO/Mad-SE_1500__kV_342</t>
  </si>
  <si>
    <t>AC/RO/Mad-SE_1500__kV_334</t>
  </si>
  <si>
    <t>AC/RO/Mad-SE_1500__kV_337</t>
  </si>
  <si>
    <t>AC/RO/Mad-SE_1500__kV_336</t>
  </si>
  <si>
    <t>AC/RO/Mad-SE_1500__kV_344</t>
  </si>
  <si>
    <t>AC/RO/Mad-SE_1500__kV_325</t>
  </si>
  <si>
    <t>AC/RO/Mad-SE_1500__kV_341</t>
  </si>
  <si>
    <t>AC/RO/Mad-SE_1500__kV_326</t>
  </si>
  <si>
    <t>AC/RO/Mad-SE_1500__kV_354</t>
  </si>
  <si>
    <t>AC/RO/Mad-SE_1500__kV_335</t>
  </si>
  <si>
    <t>AC/RO/Mad-SE_1500__kV_346</t>
  </si>
  <si>
    <t>AC/RO/Mad-SE_1500__kV_361</t>
  </si>
  <si>
    <t>AC/RO/Mad-SE_1500__kV_363</t>
  </si>
  <si>
    <t>AC/RO/Mad-SE_1500__kV_365</t>
  </si>
  <si>
    <t>AC/RO/Mad-SE_1500__kV_353</t>
  </si>
  <si>
    <t>AC/RO/Mad-SE_1500__kV_360</t>
  </si>
  <si>
    <t>AC/RO/Mad-SE_1500__kV_358</t>
  </si>
  <si>
    <t>AC/RO/Mad-SE_1500__kV_357</t>
  </si>
  <si>
    <t>AC/RO/Mad-SE_1500__kV_366</t>
  </si>
  <si>
    <t>AC/RO/Mad-SE_1500__kV_362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</si>
</sst>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163065.16690000001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25096</c:v>
                </c:pt>
                <c:pt idx="5">
                  <c:v>147443.17139</c:v>
                </c:pt>
                <c:pt idx="6">
                  <c:v>28449.962439999999</c:v>
                </c:pt>
                <c:pt idx="7">
                  <c:v>490</c:v>
                </c:pt>
                <c:pt idx="8">
                  <c:v>62352.68578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44071.136599999998</c:v>
                </c:pt>
                <c:pt idx="1">
                  <c:v>17990.971399999995</c:v>
                </c:pt>
                <c:pt idx="2">
                  <c:v>5766.5409000000218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13096.076959999999</c:v>
                </c:pt>
                <c:pt idx="1">
                  <c:v>5.5619999999919401E-2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37231.131910999989</c:v>
                </c:pt>
                <c:pt idx="1">
                  <c:v>54984.922589000009</c:v>
                </c:pt>
                <c:pt idx="2">
                  <c:v>48670.956890000001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23731.341762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11769.0305905</c:v>
                </c:pt>
                <c:pt idx="1">
                  <c:v>20256.111249499998</c:v>
                </c:pt>
                <c:pt idx="2">
                  <c:v>30327.543940000003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1535568"/>
        <c:axId val="1471536128"/>
      </c:barChart>
      <c:catAx>
        <c:axId val="147153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1536128"/>
        <c:crosses val="autoZero"/>
        <c:auto val="1"/>
        <c:lblAlgn val="ctr"/>
        <c:lblOffset val="100"/>
        <c:noMultiLvlLbl val="0"/>
      </c:catAx>
      <c:valAx>
        <c:axId val="147153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153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84633.420786000002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7675.1128819999994</c:v>
                </c:pt>
                <c:pt idx="5">
                  <c:v>67289.229160000003</c:v>
                </c:pt>
                <c:pt idx="6">
                  <c:v>8003.7044599999999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48809.417144000006</c:v>
                </c:pt>
                <c:pt idx="1">
                  <c:v>72782.813081</c:v>
                </c:pt>
                <c:pt idx="2">
                  <c:v>82646.001274000009</c:v>
                </c:pt>
                <c:pt idx="3">
                  <c:v>84633.420786000002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19851.4276465</c:v>
                </c:pt>
                <c:pt idx="2">
                  <c:v>45077.070129419997</c:v>
                </c:pt>
                <c:pt idx="3">
                  <c:v>67289.229160000003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8003.7044599999999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8165.6186969</c:v>
                </c:pt>
                <c:pt idx="2">
                  <c:v>7905.0156137000004</c:v>
                </c:pt>
                <c:pt idx="3">
                  <c:v>7675.1128819999994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2917.5560730000002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546208"/>
        <c:axId val="147154676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715462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1546768"/>
        <c:crosses val="autoZero"/>
        <c:auto val="1"/>
        <c:lblAlgn val="ctr"/>
        <c:lblOffset val="100"/>
        <c:noMultiLvlLbl val="0"/>
      </c:catAx>
      <c:valAx>
        <c:axId val="147154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1546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94709.87414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50268.219559999998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63695.446735999998</c:v>
                </c:pt>
                <c:pt idx="1">
                  <c:v>95448.58167</c:v>
                </c:pt>
                <c:pt idx="2">
                  <c:v>93174.421629999997</c:v>
                </c:pt>
                <c:pt idx="3">
                  <c:v>94709.87414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12450.28405</c:v>
                </c:pt>
                <c:pt idx="2">
                  <c:v>28302.665440000001</c:v>
                </c:pt>
                <c:pt idx="3">
                  <c:v>50268.219559999998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2259952"/>
        <c:axId val="1472260512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4156.0356899999997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72259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260512"/>
        <c:crosses val="autoZero"/>
        <c:auto val="1"/>
        <c:lblAlgn val="ctr"/>
        <c:lblOffset val="100"/>
        <c:noMultiLvlLbl val="0"/>
      </c:catAx>
      <c:valAx>
        <c:axId val="147226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259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38.004962620000001</c:v>
                </c:pt>
                <c:pt idx="1">
                  <c:v>19.398394660000001</c:v>
                </c:pt>
                <c:pt idx="2">
                  <c:v>19.489552249999999</c:v>
                </c:pt>
                <c:pt idx="3">
                  <c:v>29.232823029999999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51.706950759999998</c:v>
                </c:pt>
                <c:pt idx="1">
                  <c:v>32.465407290000002</c:v>
                </c:pt>
                <c:pt idx="2">
                  <c:v>33.976446780000003</c:v>
                </c:pt>
                <c:pt idx="3">
                  <c:v>40.55903155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2264432"/>
        <c:axId val="147226499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7226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264992"/>
        <c:crosses val="autoZero"/>
        <c:auto val="1"/>
        <c:lblAlgn val="ctr"/>
        <c:lblOffset val="100"/>
        <c:noMultiLvlLbl val="0"/>
      </c:catAx>
      <c:valAx>
        <c:axId val="147226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26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29.033310493150687</c:v>
                </c:pt>
                <c:pt idx="1">
                  <c:v>19.534305709589042</c:v>
                </c:pt>
                <c:pt idx="2">
                  <c:v>22.218692967123289</c:v>
                </c:pt>
                <c:pt idx="3">
                  <c:v>38.251101945205477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35.000413150684928</c:v>
                </c:pt>
                <c:pt idx="1">
                  <c:v>37.166087232876713</c:v>
                </c:pt>
                <c:pt idx="2">
                  <c:v>41.174771178082189</c:v>
                </c:pt>
                <c:pt idx="3">
                  <c:v>60.02879906849315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2739072"/>
        <c:axId val="147273963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7273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739632"/>
        <c:crosses val="autoZero"/>
        <c:auto val="1"/>
        <c:lblAlgn val="ctr"/>
        <c:lblOffset val="100"/>
        <c:noMultiLvlLbl val="0"/>
      </c:catAx>
      <c:valAx>
        <c:axId val="147273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73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163065.16690000001</c:v>
                </c:pt>
                <c:pt idx="1">
                  <c:v>24615.369827000002</c:v>
                </c:pt>
                <c:pt idx="2">
                  <c:v>0</c:v>
                </c:pt>
                <c:pt idx="3">
                  <c:v>3395</c:v>
                </c:pt>
                <c:pt idx="4">
                  <c:v>25096</c:v>
                </c:pt>
                <c:pt idx="5">
                  <c:v>147443.17139</c:v>
                </c:pt>
                <c:pt idx="6">
                  <c:v>28449.962439999999</c:v>
                </c:pt>
                <c:pt idx="7">
                  <c:v>490</c:v>
                </c:pt>
                <c:pt idx="8">
                  <c:v>62352.68578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44071.136599999998</c:v>
                </c:pt>
                <c:pt idx="2">
                  <c:v>17990.971399999995</c:v>
                </c:pt>
                <c:pt idx="3">
                  <c:v>5766.5409000000218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5535.2698270000001</c:v>
                </c:pt>
                <c:pt idx="2">
                  <c:v>7400.7999999999993</c:v>
                </c:pt>
                <c:pt idx="3">
                  <c:v>437.10000000000218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13096.076959999999</c:v>
                </c:pt>
                <c:pt idx="2">
                  <c:v>5.5619999999919401E-2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37231.131910999989</c:v>
                </c:pt>
                <c:pt idx="2">
                  <c:v>54984.922589000009</c:v>
                </c:pt>
                <c:pt idx="3">
                  <c:v>48670.956890000001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23731.341762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11769.0305905</c:v>
                </c:pt>
                <c:pt idx="2">
                  <c:v>20256.111249499998</c:v>
                </c:pt>
                <c:pt idx="3">
                  <c:v>30327.543940000003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2750832"/>
        <c:axId val="1472751392"/>
      </c:barChart>
      <c:catAx>
        <c:axId val="147275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751392"/>
        <c:crosses val="autoZero"/>
        <c:auto val="1"/>
        <c:lblAlgn val="ctr"/>
        <c:lblOffset val="100"/>
        <c:noMultiLvlLbl val="0"/>
      </c:catAx>
      <c:valAx>
        <c:axId val="14727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750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2773109243697467"/>
                  <c:y val="-1.799370475362522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84633.420786000002</c:v>
                </c:pt>
                <c:pt idx="1">
                  <c:v>8967.5120382000005</c:v>
                </c:pt>
                <c:pt idx="2">
                  <c:v>0</c:v>
                </c:pt>
                <c:pt idx="3">
                  <c:v>3007.6281399999998</c:v>
                </c:pt>
                <c:pt idx="4">
                  <c:v>7675.1128819999994</c:v>
                </c:pt>
                <c:pt idx="5">
                  <c:v>67289.229160000003</c:v>
                </c:pt>
                <c:pt idx="6">
                  <c:v>8003.7044599999999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48809.417144000006</c:v>
                </c:pt>
                <c:pt idx="1">
                  <c:v>72782.813081</c:v>
                </c:pt>
                <c:pt idx="2">
                  <c:v>82646.001274000009</c:v>
                </c:pt>
                <c:pt idx="3">
                  <c:v>84633.420786000002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19851.4276465</c:v>
                </c:pt>
                <c:pt idx="2">
                  <c:v>45077.070129419997</c:v>
                </c:pt>
                <c:pt idx="3">
                  <c:v>67289.229160000003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8003.7044599999999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5804.2934674999997</c:v>
                </c:pt>
                <c:pt idx="1">
                  <c:v>4397.7913607999999</c:v>
                </c:pt>
                <c:pt idx="2">
                  <c:v>5247.4037856000004</c:v>
                </c:pt>
                <c:pt idx="3">
                  <c:v>8967.5120382000005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8165.6186969</c:v>
                </c:pt>
                <c:pt idx="2">
                  <c:v>7905.0156137000004</c:v>
                </c:pt>
                <c:pt idx="3">
                  <c:v>7675.1128819999994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2917.5560730000002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3448928"/>
        <c:axId val="147344948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73448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3449488"/>
        <c:crosses val="autoZero"/>
        <c:auto val="1"/>
        <c:lblAlgn val="ctr"/>
        <c:lblOffset val="100"/>
        <c:noMultiLvlLbl val="0"/>
      </c:catAx>
      <c:valAx>
        <c:axId val="1473449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3448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6806722689075632"/>
                  <c:y val="-2.159244570435024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6470588235294112"/>
                  <c:y val="1.4394963802900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94709.87414</c:v>
                </c:pt>
                <c:pt idx="1">
                  <c:v>39177.879130000001</c:v>
                </c:pt>
                <c:pt idx="2">
                  <c:v>1551</c:v>
                </c:pt>
                <c:pt idx="3">
                  <c:v>2983.193585</c:v>
                </c:pt>
                <c:pt idx="4">
                  <c:v>7648.3</c:v>
                </c:pt>
                <c:pt idx="5">
                  <c:v>37033.91835</c:v>
                </c:pt>
                <c:pt idx="6">
                  <c:v>50268.219559999998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63695.446735999998</c:v>
                </c:pt>
                <c:pt idx="1">
                  <c:v>95448.58167</c:v>
                </c:pt>
                <c:pt idx="2">
                  <c:v>93174.421629999997</c:v>
                </c:pt>
                <c:pt idx="3">
                  <c:v>94709.87414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12450.28405</c:v>
                </c:pt>
                <c:pt idx="2">
                  <c:v>28302.665440000001</c:v>
                </c:pt>
                <c:pt idx="3">
                  <c:v>50268.219559999998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10651.664769999999</c:v>
                </c:pt>
                <c:pt idx="1">
                  <c:v>19183.891940000001</c:v>
                </c:pt>
                <c:pt idx="2">
                  <c:v>33889.516510000001</c:v>
                </c:pt>
                <c:pt idx="3">
                  <c:v>39177.879130000001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4211.9282219999996</c:v>
                </c:pt>
                <c:pt idx="1">
                  <c:v>6644.5880900000002</c:v>
                </c:pt>
                <c:pt idx="2">
                  <c:v>7865.2444999999998</c:v>
                </c:pt>
                <c:pt idx="3">
                  <c:v>7648.3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337.77280150000001</c:v>
                </c:pt>
                <c:pt idx="1">
                  <c:v>8006.4984850000001</c:v>
                </c:pt>
                <c:pt idx="2">
                  <c:v>20916.952430000001</c:v>
                </c:pt>
                <c:pt idx="3">
                  <c:v>37033.91835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2108.0700000000002</c:v>
                </c:pt>
                <c:pt idx="1">
                  <c:v>2635.05</c:v>
                </c:pt>
                <c:pt idx="2">
                  <c:v>1821</c:v>
                </c:pt>
                <c:pt idx="3">
                  <c:v>1551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3.1406000000000001</c:v>
                </c:pt>
                <c:pt idx="1">
                  <c:v>1385.5053109999999</c:v>
                </c:pt>
                <c:pt idx="2">
                  <c:v>11431.497160000001</c:v>
                </c:pt>
                <c:pt idx="3">
                  <c:v>17481.842189999999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3460128"/>
        <c:axId val="147346068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4156.0356899999997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73460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3460688"/>
        <c:crosses val="autoZero"/>
        <c:auto val="1"/>
        <c:lblAlgn val="ctr"/>
        <c:lblOffset val="100"/>
        <c:noMultiLvlLbl val="0"/>
      </c:catAx>
      <c:valAx>
        <c:axId val="147346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3460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38.004962620000001</c:v>
                </c:pt>
                <c:pt idx="1">
                  <c:v>19.398394660000001</c:v>
                </c:pt>
                <c:pt idx="2">
                  <c:v>19.489552249999999</c:v>
                </c:pt>
                <c:pt idx="3">
                  <c:v>29.232823029999999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51.706950759999998</c:v>
                </c:pt>
                <c:pt idx="1">
                  <c:v>32.465407290000002</c:v>
                </c:pt>
                <c:pt idx="2">
                  <c:v>33.976446780000003</c:v>
                </c:pt>
                <c:pt idx="3">
                  <c:v>40.55903155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3464608"/>
        <c:axId val="147346516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7346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3465168"/>
        <c:crosses val="autoZero"/>
        <c:auto val="1"/>
        <c:lblAlgn val="ctr"/>
        <c:lblOffset val="100"/>
        <c:noMultiLvlLbl val="0"/>
      </c:catAx>
      <c:valAx>
        <c:axId val="147346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346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29.033310493150687</c:v>
                </c:pt>
                <c:pt idx="1">
                  <c:v>19.534305709589042</c:v>
                </c:pt>
                <c:pt idx="2">
                  <c:v>22.218692967123289</c:v>
                </c:pt>
                <c:pt idx="3">
                  <c:v>38.251101945205477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35.000413150684928</c:v>
                </c:pt>
                <c:pt idx="1">
                  <c:v>37.166087232876713</c:v>
                </c:pt>
                <c:pt idx="2">
                  <c:v>41.174771178082189</c:v>
                </c:pt>
                <c:pt idx="3">
                  <c:v>60.02879906849315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3470768"/>
        <c:axId val="147347132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73470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3471328"/>
        <c:crosses val="autoZero"/>
        <c:auto val="1"/>
        <c:lblAlgn val="ctr"/>
        <c:lblOffset val="100"/>
        <c:noMultiLvlLbl val="0"/>
      </c:catAx>
      <c:valAx>
        <c:axId val="147347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3470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109628.327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111028.071</c:v>
                </c:pt>
                <c:pt idx="13">
                  <c:v>116469.8443</c:v>
                </c:pt>
                <c:pt idx="14">
                  <c:v>120711.6361</c:v>
                </c:pt>
                <c:pt idx="15">
                  <c:v>125234.32859999999</c:v>
                </c:pt>
                <c:pt idx="16">
                  <c:v>128462.75440000001</c:v>
                </c:pt>
                <c:pt idx="17">
                  <c:v>129778.6133</c:v>
                </c:pt>
                <c:pt idx="18">
                  <c:v>130663.4099</c:v>
                </c:pt>
                <c:pt idx="19">
                  <c:v>131896.3726</c:v>
                </c:pt>
                <c:pt idx="20">
                  <c:v>134123.20240000001</c:v>
                </c:pt>
                <c:pt idx="21">
                  <c:v>136897.87609999999</c:v>
                </c:pt>
                <c:pt idx="22">
                  <c:v>139313.63649999999</c:v>
                </c:pt>
                <c:pt idx="23">
                  <c:v>142521.2292</c:v>
                </c:pt>
                <c:pt idx="24">
                  <c:v>143225.29999999999</c:v>
                </c:pt>
                <c:pt idx="25">
                  <c:v>143225.29999999999</c:v>
                </c:pt>
                <c:pt idx="26">
                  <c:v>143250.68830000001</c:v>
                </c:pt>
                <c:pt idx="27">
                  <c:v>143275.7163</c:v>
                </c:pt>
                <c:pt idx="28">
                  <c:v>143347.8639</c:v>
                </c:pt>
                <c:pt idx="29">
                  <c:v>143347.8639</c:v>
                </c:pt>
                <c:pt idx="30">
                  <c:v>143347.8639</c:v>
                </c:pt>
                <c:pt idx="31">
                  <c:v>143370.7599</c:v>
                </c:pt>
                <c:pt idx="32">
                  <c:v>143393.00260000001</c:v>
                </c:pt>
                <c:pt idx="33">
                  <c:v>144098.6636</c:v>
                </c:pt>
                <c:pt idx="34">
                  <c:v>144811.73190000001</c:v>
                </c:pt>
                <c:pt idx="35">
                  <c:v>148991.84090000001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9230.4172579999995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14073.325999999999</c:v>
                </c:pt>
                <c:pt idx="15">
                  <c:v>14073.325999999999</c:v>
                </c:pt>
                <c:pt idx="16">
                  <c:v>14073.325999999999</c:v>
                </c:pt>
                <c:pt idx="17">
                  <c:v>14073.325999999999</c:v>
                </c:pt>
                <c:pt idx="18">
                  <c:v>14073.325999999999</c:v>
                </c:pt>
                <c:pt idx="19">
                  <c:v>14073.325999999999</c:v>
                </c:pt>
                <c:pt idx="20">
                  <c:v>14073.325999999999</c:v>
                </c:pt>
                <c:pt idx="21">
                  <c:v>14073.325999999999</c:v>
                </c:pt>
                <c:pt idx="22">
                  <c:v>14073.325999999999</c:v>
                </c:pt>
                <c:pt idx="23">
                  <c:v>14073.325999999999</c:v>
                </c:pt>
                <c:pt idx="24">
                  <c:v>14073.325999999999</c:v>
                </c:pt>
                <c:pt idx="25">
                  <c:v>14073.325999999999</c:v>
                </c:pt>
                <c:pt idx="26">
                  <c:v>14073.325999999999</c:v>
                </c:pt>
                <c:pt idx="27">
                  <c:v>14073.325999999999</c:v>
                </c:pt>
                <c:pt idx="28">
                  <c:v>14073.325999999999</c:v>
                </c:pt>
                <c:pt idx="29">
                  <c:v>14073.325999999999</c:v>
                </c:pt>
                <c:pt idx="30">
                  <c:v>14073.325999999999</c:v>
                </c:pt>
                <c:pt idx="31">
                  <c:v>14073.325999999999</c:v>
                </c:pt>
                <c:pt idx="32">
                  <c:v>14073.325999999999</c:v>
                </c:pt>
                <c:pt idx="33">
                  <c:v>14073.325999999999</c:v>
                </c:pt>
                <c:pt idx="34">
                  <c:v>14073.325999999999</c:v>
                </c:pt>
                <c:pt idx="35">
                  <c:v>14073.325999999999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14273.227073</c:v>
                </c:pt>
                <c:pt idx="9">
                  <c:v>15437.265872</c:v>
                </c:pt>
                <c:pt idx="10">
                  <c:v>15581.197168999999</c:v>
                </c:pt>
                <c:pt idx="11">
                  <c:v>16057.458351000001</c:v>
                </c:pt>
                <c:pt idx="12">
                  <c:v>16758.563739999998</c:v>
                </c:pt>
                <c:pt idx="13">
                  <c:v>16777.469827000001</c:v>
                </c:pt>
                <c:pt idx="14">
                  <c:v>16777.469827000001</c:v>
                </c:pt>
                <c:pt idx="15">
                  <c:v>16777.469827000001</c:v>
                </c:pt>
                <c:pt idx="16">
                  <c:v>16577.869827000002</c:v>
                </c:pt>
                <c:pt idx="17">
                  <c:v>17502.869827000002</c:v>
                </c:pt>
                <c:pt idx="18">
                  <c:v>18427.869827000002</c:v>
                </c:pt>
                <c:pt idx="19">
                  <c:v>19353.069826999999</c:v>
                </c:pt>
                <c:pt idx="20">
                  <c:v>20278.069826999999</c:v>
                </c:pt>
                <c:pt idx="21">
                  <c:v>21203.069826999999</c:v>
                </c:pt>
                <c:pt idx="22">
                  <c:v>22128.269827</c:v>
                </c:pt>
                <c:pt idx="23">
                  <c:v>23053.269827</c:v>
                </c:pt>
                <c:pt idx="24">
                  <c:v>23978.269827</c:v>
                </c:pt>
                <c:pt idx="25">
                  <c:v>24178.269827</c:v>
                </c:pt>
                <c:pt idx="26">
                  <c:v>24378.569826999999</c:v>
                </c:pt>
                <c:pt idx="27">
                  <c:v>24578.569826999999</c:v>
                </c:pt>
                <c:pt idx="28">
                  <c:v>24778.569826999999</c:v>
                </c:pt>
                <c:pt idx="29">
                  <c:v>24978.569826999999</c:v>
                </c:pt>
                <c:pt idx="30">
                  <c:v>24615.369827000002</c:v>
                </c:pt>
                <c:pt idx="31">
                  <c:v>24615.369827000002</c:v>
                </c:pt>
                <c:pt idx="32">
                  <c:v>24615.369827000002</c:v>
                </c:pt>
                <c:pt idx="33">
                  <c:v>24615.369827000002</c:v>
                </c:pt>
                <c:pt idx="34">
                  <c:v>24615.369827000002</c:v>
                </c:pt>
                <c:pt idx="35">
                  <c:v>24615.369827000002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16025.478220000001</c:v>
                </c:pt>
                <c:pt idx="8">
                  <c:v>16025.478220000001</c:v>
                </c:pt>
                <c:pt idx="9">
                  <c:v>16055.857655</c:v>
                </c:pt>
                <c:pt idx="10">
                  <c:v>16055.857655</c:v>
                </c:pt>
                <c:pt idx="11">
                  <c:v>16055.857655</c:v>
                </c:pt>
                <c:pt idx="12">
                  <c:v>16055.857655</c:v>
                </c:pt>
                <c:pt idx="13">
                  <c:v>19068.573819999998</c:v>
                </c:pt>
                <c:pt idx="14">
                  <c:v>24401.74438</c:v>
                </c:pt>
                <c:pt idx="15">
                  <c:v>24401.74438</c:v>
                </c:pt>
                <c:pt idx="16">
                  <c:v>24701.838380000001</c:v>
                </c:pt>
                <c:pt idx="17">
                  <c:v>24701.838380000001</c:v>
                </c:pt>
                <c:pt idx="18">
                  <c:v>24701.838380000001</c:v>
                </c:pt>
                <c:pt idx="19">
                  <c:v>24701.838380000001</c:v>
                </c:pt>
                <c:pt idx="20">
                  <c:v>24701.838380000001</c:v>
                </c:pt>
                <c:pt idx="21">
                  <c:v>24710</c:v>
                </c:pt>
                <c:pt idx="22">
                  <c:v>24710</c:v>
                </c:pt>
                <c:pt idx="23">
                  <c:v>24710</c:v>
                </c:pt>
                <c:pt idx="24">
                  <c:v>24710</c:v>
                </c:pt>
                <c:pt idx="25">
                  <c:v>24710</c:v>
                </c:pt>
                <c:pt idx="26">
                  <c:v>24710</c:v>
                </c:pt>
                <c:pt idx="27">
                  <c:v>24710</c:v>
                </c:pt>
                <c:pt idx="28">
                  <c:v>24710</c:v>
                </c:pt>
                <c:pt idx="29">
                  <c:v>24710</c:v>
                </c:pt>
                <c:pt idx="30">
                  <c:v>24710</c:v>
                </c:pt>
                <c:pt idx="31">
                  <c:v>25096</c:v>
                </c:pt>
                <c:pt idx="32">
                  <c:v>25096</c:v>
                </c:pt>
                <c:pt idx="33">
                  <c:v>25096</c:v>
                </c:pt>
                <c:pt idx="34">
                  <c:v>25096</c:v>
                </c:pt>
                <c:pt idx="35">
                  <c:v>25096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17050.296761799997</c:v>
                </c:pt>
                <c:pt idx="8">
                  <c:v>22864.037355999997</c:v>
                </c:pt>
                <c:pt idx="9">
                  <c:v>25476.400238999999</c:v>
                </c:pt>
                <c:pt idx="10">
                  <c:v>33703.518729999996</c:v>
                </c:pt>
                <c:pt idx="11">
                  <c:v>35879.100919999997</c:v>
                </c:pt>
                <c:pt idx="12">
                  <c:v>40470.675539999997</c:v>
                </c:pt>
                <c:pt idx="13">
                  <c:v>40679.567600000002</c:v>
                </c:pt>
                <c:pt idx="14">
                  <c:v>41661.689839999999</c:v>
                </c:pt>
                <c:pt idx="15">
                  <c:v>43787.291910999993</c:v>
                </c:pt>
                <c:pt idx="16">
                  <c:v>47658.565913999999</c:v>
                </c:pt>
                <c:pt idx="17">
                  <c:v>52046.7215</c:v>
                </c:pt>
                <c:pt idx="18">
                  <c:v>57112.209879999995</c:v>
                </c:pt>
                <c:pt idx="19">
                  <c:v>63196.49837999999</c:v>
                </c:pt>
                <c:pt idx="20">
                  <c:v>69420.092709999997</c:v>
                </c:pt>
                <c:pt idx="21">
                  <c:v>75292.131429999994</c:v>
                </c:pt>
                <c:pt idx="22">
                  <c:v>81873.811549999999</c:v>
                </c:pt>
                <c:pt idx="23">
                  <c:v>85949.661560000008</c:v>
                </c:pt>
                <c:pt idx="24">
                  <c:v>86844.869839999999</c:v>
                </c:pt>
                <c:pt idx="25">
                  <c:v>98772.214500000002</c:v>
                </c:pt>
                <c:pt idx="26">
                  <c:v>103330.43149</c:v>
                </c:pt>
                <c:pt idx="27">
                  <c:v>106863.94349000001</c:v>
                </c:pt>
                <c:pt idx="28">
                  <c:v>110402.16779000001</c:v>
                </c:pt>
                <c:pt idx="29">
                  <c:v>114045.39807</c:v>
                </c:pt>
                <c:pt idx="30">
                  <c:v>119922.19128</c:v>
                </c:pt>
                <c:pt idx="31">
                  <c:v>125088.88467</c:v>
                </c:pt>
                <c:pt idx="32">
                  <c:v>132121.03237999999</c:v>
                </c:pt>
                <c:pt idx="33">
                  <c:v>139652.95527000001</c:v>
                </c:pt>
                <c:pt idx="34">
                  <c:v>146313.28529999999</c:v>
                </c:pt>
                <c:pt idx="35">
                  <c:v>147443.17139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22873.141339999998</c:v>
                </c:pt>
                <c:pt idx="31">
                  <c:v>24769.98172</c:v>
                </c:pt>
                <c:pt idx="32">
                  <c:v>26363.991119999999</c:v>
                </c:pt>
                <c:pt idx="33">
                  <c:v>28449.962439999999</c:v>
                </c:pt>
                <c:pt idx="34">
                  <c:v>28449.962439999999</c:v>
                </c:pt>
                <c:pt idx="35">
                  <c:v>28449.962439999999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4508.6974339999997</c:v>
                </c:pt>
                <c:pt idx="11">
                  <c:v>6008.1256720000001</c:v>
                </c:pt>
                <c:pt idx="12">
                  <c:v>10124.17397</c:v>
                </c:pt>
                <c:pt idx="13">
                  <c:v>10124.17397</c:v>
                </c:pt>
                <c:pt idx="14">
                  <c:v>11598.43282</c:v>
                </c:pt>
                <c:pt idx="15">
                  <c:v>11769.0305905</c:v>
                </c:pt>
                <c:pt idx="16">
                  <c:v>15905.529514</c:v>
                </c:pt>
                <c:pt idx="17">
                  <c:v>17916.382672</c:v>
                </c:pt>
                <c:pt idx="18">
                  <c:v>19853.962353999999</c:v>
                </c:pt>
                <c:pt idx="19">
                  <c:v>21487.122514000002</c:v>
                </c:pt>
                <c:pt idx="20">
                  <c:v>22671.316010000002</c:v>
                </c:pt>
                <c:pt idx="21">
                  <c:v>24175.94054</c:v>
                </c:pt>
                <c:pt idx="22">
                  <c:v>25529.30212</c:v>
                </c:pt>
                <c:pt idx="23">
                  <c:v>27376.261469999998</c:v>
                </c:pt>
                <c:pt idx="24">
                  <c:v>31320.033380000001</c:v>
                </c:pt>
                <c:pt idx="25">
                  <c:v>32025.141839999997</c:v>
                </c:pt>
                <c:pt idx="26">
                  <c:v>34397.187429999998</c:v>
                </c:pt>
                <c:pt idx="27">
                  <c:v>37096.10628</c:v>
                </c:pt>
                <c:pt idx="28">
                  <c:v>39841.477290000003</c:v>
                </c:pt>
                <c:pt idx="29">
                  <c:v>42744.837760000002</c:v>
                </c:pt>
                <c:pt idx="30">
                  <c:v>46734.191279999999</c:v>
                </c:pt>
                <c:pt idx="31">
                  <c:v>50564.487690000002</c:v>
                </c:pt>
                <c:pt idx="32">
                  <c:v>53724.614930000003</c:v>
                </c:pt>
                <c:pt idx="33">
                  <c:v>56640.042290000005</c:v>
                </c:pt>
                <c:pt idx="34">
                  <c:v>60001.465560000004</c:v>
                </c:pt>
                <c:pt idx="35">
                  <c:v>62352.68578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4312304"/>
        <c:axId val="1474312864"/>
      </c:lineChart>
      <c:catAx>
        <c:axId val="147431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312864"/>
        <c:crosses val="autoZero"/>
        <c:auto val="1"/>
        <c:lblAlgn val="ctr"/>
        <c:lblOffset val="100"/>
        <c:noMultiLvlLbl val="0"/>
      </c:catAx>
      <c:valAx>
        <c:axId val="14743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31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29.033310493150687</c:v>
                </c:pt>
                <c:pt idx="1">
                  <c:v>20.845266778082191</c:v>
                </c:pt>
                <c:pt idx="2">
                  <c:v>21.614954243835616</c:v>
                </c:pt>
                <c:pt idx="3">
                  <c:v>19.597190230136984</c:v>
                </c:pt>
                <c:pt idx="4">
                  <c:v>20.721635016438356</c:v>
                </c:pt>
                <c:pt idx="5">
                  <c:v>23.813334189041097</c:v>
                </c:pt>
                <c:pt idx="6">
                  <c:v>26.889067539726028</c:v>
                </c:pt>
                <c:pt idx="7">
                  <c:v>26.789772676712328</c:v>
                </c:pt>
                <c:pt idx="8">
                  <c:v>27.434442301369863</c:v>
                </c:pt>
                <c:pt idx="9">
                  <c:v>27.502590493150688</c:v>
                </c:pt>
                <c:pt idx="10">
                  <c:v>21.607112928767123</c:v>
                </c:pt>
                <c:pt idx="11">
                  <c:v>21.292878701369862</c:v>
                </c:pt>
                <c:pt idx="12">
                  <c:v>21.963006046575344</c:v>
                </c:pt>
                <c:pt idx="13">
                  <c:v>20.516231832876713</c:v>
                </c:pt>
                <c:pt idx="14">
                  <c:v>19.890404753424658</c:v>
                </c:pt>
                <c:pt idx="15">
                  <c:v>19.534305709589042</c:v>
                </c:pt>
                <c:pt idx="16">
                  <c:v>18.381595838356166</c:v>
                </c:pt>
                <c:pt idx="17">
                  <c:v>20.297563498630137</c:v>
                </c:pt>
                <c:pt idx="18">
                  <c:v>21.466695534246576</c:v>
                </c:pt>
                <c:pt idx="19">
                  <c:v>20.454780098630135</c:v>
                </c:pt>
                <c:pt idx="20">
                  <c:v>20.102066432876711</c:v>
                </c:pt>
                <c:pt idx="21">
                  <c:v>20.604439109589041</c:v>
                </c:pt>
                <c:pt idx="22">
                  <c:v>19.472497657534248</c:v>
                </c:pt>
                <c:pt idx="23">
                  <c:v>21.806656410958905</c:v>
                </c:pt>
                <c:pt idx="24">
                  <c:v>32.123138328767126</c:v>
                </c:pt>
                <c:pt idx="25">
                  <c:v>22.218692967123289</c:v>
                </c:pt>
                <c:pt idx="26">
                  <c:v>21.690318734246574</c:v>
                </c:pt>
                <c:pt idx="27">
                  <c:v>23.159896463013702</c:v>
                </c:pt>
                <c:pt idx="28">
                  <c:v>24.644840868493148</c:v>
                </c:pt>
                <c:pt idx="29">
                  <c:v>26.162436495890411</c:v>
                </c:pt>
                <c:pt idx="30">
                  <c:v>27.878859150684928</c:v>
                </c:pt>
                <c:pt idx="31">
                  <c:v>30.239768575342467</c:v>
                </c:pt>
                <c:pt idx="32">
                  <c:v>30.482049287671234</c:v>
                </c:pt>
                <c:pt idx="33">
                  <c:v>30.209949561643839</c:v>
                </c:pt>
                <c:pt idx="34">
                  <c:v>34.080704191780818</c:v>
                </c:pt>
                <c:pt idx="35">
                  <c:v>38.251101945205477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35.000413150684928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21.615530030136988</c:v>
                </c:pt>
                <c:pt idx="4">
                  <c:v>24.152146468493154</c:v>
                </c:pt>
                <c:pt idx="5">
                  <c:v>26.700843863013702</c:v>
                </c:pt>
                <c:pt idx="6">
                  <c:v>30.188671589041096</c:v>
                </c:pt>
                <c:pt idx="7">
                  <c:v>31.90591112328767</c:v>
                </c:pt>
                <c:pt idx="8">
                  <c:v>34.122332328767122</c:v>
                </c:pt>
                <c:pt idx="9">
                  <c:v>35.719777095890407</c:v>
                </c:pt>
                <c:pt idx="10">
                  <c:v>33.279508739726026</c:v>
                </c:pt>
                <c:pt idx="11">
                  <c:v>34.506553178082193</c:v>
                </c:pt>
                <c:pt idx="12">
                  <c:v>37.21556501369863</c:v>
                </c:pt>
                <c:pt idx="13">
                  <c:v>36.029732438356163</c:v>
                </c:pt>
                <c:pt idx="14">
                  <c:v>37.837346712328767</c:v>
                </c:pt>
                <c:pt idx="15">
                  <c:v>37.166087232876713</c:v>
                </c:pt>
                <c:pt idx="16">
                  <c:v>38.765241726027398</c:v>
                </c:pt>
                <c:pt idx="17">
                  <c:v>40.708928739726026</c:v>
                </c:pt>
                <c:pt idx="18">
                  <c:v>41.537758410958908</c:v>
                </c:pt>
                <c:pt idx="19">
                  <c:v>40.161179369863014</c:v>
                </c:pt>
                <c:pt idx="20">
                  <c:v>39.219746931506855</c:v>
                </c:pt>
                <c:pt idx="21">
                  <c:v>39.309967260273972</c:v>
                </c:pt>
                <c:pt idx="22">
                  <c:v>37.8866758630137</c:v>
                </c:pt>
                <c:pt idx="23">
                  <c:v>40.169055671232876</c:v>
                </c:pt>
                <c:pt idx="24">
                  <c:v>51.763437671232879</c:v>
                </c:pt>
                <c:pt idx="25">
                  <c:v>41.174771178082189</c:v>
                </c:pt>
                <c:pt idx="26">
                  <c:v>40.645380657534247</c:v>
                </c:pt>
                <c:pt idx="27">
                  <c:v>42.114863945205478</c:v>
                </c:pt>
                <c:pt idx="28">
                  <c:v>43.557888575342467</c:v>
                </c:pt>
                <c:pt idx="29">
                  <c:v>45.096364547945207</c:v>
                </c:pt>
                <c:pt idx="30">
                  <c:v>46.95302342465753</c:v>
                </c:pt>
                <c:pt idx="31">
                  <c:v>50.133795972602741</c:v>
                </c:pt>
                <c:pt idx="32">
                  <c:v>50.508410849315069</c:v>
                </c:pt>
                <c:pt idx="33">
                  <c:v>50.036661780821916</c:v>
                </c:pt>
                <c:pt idx="34">
                  <c:v>55.269096657534249</c:v>
                </c:pt>
                <c:pt idx="35">
                  <c:v>60.02879906849315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4317344"/>
        <c:axId val="147431790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7431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317904"/>
        <c:crosses val="autoZero"/>
        <c:auto val="1"/>
        <c:lblAlgn val="ctr"/>
        <c:lblOffset val="100"/>
        <c:noMultiLvlLbl val="0"/>
      </c:catAx>
      <c:valAx>
        <c:axId val="1474317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31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8.5636077389929011E-2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8.8844672582755024E-2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5.3614058063299518E-2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2.6524076135962544E-2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2.5737377047237529E-2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2.4660637177013837E-2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2.4632847757229348E-2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2.4632847757229348E-2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2.4632847757229348E-2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0.3548308122914634</c:v>
                </c:pt>
                <c:pt idx="29">
                  <c:v>0.42095752488487936</c:v>
                </c:pt>
                <c:pt idx="30">
                  <c:v>0.55459769439823681</c:v>
                </c:pt>
                <c:pt idx="31">
                  <c:v>0.4615081992607668</c:v>
                </c:pt>
                <c:pt idx="32">
                  <c:v>0.35465905695662481</c:v>
                </c:pt>
                <c:pt idx="33">
                  <c:v>0.42329603999969956</c:v>
                </c:pt>
                <c:pt idx="34">
                  <c:v>0.55889869226646494</c:v>
                </c:pt>
                <c:pt idx="35">
                  <c:v>0.46358450799672501</c:v>
                </c:pt>
                <c:pt idx="36">
                  <c:v>0.35460740556549714</c:v>
                </c:pt>
                <c:pt idx="37">
                  <c:v>0.42399929353692706</c:v>
                </c:pt>
                <c:pt idx="38">
                  <c:v>0.5601921164023993</c:v>
                </c:pt>
                <c:pt idx="39">
                  <c:v>0.46420890912978563</c:v>
                </c:pt>
                <c:pt idx="40">
                  <c:v>0.35449627677495626</c:v>
                </c:pt>
                <c:pt idx="41">
                  <c:v>0.42551235469175597</c:v>
                </c:pt>
                <c:pt idx="42">
                  <c:v>0.56297493899978912</c:v>
                </c:pt>
                <c:pt idx="43">
                  <c:v>0.46555231805020497</c:v>
                </c:pt>
                <c:pt idx="44">
                  <c:v>0.35447560353750363</c:v>
                </c:pt>
                <c:pt idx="45">
                  <c:v>0.42579382831424645</c:v>
                </c:pt>
                <c:pt idx="46">
                  <c:v>0.56349262533583022</c:v>
                </c:pt>
                <c:pt idx="47">
                  <c:v>0.46580223137319354</c:v>
                </c:pt>
                <c:pt idx="48">
                  <c:v>0.35441779571045934</c:v>
                </c:pt>
                <c:pt idx="49">
                  <c:v>0.42658090411999094</c:v>
                </c:pt>
                <c:pt idx="50">
                  <c:v>0.56494021573972475</c:v>
                </c:pt>
                <c:pt idx="51">
                  <c:v>0.46650105634485789</c:v>
                </c:pt>
                <c:pt idx="52">
                  <c:v>0.35441616596239334</c:v>
                </c:pt>
                <c:pt idx="53">
                  <c:v>0.42660309358597998</c:v>
                </c:pt>
                <c:pt idx="54">
                  <c:v>0.56498102664690075</c:v>
                </c:pt>
                <c:pt idx="55">
                  <c:v>0.4665207577157236</c:v>
                </c:pt>
                <c:pt idx="56">
                  <c:v>0.354410017368609</c:v>
                </c:pt>
                <c:pt idx="57">
                  <c:v>0.42668680999666342</c:v>
                </c:pt>
                <c:pt idx="58">
                  <c:v>0.56513499741901019</c:v>
                </c:pt>
                <c:pt idx="59">
                  <c:v>0.46659508738016181</c:v>
                </c:pt>
                <c:pt idx="60">
                  <c:v>0.35439765434549808</c:v>
                </c:pt>
                <c:pt idx="61">
                  <c:v>0.42685513714550127</c:v>
                </c:pt>
                <c:pt idx="62">
                  <c:v>0.56544458473304482</c:v>
                </c:pt>
                <c:pt idx="63">
                  <c:v>0.46674454078686267</c:v>
                </c:pt>
                <c:pt idx="64">
                  <c:v>0.35437378895697674</c:v>
                </c:pt>
                <c:pt idx="65">
                  <c:v>0.42718007366897032</c:v>
                </c:pt>
                <c:pt idx="66">
                  <c:v>0.56604220813063555</c:v>
                </c:pt>
                <c:pt idx="67">
                  <c:v>0.46703304377149829</c:v>
                </c:pt>
                <c:pt idx="68">
                  <c:v>0.35432502306605418</c:v>
                </c:pt>
                <c:pt idx="69">
                  <c:v>0.42784404034171486</c:v>
                </c:pt>
                <c:pt idx="70">
                  <c:v>0.5672633759054353</c:v>
                </c:pt>
                <c:pt idx="71">
                  <c:v>0.46762256308113476</c:v>
                </c:pt>
                <c:pt idx="72">
                  <c:v>0.35429111137206798</c:v>
                </c:pt>
                <c:pt idx="73">
                  <c:v>0.4283057605282074</c:v>
                </c:pt>
                <c:pt idx="74">
                  <c:v>0.56811257181036268</c:v>
                </c:pt>
                <c:pt idx="75">
                  <c:v>0.46803251280529873</c:v>
                </c:pt>
                <c:pt idx="76">
                  <c:v>0.35425684276971176</c:v>
                </c:pt>
                <c:pt idx="77">
                  <c:v>0.42877234093203259</c:v>
                </c:pt>
                <c:pt idx="78">
                  <c:v>0.5689707066614853</c:v>
                </c:pt>
                <c:pt idx="79">
                  <c:v>0.46844677780547628</c:v>
                </c:pt>
                <c:pt idx="80">
                  <c:v>0.35420305759917214</c:v>
                </c:pt>
                <c:pt idx="81">
                  <c:v>0.42950464641636749</c:v>
                </c:pt>
                <c:pt idx="82">
                  <c:v>0.57031756333850048</c:v>
                </c:pt>
                <c:pt idx="83">
                  <c:v>0.46909697345893969</c:v>
                </c:pt>
                <c:pt idx="84">
                  <c:v>0.35419620752792391</c:v>
                </c:pt>
                <c:pt idx="85">
                  <c:v>0.42959791362357508</c:v>
                </c:pt>
                <c:pt idx="86">
                  <c:v>0.57048910043454193</c:v>
                </c:pt>
                <c:pt idx="87">
                  <c:v>0.46917978308852348</c:v>
                </c:pt>
                <c:pt idx="88">
                  <c:v>0.35417530634433986</c:v>
                </c:pt>
                <c:pt idx="89">
                  <c:v>0.42988249088056529</c:v>
                </c:pt>
                <c:pt idx="90">
                  <c:v>0.57101249478106164</c:v>
                </c:pt>
                <c:pt idx="91">
                  <c:v>0.46943245197065697</c:v>
                </c:pt>
                <c:pt idx="92">
                  <c:v>0.35417435947725678</c:v>
                </c:pt>
                <c:pt idx="93">
                  <c:v>0.42989538228962393</c:v>
                </c:pt>
                <c:pt idx="94">
                  <c:v>0.57103620486204965</c:v>
                </c:pt>
                <c:pt idx="95">
                  <c:v>0.46944389798362801</c:v>
                </c:pt>
                <c:pt idx="96">
                  <c:v>0.35415647281140539</c:v>
                </c:pt>
                <c:pt idx="97">
                  <c:v>0.43013891646935765</c:v>
                </c:pt>
                <c:pt idx="98">
                  <c:v>0.57148411293652068</c:v>
                </c:pt>
                <c:pt idx="99">
                  <c:v>0.46966012583639799</c:v>
                </c:pt>
                <c:pt idx="100">
                  <c:v>0.35415534002328158</c:v>
                </c:pt>
                <c:pt idx="101">
                  <c:v>0.43015434005582609</c:v>
                </c:pt>
                <c:pt idx="102">
                  <c:v>0.57151248000215682</c:v>
                </c:pt>
                <c:pt idx="103">
                  <c:v>0.46967382005290559</c:v>
                </c:pt>
                <c:pt idx="104">
                  <c:v>0.35415533999334509</c:v>
                </c:pt>
                <c:pt idx="105">
                  <c:v>0.43015434001455366</c:v>
                </c:pt>
                <c:pt idx="106">
                  <c:v>0.57151247999690324</c:v>
                </c:pt>
                <c:pt idx="107">
                  <c:v>0.46967382000816227</c:v>
                </c:pt>
                <c:pt idx="108">
                  <c:v>0.35415534000522408</c:v>
                </c:pt>
                <c:pt idx="109">
                  <c:v>0.4301543400305225</c:v>
                </c:pt>
                <c:pt idx="110">
                  <c:v>0.57151247993870935</c:v>
                </c:pt>
                <c:pt idx="111">
                  <c:v>0.46967382000736979</c:v>
                </c:pt>
                <c:pt idx="112">
                  <c:v>0.3541553400144517</c:v>
                </c:pt>
                <c:pt idx="113">
                  <c:v>0.43015433999749358</c:v>
                </c:pt>
                <c:pt idx="114">
                  <c:v>0.57151247999058874</c:v>
                </c:pt>
                <c:pt idx="115">
                  <c:v>0.46967382007055786</c:v>
                </c:pt>
                <c:pt idx="116">
                  <c:v>0.35415534001827176</c:v>
                </c:pt>
                <c:pt idx="117">
                  <c:v>0.43015434002772474</c:v>
                </c:pt>
                <c:pt idx="118">
                  <c:v>0.57151247996867116</c:v>
                </c:pt>
                <c:pt idx="119">
                  <c:v>0.46967382004421465</c:v>
                </c:pt>
                <c:pt idx="120">
                  <c:v>0.35415533995569265</c:v>
                </c:pt>
                <c:pt idx="121">
                  <c:v>0.43015433998830777</c:v>
                </c:pt>
                <c:pt idx="122">
                  <c:v>0.57151247995441068</c:v>
                </c:pt>
                <c:pt idx="123">
                  <c:v>0.46967381998959085</c:v>
                </c:pt>
                <c:pt idx="124">
                  <c:v>0.35415534000380022</c:v>
                </c:pt>
                <c:pt idx="125">
                  <c:v>0.43015434002750069</c:v>
                </c:pt>
                <c:pt idx="126">
                  <c:v>0.57151248001450428</c:v>
                </c:pt>
                <c:pt idx="127">
                  <c:v>0.4696738200599706</c:v>
                </c:pt>
                <c:pt idx="128">
                  <c:v>0.3541553399796406</c:v>
                </c:pt>
                <c:pt idx="129">
                  <c:v>0.43015434004891334</c:v>
                </c:pt>
                <c:pt idx="130">
                  <c:v>0.57151247995720522</c:v>
                </c:pt>
                <c:pt idx="131">
                  <c:v>0.46967381999804508</c:v>
                </c:pt>
                <c:pt idx="132">
                  <c:v>0.35415533996669141</c:v>
                </c:pt>
                <c:pt idx="133">
                  <c:v>0.43015434004857495</c:v>
                </c:pt>
                <c:pt idx="134">
                  <c:v>0.57151247995927923</c:v>
                </c:pt>
                <c:pt idx="135">
                  <c:v>0.46967382002900016</c:v>
                </c:pt>
                <c:pt idx="136">
                  <c:v>0.35415533999358573</c:v>
                </c:pt>
                <c:pt idx="137">
                  <c:v>0.43015434005841441</c:v>
                </c:pt>
                <c:pt idx="138">
                  <c:v>0.5715124800085396</c:v>
                </c:pt>
                <c:pt idx="139">
                  <c:v>0.46967382004373598</c:v>
                </c:pt>
                <c:pt idx="140">
                  <c:v>0.35415533997759324</c:v>
                </c:pt>
                <c:pt idx="141">
                  <c:v>0.43015434002189096</c:v>
                </c:pt>
                <c:pt idx="142">
                  <c:v>0.5715124799988881</c:v>
                </c:pt>
                <c:pt idx="143">
                  <c:v>0.46967382000233299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4321264"/>
        <c:axId val="1474321824"/>
      </c:lineChart>
      <c:catAx>
        <c:axId val="1474321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321824"/>
        <c:crosses val="autoZero"/>
        <c:auto val="1"/>
        <c:lblAlgn val="ctr"/>
        <c:lblOffset val="100"/>
        <c:noMultiLvlLbl val="0"/>
      </c:catAx>
      <c:valAx>
        <c:axId val="147432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32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16.692613470000001</c:v>
                </c:pt>
                <c:pt idx="2">
                  <c:v>14.781371740000001</c:v>
                </c:pt>
                <c:pt idx="3">
                  <c:v>14.41292157</c:v>
                </c:pt>
                <c:pt idx="4">
                  <c:v>14.00923062</c:v>
                </c:pt>
                <c:pt idx="5">
                  <c:v>10.51772967</c:v>
                </c:pt>
                <c:pt idx="6">
                  <c:v>10.44132667</c:v>
                </c:pt>
                <c:pt idx="7">
                  <c:v>10.43492577</c:v>
                </c:pt>
                <c:pt idx="8">
                  <c:v>9.6660691639999996</c:v>
                </c:pt>
                <c:pt idx="9">
                  <c:v>8.1695824619999993</c:v>
                </c:pt>
                <c:pt idx="10">
                  <c:v>7.8541164840000004</c:v>
                </c:pt>
                <c:pt idx="11">
                  <c:v>7.0450332680000001</c:v>
                </c:pt>
                <c:pt idx="12">
                  <c:v>7.1613492320000001</c:v>
                </c:pt>
                <c:pt idx="13">
                  <c:v>7.2192950590000002</c:v>
                </c:pt>
                <c:pt idx="14">
                  <c:v>6.7763819730000003</c:v>
                </c:pt>
                <c:pt idx="15">
                  <c:v>6.3824552089999997</c:v>
                </c:pt>
                <c:pt idx="16">
                  <c:v>6.241095037</c:v>
                </c:pt>
                <c:pt idx="17">
                  <c:v>5.837969781</c:v>
                </c:pt>
                <c:pt idx="18">
                  <c:v>6.186498662</c:v>
                </c:pt>
                <c:pt idx="19">
                  <c:v>8.4480192289999998</c:v>
                </c:pt>
                <c:pt idx="20">
                  <c:v>5.9175336180000002</c:v>
                </c:pt>
                <c:pt idx="21">
                  <c:v>6.145676227</c:v>
                </c:pt>
                <c:pt idx="22">
                  <c:v>6.3341998049999999</c:v>
                </c:pt>
                <c:pt idx="23">
                  <c:v>6.5168231069999996</c:v>
                </c:pt>
                <c:pt idx="24">
                  <c:v>6.6978501100000001</c:v>
                </c:pt>
                <c:pt idx="25">
                  <c:v>6.5807030400000004</c:v>
                </c:pt>
                <c:pt idx="26">
                  <c:v>6.9561017390000002</c:v>
                </c:pt>
                <c:pt idx="27">
                  <c:v>6.8481604799999998</c:v>
                </c:pt>
                <c:pt idx="28">
                  <c:v>6.586864394</c:v>
                </c:pt>
                <c:pt idx="29">
                  <c:v>7.1382054620000002</c:v>
                </c:pt>
                <c:pt idx="30">
                  <c:v>7.9014065709999999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4324624"/>
        <c:axId val="1474325184"/>
      </c:barChart>
      <c:catAx>
        <c:axId val="147432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325184"/>
        <c:crosses val="autoZero"/>
        <c:auto val="1"/>
        <c:lblAlgn val="ctr"/>
        <c:lblOffset val="100"/>
        <c:noMultiLvlLbl val="0"/>
      </c:catAx>
      <c:valAx>
        <c:axId val="147432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32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29.574003860000001</c:v>
                </c:pt>
                <c:pt idx="2">
                  <c:v>95.37956801</c:v>
                </c:pt>
                <c:pt idx="3">
                  <c:v>138.0145292</c:v>
                </c:pt>
                <c:pt idx="4">
                  <c:v>220.9372338</c:v>
                </c:pt>
                <c:pt idx="5">
                  <c:v>265.83031089999997</c:v>
                </c:pt>
                <c:pt idx="6">
                  <c:v>133.55712439999999</c:v>
                </c:pt>
                <c:pt idx="7">
                  <c:v>218.85829330000001</c:v>
                </c:pt>
                <c:pt idx="8">
                  <c:v>184.4229637</c:v>
                </c:pt>
                <c:pt idx="9">
                  <c:v>269.00832020000001</c:v>
                </c:pt>
                <c:pt idx="10">
                  <c:v>155.6114905</c:v>
                </c:pt>
                <c:pt idx="11">
                  <c:v>287.04271390000002</c:v>
                </c:pt>
                <c:pt idx="12">
                  <c:v>166.6155502</c:v>
                </c:pt>
                <c:pt idx="13">
                  <c:v>196.81161470000001</c:v>
                </c:pt>
                <c:pt idx="14">
                  <c:v>217.73062039999999</c:v>
                </c:pt>
                <c:pt idx="15">
                  <c:v>209.31771910000001</c:v>
                </c:pt>
                <c:pt idx="16">
                  <c:v>195.20435610000001</c:v>
                </c:pt>
                <c:pt idx="17">
                  <c:v>248.3742963</c:v>
                </c:pt>
                <c:pt idx="18">
                  <c:v>176.7218249</c:v>
                </c:pt>
                <c:pt idx="19">
                  <c:v>182.25706159999999</c:v>
                </c:pt>
                <c:pt idx="20">
                  <c:v>277.37947179999998</c:v>
                </c:pt>
                <c:pt idx="21">
                  <c:v>185.367705</c:v>
                </c:pt>
                <c:pt idx="22">
                  <c:v>156.642822</c:v>
                </c:pt>
                <c:pt idx="23">
                  <c:v>157.44706819999999</c:v>
                </c:pt>
                <c:pt idx="24">
                  <c:v>158.07649499999999</c:v>
                </c:pt>
                <c:pt idx="25">
                  <c:v>183.37292299999999</c:v>
                </c:pt>
                <c:pt idx="26">
                  <c:v>171.7434026</c:v>
                </c:pt>
                <c:pt idx="27">
                  <c:v>186.2719587</c:v>
                </c:pt>
                <c:pt idx="28">
                  <c:v>196.09335820000001</c:v>
                </c:pt>
                <c:pt idx="29">
                  <c:v>164.9485498</c:v>
                </c:pt>
                <c:pt idx="30">
                  <c:v>147.60764330000001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4327424"/>
        <c:axId val="1474327984"/>
      </c:barChart>
      <c:catAx>
        <c:axId val="147432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327984"/>
        <c:crosses val="autoZero"/>
        <c:auto val="1"/>
        <c:lblAlgn val="ctr"/>
        <c:lblOffset val="100"/>
        <c:noMultiLvlLbl val="0"/>
      </c:catAx>
      <c:valAx>
        <c:axId val="147432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32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46.266617330000003</c:v>
                </c:pt>
                <c:pt idx="2">
                  <c:v>110.16093975</c:v>
                </c:pt>
                <c:pt idx="3">
                  <c:v>152.42745077000001</c:v>
                </c:pt>
                <c:pt idx="4">
                  <c:v>234.94646442000001</c:v>
                </c:pt>
                <c:pt idx="5">
                  <c:v>276.34804056999997</c:v>
                </c:pt>
                <c:pt idx="6">
                  <c:v>143.99845106999999</c:v>
                </c:pt>
                <c:pt idx="7">
                  <c:v>229.29321907000002</c:v>
                </c:pt>
                <c:pt idx="8">
                  <c:v>194.08903286399999</c:v>
                </c:pt>
                <c:pt idx="9">
                  <c:v>277.17790266200001</c:v>
                </c:pt>
                <c:pt idx="10">
                  <c:v>163.465606984</c:v>
                </c:pt>
                <c:pt idx="11">
                  <c:v>294.08774716800002</c:v>
                </c:pt>
                <c:pt idx="12">
                  <c:v>173.77689943199999</c:v>
                </c:pt>
                <c:pt idx="13">
                  <c:v>204.030909759</c:v>
                </c:pt>
                <c:pt idx="14">
                  <c:v>224.50700237300001</c:v>
                </c:pt>
                <c:pt idx="15">
                  <c:v>215.700174309</c:v>
                </c:pt>
                <c:pt idx="16">
                  <c:v>201.44545113700002</c:v>
                </c:pt>
                <c:pt idx="17">
                  <c:v>254.212266081</c:v>
                </c:pt>
                <c:pt idx="18">
                  <c:v>182.90832356199999</c:v>
                </c:pt>
                <c:pt idx="19">
                  <c:v>190.705080829</c:v>
                </c:pt>
                <c:pt idx="20">
                  <c:v>283.29700541799997</c:v>
                </c:pt>
                <c:pt idx="21">
                  <c:v>191.513381227</c:v>
                </c:pt>
                <c:pt idx="22">
                  <c:v>162.97702180499999</c:v>
                </c:pt>
                <c:pt idx="23">
                  <c:v>163.96389130699998</c:v>
                </c:pt>
                <c:pt idx="24">
                  <c:v>164.77434510999998</c:v>
                </c:pt>
                <c:pt idx="25">
                  <c:v>189.95362603999999</c:v>
                </c:pt>
                <c:pt idx="26">
                  <c:v>178.69950433899999</c:v>
                </c:pt>
                <c:pt idx="27">
                  <c:v>193.12011917999999</c:v>
                </c:pt>
                <c:pt idx="28">
                  <c:v>202.68022259400001</c:v>
                </c:pt>
                <c:pt idx="29">
                  <c:v>172.086755262</c:v>
                </c:pt>
                <c:pt idx="30">
                  <c:v>155.509049871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4330224"/>
        <c:axId val="1474330784"/>
      </c:barChart>
      <c:catAx>
        <c:axId val="147433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330784"/>
        <c:crosses val="autoZero"/>
        <c:auto val="1"/>
        <c:lblAlgn val="ctr"/>
        <c:lblOffset val="100"/>
        <c:noMultiLvlLbl val="0"/>
      </c:catAx>
      <c:valAx>
        <c:axId val="147433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33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9.3132041099999991</c:v>
                </c:pt>
                <c:pt idx="1">
                  <c:v>6.5262232649999996</c:v>
                </c:pt>
                <c:pt idx="2">
                  <c:v>7.0861477290000003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192.29163840000001</c:v>
                </c:pt>
                <c:pt idx="1">
                  <c:v>215.98740219999999</c:v>
                </c:pt>
                <c:pt idx="2">
                  <c:v>173.33298250000001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77944320"/>
        <c:axId val="1477944880"/>
      </c:barChart>
      <c:catAx>
        <c:axId val="1477944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944880"/>
        <c:crosses val="autoZero"/>
        <c:auto val="1"/>
        <c:lblAlgn val="ctr"/>
        <c:lblOffset val="100"/>
        <c:noMultiLvlLbl val="0"/>
      </c:catAx>
      <c:valAx>
        <c:axId val="147794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94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14.082773420000001</c:v>
                </c:pt>
                <c:pt idx="2">
                  <c:v>9.3132041099999991</c:v>
                </c:pt>
                <c:pt idx="3">
                  <c:v>6.9169029479999997</c:v>
                </c:pt>
                <c:pt idx="4">
                  <c:v>6.5262232649999996</c:v>
                </c:pt>
                <c:pt idx="5">
                  <c:v>6.4550504579999997</c:v>
                </c:pt>
                <c:pt idx="6">
                  <c:v>7.0861477290000003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149.94712910000001</c:v>
                </c:pt>
                <c:pt idx="2">
                  <c:v>192.29163840000001</c:v>
                </c:pt>
                <c:pt idx="3">
                  <c:v>215.5036437</c:v>
                </c:pt>
                <c:pt idx="4">
                  <c:v>215.98740219999999</c:v>
                </c:pt>
                <c:pt idx="5">
                  <c:v>168.18140260000001</c:v>
                </c:pt>
                <c:pt idx="6">
                  <c:v>173.33298250000001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77948240"/>
        <c:axId val="1477948800"/>
      </c:barChart>
      <c:catAx>
        <c:axId val="1477948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948800"/>
        <c:crosses val="autoZero"/>
        <c:auto val="1"/>
        <c:lblAlgn val="ctr"/>
        <c:lblOffset val="100"/>
        <c:noMultiLvlLbl val="0"/>
      </c:catAx>
      <c:valAx>
        <c:axId val="147794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94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68474.251112100013</c:v>
                </c:pt>
                <c:pt idx="1">
                  <c:v>86088.542619800006</c:v>
                </c:pt>
                <c:pt idx="2">
                  <c:v>101345.20707010002</c:v>
                </c:pt>
                <c:pt idx="3">
                  <c:v>118521.25951710001</c:v>
                </c:pt>
                <c:pt idx="4">
                  <c:v>136955.55609312002</c:v>
                </c:pt>
                <c:pt idx="5">
                  <c:v>152433.82963970001</c:v>
                </c:pt>
                <c:pt idx="6">
                  <c:v>167601.46728800001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7953280"/>
        <c:axId val="1477953840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14.082773420000001</c:v>
                </c:pt>
                <c:pt idx="2">
                  <c:v>9.3132041099999991</c:v>
                </c:pt>
                <c:pt idx="3">
                  <c:v>6.9169029479999997</c:v>
                </c:pt>
                <c:pt idx="4">
                  <c:v>6.5262232649999996</c:v>
                </c:pt>
                <c:pt idx="5">
                  <c:v>6.4550504579999997</c:v>
                </c:pt>
                <c:pt idx="6">
                  <c:v>7.0861477290000003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7954960"/>
        <c:axId val="1477954400"/>
      </c:lineChart>
      <c:catAx>
        <c:axId val="1477953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953840"/>
        <c:crosses val="autoZero"/>
        <c:auto val="1"/>
        <c:lblAlgn val="ctr"/>
        <c:lblOffset val="100"/>
        <c:noMultiLvlLbl val="0"/>
      </c:catAx>
      <c:valAx>
        <c:axId val="147795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953280"/>
        <c:crosses val="autoZero"/>
        <c:crossBetween val="between"/>
      </c:valAx>
      <c:valAx>
        <c:axId val="147795440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954960"/>
        <c:crosses val="max"/>
        <c:crossBetween val="between"/>
      </c:valAx>
      <c:catAx>
        <c:axId val="1477954960"/>
        <c:scaling>
          <c:orientation val="minMax"/>
        </c:scaling>
        <c:delete val="1"/>
        <c:axPos val="b"/>
        <c:majorTickMark val="out"/>
        <c:minorTickMark val="none"/>
        <c:tickLblPos val="nextTo"/>
        <c:crossAx val="1477954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957760"/>
        <c:axId val="1477958320"/>
      </c:lineChart>
      <c:catAx>
        <c:axId val="14779577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958320"/>
        <c:crosses val="autoZero"/>
        <c:auto val="1"/>
        <c:lblAlgn val="ctr"/>
        <c:lblOffset val="100"/>
        <c:noMultiLvlLbl val="0"/>
      </c:catAx>
      <c:valAx>
        <c:axId val="147795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957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38.004962620000001</c:v>
                </c:pt>
                <c:pt idx="1">
                  <c:v>24.119077099999998</c:v>
                </c:pt>
                <c:pt idx="2">
                  <c:v>25.016888089999998</c:v>
                </c:pt>
                <c:pt idx="3">
                  <c:v>20.723746649999999</c:v>
                </c:pt>
                <c:pt idx="4">
                  <c:v>25.127565430000001</c:v>
                </c:pt>
                <c:pt idx="5">
                  <c:v>28.232802379999999</c:v>
                </c:pt>
                <c:pt idx="6">
                  <c:v>31.020672640000001</c:v>
                </c:pt>
                <c:pt idx="7">
                  <c:v>31.69308436</c:v>
                </c:pt>
                <c:pt idx="8">
                  <c:v>31.919187569999998</c:v>
                </c:pt>
                <c:pt idx="9">
                  <c:v>31.900223449999999</c:v>
                </c:pt>
                <c:pt idx="10">
                  <c:v>27.453419879999998</c:v>
                </c:pt>
                <c:pt idx="11">
                  <c:v>27.550843019999999</c:v>
                </c:pt>
                <c:pt idx="12">
                  <c:v>27.958501219999999</c:v>
                </c:pt>
                <c:pt idx="13">
                  <c:v>26.964354849999999</c:v>
                </c:pt>
                <c:pt idx="14">
                  <c:v>19.681168979999999</c:v>
                </c:pt>
                <c:pt idx="15">
                  <c:v>19.398394660000001</c:v>
                </c:pt>
                <c:pt idx="16">
                  <c:v>16.163884029999998</c:v>
                </c:pt>
                <c:pt idx="17">
                  <c:v>17.91058731</c:v>
                </c:pt>
                <c:pt idx="18">
                  <c:v>18.875904640000002</c:v>
                </c:pt>
                <c:pt idx="19">
                  <c:v>18.132536510000001</c:v>
                </c:pt>
                <c:pt idx="20">
                  <c:v>17.862980459999999</c:v>
                </c:pt>
                <c:pt idx="21">
                  <c:v>18.246911130000001</c:v>
                </c:pt>
                <c:pt idx="22">
                  <c:v>17.416381179999998</c:v>
                </c:pt>
                <c:pt idx="23">
                  <c:v>19.200226520000001</c:v>
                </c:pt>
                <c:pt idx="24">
                  <c:v>27.084664549999999</c:v>
                </c:pt>
                <c:pt idx="25">
                  <c:v>19.489552249999999</c:v>
                </c:pt>
                <c:pt idx="26">
                  <c:v>18.95674039</c:v>
                </c:pt>
                <c:pt idx="27">
                  <c:v>20.07984282</c:v>
                </c:pt>
                <c:pt idx="28">
                  <c:v>21.214689</c:v>
                </c:pt>
                <c:pt idx="29">
                  <c:v>22.374488379999999</c:v>
                </c:pt>
                <c:pt idx="30">
                  <c:v>21.30599419</c:v>
                </c:pt>
                <c:pt idx="31">
                  <c:v>23.11028331</c:v>
                </c:pt>
                <c:pt idx="32">
                  <c:v>23.29544267</c:v>
                </c:pt>
                <c:pt idx="33">
                  <c:v>23.087494580000001</c:v>
                </c:pt>
                <c:pt idx="34">
                  <c:v>26.045659969999999</c:v>
                </c:pt>
                <c:pt idx="35">
                  <c:v>29.232823029999999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51.706950759999998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23.681422449999999</c:v>
                </c:pt>
                <c:pt idx="4">
                  <c:v>31.000313479999999</c:v>
                </c:pt>
                <c:pt idx="5">
                  <c:v>30.878952200000001</c:v>
                </c:pt>
                <c:pt idx="6">
                  <c:v>37.611851360000003</c:v>
                </c:pt>
                <c:pt idx="7">
                  <c:v>41.395078959999999</c:v>
                </c:pt>
                <c:pt idx="8">
                  <c:v>42.810491839999997</c:v>
                </c:pt>
                <c:pt idx="9">
                  <c:v>43.801724280000002</c:v>
                </c:pt>
                <c:pt idx="10">
                  <c:v>39.928688309999998</c:v>
                </c:pt>
                <c:pt idx="11">
                  <c:v>39.696468379999999</c:v>
                </c:pt>
                <c:pt idx="12">
                  <c:v>40.864930489999999</c:v>
                </c:pt>
                <c:pt idx="13">
                  <c:v>39.648968289999999</c:v>
                </c:pt>
                <c:pt idx="14">
                  <c:v>31.409694890000001</c:v>
                </c:pt>
                <c:pt idx="15">
                  <c:v>32.465407290000002</c:v>
                </c:pt>
                <c:pt idx="16">
                  <c:v>28.752667800000001</c:v>
                </c:pt>
                <c:pt idx="17">
                  <c:v>30.250163109999999</c:v>
                </c:pt>
                <c:pt idx="18">
                  <c:v>31.514783179999998</c:v>
                </c:pt>
                <c:pt idx="19">
                  <c:v>31.068599469999999</c:v>
                </c:pt>
                <c:pt idx="20">
                  <c:v>31.322546719999998</c:v>
                </c:pt>
                <c:pt idx="21">
                  <c:v>32.02962857</c:v>
                </c:pt>
                <c:pt idx="22">
                  <c:v>31.784497340000001</c:v>
                </c:pt>
                <c:pt idx="23">
                  <c:v>33.419829110000002</c:v>
                </c:pt>
                <c:pt idx="24">
                  <c:v>39.437317669999999</c:v>
                </c:pt>
                <c:pt idx="25">
                  <c:v>33.976446780000003</c:v>
                </c:pt>
                <c:pt idx="26">
                  <c:v>33.44285824</c:v>
                </c:pt>
                <c:pt idx="27">
                  <c:v>34.565888489999999</c:v>
                </c:pt>
                <c:pt idx="28">
                  <c:v>35.668698120000002</c:v>
                </c:pt>
                <c:pt idx="29">
                  <c:v>36.844454990000003</c:v>
                </c:pt>
                <c:pt idx="30">
                  <c:v>35.626556630000003</c:v>
                </c:pt>
                <c:pt idx="31">
                  <c:v>36.330720880000001</c:v>
                </c:pt>
                <c:pt idx="32">
                  <c:v>36.331398059999998</c:v>
                </c:pt>
                <c:pt idx="33">
                  <c:v>36.48761348</c:v>
                </c:pt>
                <c:pt idx="34">
                  <c:v>39.182420989999997</c:v>
                </c:pt>
                <c:pt idx="35">
                  <c:v>40.55903155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961680"/>
        <c:axId val="147796224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7796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962240"/>
        <c:crosses val="autoZero"/>
        <c:auto val="1"/>
        <c:lblAlgn val="ctr"/>
        <c:lblOffset val="100"/>
        <c:noMultiLvlLbl val="0"/>
      </c:catAx>
      <c:valAx>
        <c:axId val="147796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961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967280"/>
        <c:axId val="1477967840"/>
      </c:lineChart>
      <c:catAx>
        <c:axId val="147796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967840"/>
        <c:crosses val="autoZero"/>
        <c:auto val="1"/>
        <c:lblAlgn val="ctr"/>
        <c:lblOffset val="100"/>
        <c:noMultiLvlLbl val="0"/>
      </c:catAx>
      <c:valAx>
        <c:axId val="147796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96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237067</xdr:colOff>
      <xdr:row>1</xdr:row>
      <xdr:rowOff>160867</xdr:rowOff>
    </xdr:from>
    <xdr:to>
      <xdr:col>25</xdr:col>
      <xdr:colOff>332317</xdr:colOff>
      <xdr:row>20</xdr:row>
      <xdr:rowOff>70379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os Ribeiro Conde" refreshedDate="43871.721194097219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87640000001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2060000004"/>
    </cacheField>
    <cacheField name="20124" numFmtId="0">
      <sharedItems containsBlank="1" containsMixedTypes="1" containsNumber="1" minValue="0" maxValue="80887.387440000006"/>
    </cacheField>
    <cacheField name="2013" numFmtId="0">
      <sharedItems containsBlank="1" containsMixedTypes="1" containsNumber="1" minValue="0" maxValue="83911.288289999997"/>
    </cacheField>
    <cacheField name="20132" numFmtId="0">
      <sharedItems containsBlank="1" containsMixedTypes="1" containsNumber="1" minValue="0" maxValue="80421.15552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08239999998"/>
    </cacheField>
    <cacheField name="2014" numFmtId="0">
      <sharedItems containsBlank="1" containsMixedTypes="1" containsNumber="1" minValue="0" maxValue="88663.16056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23570000002"/>
    </cacheField>
    <cacheField name="2015" numFmtId="0">
      <sharedItems containsBlank="1" containsMixedTypes="1" containsNumber="1" minValue="0" maxValue="88575.260429999995"/>
    </cacheField>
    <cacheField name="20152" numFmtId="0">
      <sharedItems containsBlank="1" containsMixedTypes="1" containsNumber="1" minValue="0" maxValue="84766.332779999997"/>
    </cacheField>
    <cacheField name="20153" numFmtId="0">
      <sharedItems containsBlank="1" containsMixedTypes="1" containsNumber="1" minValue="0" maxValue="83382.820370000001"/>
    </cacheField>
    <cacheField name="20154" numFmtId="0">
      <sharedItems containsBlank="1" containsMixedTypes="1" containsNumber="1" minValue="0" maxValue="87267.589859999993"/>
    </cacheField>
    <cacheField name="2016" numFmtId="0">
      <sharedItems containsBlank="1" containsMixedTypes="1" containsNumber="1" minValue="0" maxValue="87345.766990000004"/>
    </cacheField>
    <cacheField name="20162" numFmtId="0">
      <sharedItems containsBlank="1" containsMixedTypes="1" containsNumber="1" minValue="0" maxValue="83663.335890000002"/>
    </cacheField>
    <cacheField name="20163" numFmtId="0">
      <sharedItems containsBlank="1" containsMixedTypes="1" containsNumber="1" minValue="0" maxValue="83285.009049999993"/>
    </cacheField>
    <cacheField name="20164" numFmtId="0">
      <sharedItems containsBlank="1" containsMixedTypes="1" containsNumber="1" minValue="0" maxValue="86804.326149999994"/>
    </cacheField>
    <cacheField name="2017" numFmtId="0">
      <sharedItems containsBlank="1" containsMixedTypes="1" containsNumber="1" minValue="0" maxValue="91283.251170000003"/>
    </cacheField>
    <cacheField name="20172" numFmtId="0">
      <sharedItems containsBlank="1" containsMixedTypes="1" containsNumber="1" minValue="0" maxValue="87387.702590000001"/>
    </cacheField>
    <cacheField name="20173" numFmtId="0">
      <sharedItems containsBlank="1" containsMixedTypes="1" containsNumber="1" minValue="0" maxValue="86981.464900000006"/>
    </cacheField>
    <cacheField name="20174" numFmtId="0">
      <sharedItems containsBlank="1" containsMixedTypes="1" containsNumber="1" minValue="0" maxValue="90710.327040000004"/>
    </cacheField>
    <cacheField name="2018" numFmtId="0">
      <sharedItems containsBlank="1" containsMixedTypes="1" containsNumber="1" minValue="0" maxValue="93429.277069999996"/>
    </cacheField>
    <cacheField name="20182" numFmtId="0">
      <sharedItems containsBlank="1" containsMixedTypes="1" containsNumber="1" minValue="0" maxValue="89500.471030000001"/>
    </cacheField>
    <cacheField name="20183" numFmtId="0">
      <sharedItems containsBlank="1" containsMixedTypes="1" containsNumber="1" minValue="0" maxValue="89102.036110000001"/>
    </cacheField>
    <cacheField name="20184" numFmtId="0">
      <sharedItems containsBlank="1" containsMixedTypes="1" containsNumber="1" minValue="0" maxValue="92836.055080000006"/>
    </cacheField>
    <cacheField name="2019" numFmtId="0">
      <sharedItems containsBlank="1" containsMixedTypes="1" containsNumber="1" minValue="0" maxValue="98476.057809999998"/>
    </cacheField>
    <cacheField name="20192" numFmtId="0">
      <sharedItems containsBlank="1" containsMixedTypes="1" containsNumber="1" minValue="0" maxValue="94359.451939999999"/>
    </cacheField>
    <cacheField name="20193" numFmtId="0">
      <sharedItems containsBlank="1" containsMixedTypes="1" containsNumber="1" minValue="0" maxValue="93935.859559999997"/>
    </cacheField>
    <cacheField name="20194" numFmtId="0">
      <sharedItems containsBlank="1" containsMixedTypes="1" containsNumber="1" minValue="0" maxValue="97878.556419999994"/>
    </cacheField>
    <cacheField name="2020" numFmtId="0">
      <sharedItems containsBlank="1" containsMixedTypes="1" containsNumber="1" minValue="0" maxValue="103588.10830000001"/>
    </cacheField>
    <cacheField name="20202" numFmtId="0">
      <sharedItems containsBlank="1" containsMixedTypes="1" containsNumber="1" minValue="0" maxValue="99290.262310000006"/>
    </cacheField>
    <cacheField name="20203" numFmtId="0">
      <sharedItems containsBlank="1" containsMixedTypes="1" containsNumber="1" minValue="0" maxValue="98849.809460000004"/>
    </cacheField>
    <cacheField name="20204" numFmtId="0">
      <sharedItems containsBlank="1" containsMixedTypes="1" containsNumber="1" minValue="0" maxValue="102968.96610000001"/>
    </cacheField>
    <cacheField name="2021" numFmtId="0">
      <sharedItems containsBlank="1" containsMixedTypes="1" containsNumber="1" minValue="0" maxValue="108662.3428"/>
    </cacheField>
    <cacheField name="20212" numFmtId="0">
      <sharedItems containsBlank="1" containsMixedTypes="1" containsNumber="1" minValue="0" maxValue="104181.2172"/>
    </cacheField>
    <cacheField name="20213" numFmtId="0">
      <sharedItems containsBlank="1" containsMixedTypes="1" containsNumber="1" minValue="0" maxValue="103722.719"/>
    </cacheField>
    <cacheField name="20214" numFmtId="0">
      <sharedItems containsBlank="1" containsMixedTypes="1" containsNumber="1" minValue="0" maxValue="108022.2053"/>
    </cacheField>
    <cacheField name="2022" numFmtId="0">
      <sharedItems containsBlank="1" containsMixedTypes="1" containsNumber="1" minValue="0" maxValue="113167.78539999999"/>
    </cacheField>
    <cacheField name="20222" numFmtId="0">
      <sharedItems containsBlank="1" containsMixedTypes="1" containsNumber="1" minValue="0" maxValue="108497.2959"/>
    </cacheField>
    <cacheField name="20223" numFmtId="0">
      <sharedItems containsBlank="1" containsMixedTypes="1" containsNumber="1" minValue="0" maxValue="108017.5497"/>
    </cacheField>
    <cacheField name="20224" numFmtId="0">
      <sharedItems containsBlank="1" containsMixedTypes="1" containsNumber="1" minValue="0" maxValue="112503.68769999999"/>
    </cacheField>
    <cacheField name="2023" numFmtId="0">
      <sharedItems containsBlank="1" containsMixedTypes="1" containsNumber="1" minValue="0" maxValue="117933.3572"/>
    </cacheField>
    <cacheField name="20232" numFmtId="0">
      <sharedItems containsBlank="1" containsMixedTypes="1" containsNumber="1" minValue="0" maxValue="113062.5928"/>
    </cacheField>
    <cacheField name="20233" numFmtId="0">
      <sharedItems containsBlank="1" containsMixedTypes="1" containsNumber="1" minValue="0" maxValue="112561.55190000001"/>
    </cacheField>
    <cacheField name="20234" numFmtId="0">
      <sharedItems containsBlank="1" containsMixedTypes="1" containsNumber="1" minValue="0" maxValue="117242.17509999999"/>
    </cacheField>
    <cacheField name="2024" numFmtId="0">
      <sharedItems containsBlank="1" containsMixedTypes="1" containsNumber="1" minValue="0" maxValue="122830.57339999999"/>
    </cacheField>
    <cacheField name="20242" numFmtId="0">
      <sharedItems containsBlank="1" containsMixedTypes="1" containsNumber="1" minValue="0" maxValue="117758.33620000001"/>
    </cacheField>
    <cacheField name="20243" numFmtId="0">
      <sharedItems containsBlank="1" containsMixedTypes="1" containsNumber="1" minValue="0" maxValue="117234.3118"/>
    </cacheField>
    <cacheField name="20244" numFmtId="0">
      <sharedItems containsBlank="1" containsMixedTypes="1" containsNumber="1" minValue="0" maxValue="122114.8469"/>
    </cacheField>
    <cacheField name="2025" numFmtId="0">
      <sharedItems containsBlank="1" containsMixedTypes="1" containsNumber="1" minValue="0" maxValue="127926.4685"/>
    </cacheField>
    <cacheField name="20252" numFmtId="0">
      <sharedItems containsBlank="1" containsMixedTypes="1" containsNumber="1" minValue="0" maxValue="122642.6323"/>
    </cacheField>
    <cacheField name="20253" numFmtId="0">
      <sharedItems containsBlank="1" containsMixedTypes="1" containsNumber="1" minValue="0" maxValue="122094.9627"/>
    </cacheField>
    <cacheField name="20254" numFmtId="0">
      <sharedItems containsBlank="1" containsMixedTypes="1" containsNumber="1" minValue="0" maxValue="127184.6744"/>
    </cacheField>
    <cacheField name="2026" numFmtId="0">
      <sharedItems containsBlank="1" containsMixedTypes="1" containsNumber="1" minValue="0" maxValue="132344.5852"/>
    </cacheField>
    <cacheField name="20262" numFmtId="0">
      <sharedItems containsBlank="1" containsMixedTypes="1" containsNumber="1" minValue="0" maxValue="126893.39870000001"/>
    </cacheField>
    <cacheField name="20263" numFmtId="0">
      <sharedItems containsBlank="1" containsMixedTypes="1" containsNumber="1" minValue="0" maxValue="126327.0377"/>
    </cacheField>
    <cacheField name="20264" numFmtId="0">
      <sharedItems containsBlank="1" containsMixedTypes="1" containsNumber="1" minValue="0" maxValue="131587.65900000001"/>
    </cacheField>
    <cacheField name="2027" numFmtId="0">
      <sharedItems containsBlank="1" containsMixedTypes="1" containsNumber="1" minValue="0" maxValue="136558.4663"/>
    </cacheField>
    <cacheField name="20272" numFmtId="0">
      <sharedItems containsBlank="1" containsMixedTypes="1" containsNumber="1" minValue="0" maxValue="130935.3848"/>
    </cacheField>
    <cacheField name="20273" numFmtId="0">
      <sharedItems containsBlank="1" containsMixedTypes="1" containsNumber="1" minValue="0" maxValue="130349.74340000001"/>
    </cacheField>
    <cacheField name="20274" numFmtId="0">
      <sharedItems containsBlank="1" containsMixedTypes="1" containsNumber="1" minValue="0" maxValue="135780.10219999999"/>
    </cacheField>
    <cacheField name="2028" numFmtId="0">
      <sharedItems containsBlank="1" containsMixedTypes="1" containsNumber="1" minValue="0" maxValue="140938.2248"/>
    </cacheField>
    <cacheField name="20282" numFmtId="0">
      <sharedItems containsBlank="1" containsMixedTypes="1" containsNumber="1" minValue="0" maxValue="135134.28950000001"/>
    </cacheField>
    <cacheField name="20283" numFmtId="0">
      <sharedItems containsBlank="1" containsMixedTypes="1" containsNumber="1" minValue="0" maxValue="134527.315"/>
    </cacheField>
    <cacheField name="20284" numFmtId="0">
      <sharedItems containsBlank="1" containsMixedTypes="1" containsNumber="1" minValue="0" maxValue="140139.21599999999"/>
    </cacheField>
    <cacheField name="2029" numFmtId="0">
      <sharedItems containsBlank="1" containsMixedTypes="1" containsNumber="1" minValue="0" maxValue="145417.06719999999"/>
    </cacheField>
    <cacheField name="20292" numFmtId="0">
      <sharedItems containsBlank="1" containsMixedTypes="1" containsNumber="1" minValue="0" maxValue="139429.5564"/>
    </cacheField>
    <cacheField name="20293" numFmtId="0">
      <sharedItems containsBlank="1" containsMixedTypes="1" containsNumber="1" minValue="0" maxValue="138801.85999999999"/>
    </cacheField>
    <cacheField name="20294" numFmtId="0">
      <sharedItems containsBlank="1" containsMixedTypes="1" containsNumber="1" minValue="0" maxValue="144596.47500000001"/>
    </cacheField>
    <cacheField name="2030" numFmtId="0">
      <sharedItems containsBlank="1" containsMixedTypes="1" containsNumber="1" minValue="0" maxValue="150032.3591"/>
    </cacheField>
    <cacheField name="20302" numFmtId="0">
      <sharedItems containsBlank="1" containsMixedTypes="1" containsNumber="1" minValue="0" maxValue="143864.08489999999"/>
    </cacheField>
    <cacheField name="20303" numFmtId="0">
      <sharedItems containsBlank="1" containsMixedTypes="1" containsNumber="1" minValue="0" maxValue="143216.6489"/>
    </cacheField>
    <cacheField name="20304" numFmtId="0">
      <sharedItems containsBlank="1" containsMixedTypes="1" containsNumber="1" minValue="0" maxValue="149189.1281"/>
    </cacheField>
    <cacheField name="2031" numFmtId="0">
      <sharedItems containsBlank="1" containsMixedTypes="1" containsNumber="1" minValue="0" maxValue="154841.55540000001"/>
    </cacheField>
    <cacheField name="20312" numFmtId="0">
      <sharedItems containsBlank="1" containsMixedTypes="1" containsNumber="1" minValue="0" maxValue="148477.6808"/>
    </cacheField>
    <cacheField name="20313" numFmtId="0">
      <sharedItems containsBlank="1" containsMixedTypes="1" containsNumber="1" minValue="0" maxValue="147809.20559999999"/>
    </cacheField>
    <cacheField name="20314" numFmtId="0">
      <sharedItems containsBlank="1" containsMixedTypes="1" containsNumber="1" minValue="0" maxValue="153972.8339"/>
    </cacheField>
    <cacheField name="2032" numFmtId="0">
      <sharedItems containsBlank="1" containsMixedTypes="1" containsNumber="1" minValue="0" maxValue="159689.9803"/>
    </cacheField>
    <cacheField name="20322" numFmtId="0">
      <sharedItems containsBlank="1" containsMixedTypes="1" containsNumber="1" minValue="0" maxValue="153129.90710000001"/>
    </cacheField>
    <cacheField name="20323" numFmtId="0">
      <sharedItems containsBlank="1" containsMixedTypes="1" containsNumber="1" minValue="0" maxValue="152439.45939999999"/>
    </cacheField>
    <cacheField name="20324" numFmtId="0">
      <sharedItems containsBlank="1" containsMixedTypes="1" containsNumber="1" minValue="0" maxValue="158797.1741"/>
    </cacheField>
    <cacheField name="2033" numFmtId="0">
      <sharedItems containsBlank="1" containsMixedTypes="1" containsNumber="1" minValue="0" maxValue="164508.34229999999"/>
    </cacheField>
    <cacheField name="20332" numFmtId="0">
      <sharedItems containsBlank="1" containsMixedTypes="1" containsNumber="1" minValue="0" maxValue="157755.45699999999"/>
    </cacheField>
    <cacheField name="20333" numFmtId="0">
      <sharedItems containsBlank="1" containsMixedTypes="1" containsNumber="1" minValue="0" maxValue="157043.1949"/>
    </cacheField>
    <cacheField name="20334" numFmtId="0">
      <sharedItems containsBlank="1" containsMixedTypes="1" containsNumber="1" minValue="0" maxValue="163593.44620000001"/>
    </cacheField>
    <cacheField name="2034" numFmtId="0">
      <sharedItems containsBlank="1" containsMixedTypes="1" containsNumber="1" minValue="0" maxValue="169505.7856"/>
    </cacheField>
    <cacheField name="20342" numFmtId="0">
      <sharedItems containsBlank="1" containsMixedTypes="1" containsNumber="1" minValue="0" maxValue="162541.36610000001"/>
    </cacheField>
    <cacheField name="20343" numFmtId="0">
      <sharedItems containsBlank="1" containsMixedTypes="1" containsNumber="1" minValue="0" maxValue="161803.4284"/>
    </cacheField>
    <cacheField name="20344" numFmtId="0">
      <sharedItems containsBlank="1" containsMixedTypes="1" containsNumber="1" minValue="0" maxValue="168566.01819999999"/>
    </cacheField>
    <cacheField name="2035" numFmtId="0">
      <sharedItems containsBlank="1" containsMixedTypes="1" containsNumber="1" minValue="0" maxValue="174655.5552"/>
    </cacheField>
    <cacheField name="20352" numFmtId="0">
      <sharedItems containsBlank="1" containsMixedTypes="1" containsNumber="1" minValue="0" maxValue="167481.4767"/>
    </cacheField>
    <cacheField name="20353" numFmtId="0">
      <sharedItems containsBlank="1" containsMixedTypes="1" containsNumber="1" minValue="0" maxValue="166720.0024"/>
    </cacheField>
    <cacheField name="20354" numFmtId="0">
      <sharedItems containsBlank="1" containsMixedTypes="1" containsNumber="1" minValue="0" maxValue="173690.13690000001"/>
    </cacheField>
    <cacheField name="2036" numFmtId="0">
      <sharedItems containsBlank="1" containsMixedTypes="1" containsNumber="1" minValue="0" maxValue="180128.1672"/>
    </cacheField>
    <cacheField name="20362" numFmtId="0">
      <sharedItems containsBlank="1" containsMixedTypes="1" containsNumber="1" minValue="0" maxValue="172735.30119999999"/>
    </cacheField>
    <cacheField name="20363" numFmtId="0">
      <sharedItems containsBlank="1" containsMixedTypes="1" containsNumber="1" minValue="0" maxValue="171948.76990000001"/>
    </cacheField>
    <cacheField name="20364" numFmtId="0">
      <sharedItems containsBlank="1" containsMixedTypes="1" containsNumber="1" minValue="0" maxValue="179137.8455"/>
    </cacheField>
    <cacheField name="2037" numFmtId="0">
      <sharedItems containsBlank="1" containsMixedTypes="1" containsNumber="1" minValue="0" maxValue="185554.66190000001"/>
    </cacheField>
    <cacheField name="20372" numFmtId="0">
      <sharedItems containsBlank="1" containsMixedTypes="1" containsNumber="1" minValue="0" maxValue="177938.4351"/>
    </cacheField>
    <cacheField name="20373" numFmtId="0">
      <sharedItems containsBlank="1" containsMixedTypes="1" containsNumber="1" minValue="0" maxValue="177125.34580000001"/>
    </cacheField>
    <cacheField name="20374" numFmtId="0">
      <sharedItems containsBlank="1" containsMixedTypes="1" containsNumber="1" minValue="0" maxValue="184539.14569999999"/>
    </cacheField>
    <cacheField name="2038" numFmtId="0">
      <sharedItems containsBlank="1" containsMixedTypes="1" containsNumber="1" minValue="0" maxValue="191130.0808"/>
    </cacheField>
    <cacheField name="20382" numFmtId="0">
      <sharedItems containsBlank="1" containsMixedTypes="1" containsNumber="1" minValue="0" maxValue="183277.23420000001"/>
    </cacheField>
    <cacheField name="20383" numFmtId="0">
      <sharedItems containsBlank="1" containsMixedTypes="1" containsNumber="1" minValue="0" maxValue="182437.5521"/>
    </cacheField>
    <cacheField name="20384" numFmtId="0">
      <sharedItems containsBlank="1" containsMixedTypes="1" containsNumber="1" minValue="0" maxValue="190085.5692"/>
    </cacheField>
    <cacheField name="2039" numFmtId="0">
      <sharedItems containsBlank="1" containsMixedTypes="1" containsNumber="1" minValue="0" maxValue="196538.8119"/>
    </cacheField>
    <cacheField name="20392" numFmtId="0">
      <sharedItems containsBlank="1" containsMixedTypes="1" containsNumber="1" minValue="0" maxValue="188456.1563"/>
    </cacheField>
    <cacheField name="20393" numFmtId="0">
      <sharedItems containsBlank="1" containsMixedTypes="1" containsNumber="1" minValue="0" maxValue="187590.81270000001"/>
    </cacheField>
    <cacheField name="20394" numFmtId="0">
      <sharedItems containsBlank="1" containsMixedTypes="1" containsNumber="1" minValue="0" maxValue="195466.38140000001"/>
    </cacheField>
    <cacheField name="2040" numFmtId="0">
      <sharedItems containsBlank="1" containsMixedTypes="1" containsNumber="1" minValue="0" maxValue="201933.9192"/>
    </cacheField>
    <cacheField name="20402" numFmtId="0">
      <sharedItems containsBlank="1" containsMixedTypes="1" containsNumber="1" minValue="0" maxValue="193626.37160000001"/>
    </cacheField>
    <cacheField name="20403" numFmtId="0">
      <sharedItems containsBlank="1" containsMixedTypes="1" containsNumber="1" minValue="0" maxValue="192735.3235"/>
    </cacheField>
    <cacheField name="20404" numFmtId="0">
      <sharedItems containsBlank="1" containsMixedTypes="1" containsNumber="1" minValue="0" maxValue="200836.0263"/>
    </cacheField>
    <cacheField name="2041" numFmtId="0">
      <sharedItems containsBlank="1" containsMixedTypes="1" containsNumber="1" minValue="0" maxValue="206716.54060000001"/>
    </cacheField>
    <cacheField name="20412" numFmtId="0">
      <sharedItems containsBlank="1" containsMixedTypes="1" containsNumber="1" minValue="0" maxValue="198206.5589"/>
    </cacheField>
    <cacheField name="20413" numFmtId="0">
      <sharedItems containsBlank="1" containsMixedTypes="1" containsNumber="1" minValue="0" maxValue="197291.6556"/>
    </cacheField>
    <cacheField name="20414" numFmtId="0">
      <sharedItems containsBlank="1" containsMixedTypes="1" containsNumber="1" minValue="0" maxValue="205596.87549999999"/>
    </cacheField>
    <cacheField name="2042" numFmtId="0">
      <sharedItems containsBlank="1" containsMixedTypes="1" containsNumber="1" minValue="0" maxValue="211522.06229999999"/>
    </cacheField>
    <cacheField name="20422" numFmtId="0">
      <sharedItems containsBlank="1" containsMixedTypes="1" containsNumber="1" minValue="0" maxValue="202807.52780000001"/>
    </cacheField>
    <cacheField name="20423" numFmtId="0">
      <sharedItems containsBlank="1" containsMixedTypes="1" containsNumber="1" minValue="0" maxValue="201868.15479999999"/>
    </cacheField>
    <cacheField name="20424" numFmtId="0">
      <sharedItems containsBlank="1" containsMixedTypes="1" containsNumber="1" minValue="0" maxValue="210380.99789999999"/>
    </cacheField>
    <cacheField name="2043" numFmtId="0">
      <sharedItems containsBlank="1" containsMixedTypes="1" containsNumber="1" minValue="0" maxValue="216380.26639999999"/>
    </cacheField>
    <cacheField name="20432" numFmtId="0">
      <sharedItems containsBlank="1" containsMixedTypes="1" containsNumber="1" minValue="0" maxValue="207460.55619999999"/>
    </cacheField>
    <cacheField name="20433" numFmtId="0">
      <sharedItems containsBlank="1" containsMixedTypes="1" containsNumber="1" minValue="0" maxValue="206496.69930000001"/>
    </cacheField>
    <cacheField name="20434" numFmtId="0">
      <sharedItems containsBlank="1" containsMixedTypes="1" containsNumber="1" minValue="0" maxValue="215218.04870000001"/>
    </cacheField>
    <cacheField name="2044" numFmtId="0">
      <sharedItems containsBlank="1" containsMixedTypes="1" containsNumber="1" minValue="0" maxValue="221369.17720000001"/>
    </cacheField>
    <cacheField name="20442" numFmtId="0">
      <sharedItems containsBlank="1" containsMixedTypes="1" containsNumber="1" minValue="0" maxValue="212238.9474"/>
    </cacheField>
    <cacheField name="20443" numFmtId="0">
      <sharedItems containsBlank="1" containsMixedTypes="1" containsNumber="1" minValue="0" maxValue="211250.31570000001"/>
    </cacheField>
    <cacheField name="20444" numFmtId="0">
      <sharedItems containsBlank="1" containsMixedTypes="1" containsNumber="1" minValue="0" maxValue="220184.18100000001"/>
    </cacheField>
    <cacheField name="2045" numFmtId="0">
      <sharedItems containsBlank="1" containsMixedTypes="1" containsNumber="1" minValue="0" maxValue="226444.53450000001"/>
    </cacheField>
    <cacheField name="20452" numFmtId="0">
      <sharedItems containsBlank="1" containsMixedTypes="1" containsNumber="1" minValue="0" maxValue="217098.57209999999"/>
    </cacheField>
    <cacheField name="20453" numFmtId="0">
      <sharedItems containsBlank="1" containsMixedTypes="1" containsNumber="1" minValue="0" maxValue="216084.09580000001"/>
    </cacheField>
    <cacheField name="20454" numFmtId="0">
      <sharedItems containsBlank="1" containsMixedTypes="1" containsNumber="1" minValue="0" maxValue="225236.93979999999"/>
    </cacheField>
    <cacheField name="2046" numFmtId="0">
      <sharedItems containsBlank="1" containsMixedTypes="1" containsNumber="1" minValue="0" maxValue="231589.53469999999"/>
    </cacheField>
    <cacheField name="20462" numFmtId="0">
      <sharedItems containsBlank="1" containsMixedTypes="1" containsNumber="1" minValue="0" maxValue="222026.0074"/>
    </cacheField>
    <cacheField name="20463" numFmtId="0">
      <sharedItems containsBlank="1" containsMixedTypes="1" containsNumber="1" minValue="0" maxValue="220985.51730000001"/>
    </cacheField>
    <cacheField name="20464" numFmtId="0">
      <sharedItems containsBlank="1" containsMixedTypes="1" containsNumber="1" minValue="0" maxValue="230359.94639999999"/>
    </cacheField>
    <cacheField name="2047" numFmtId="0">
      <sharedItems containsBlank="1" containsMixedTypes="1" containsNumber="1" minValue="0" maxValue="236728.31159999999"/>
    </cacheField>
    <cacheField name="20472" numFmtId="0">
      <sharedItems containsBlank="1" containsMixedTypes="1" containsNumber="1" minValue="0" maxValue="226947.1924"/>
    </cacheField>
    <cacheField name="20473" numFmtId="0">
      <sharedItems containsBlank="1" containsMixedTypes="1" containsNumber="1" minValue="0" maxValue="225880.47750000001"/>
    </cacheField>
    <cacheField name="20474" numFmtId="0">
      <sharedItems containsBlank="1" containsMixedTypes="1" containsNumber="1" minValue="0" maxValue="235476.31099999999"/>
    </cacheField>
    <cacheField name="2048" numFmtId="0">
      <sharedItems containsBlank="1" containsMixedTypes="1" containsNumber="1" minValue="0" maxValue="242390.1617"/>
    </cacheField>
    <cacheField name="20482" numFmtId="0">
      <sharedItems containsBlank="1" containsMixedTypes="1" containsNumber="1" minValue="0" maxValue="232359.73300000001"/>
    </cacheField>
    <cacheField name="20483" numFmtId="0">
      <sharedItems containsBlank="1" containsMixedTypes="1" containsNumber="1" minValue="0" maxValue="231262.49460000001"/>
    </cacheField>
    <cacheField name="20484" numFmtId="0">
      <sharedItems containsBlank="1" containsMixedTypes="1" containsNumber="1" minValue="0" maxValue="241111.00640000001"/>
    </cacheField>
    <cacheField name="2049" numFmtId="0">
      <sharedItems containsBlank="1" containsMixedTypes="1" containsNumber="1" minValue="0" maxValue="247855.6249"/>
    </cacheField>
    <cacheField name="20492" numFmtId="0">
      <sharedItems containsBlank="1" containsMixedTypes="1" containsNumber="1" minValue="0" maxValue="237589.37710000001"/>
    </cacheField>
    <cacheField name="20493" numFmtId="0">
      <sharedItems containsBlank="1" containsMixedTypes="1" containsNumber="1" minValue="0" maxValue="236464.2555"/>
    </cacheField>
    <cacheField name="20494" numFmtId="0">
      <sharedItems containsBlank="1" containsMixedTypes="1" containsNumber="1" minValue="0" maxValue="246549.96679999999"/>
    </cacheField>
    <cacheField name="2050" numFmtId="0">
      <sharedItems containsBlank="1" containsMixedTypes="1" containsNumber="1" minValue="0" maxValue="252642.81299999999"/>
    </cacheField>
    <cacheField name="20502" numFmtId="0">
      <sharedItems containsBlank="1" containsMixedTypes="1" containsNumber="1" minValue="0" maxValue="242137.25440000001"/>
    </cacheField>
    <cacheField name="20503" numFmtId="0">
      <sharedItems containsBlank="1" containsMixedTypes="1" containsNumber="1" minValue="0" maxValue="240982.12"/>
    </cacheField>
    <cacheField name="20504" numFmtId="0">
      <sharedItems containsBlank="1" containsMixedTypes="1" containsNumber="1" minValue="0" maxValue="251305.761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71.721194212965" createdVersion="5" refreshedVersion="4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Norte"/>
        <s v="Sudes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Manaus"/>
        <s v="Nordeste"/>
        <s v="Sudeste"/>
        <s v="Norte"/>
        <s v="Sul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5">
        <m/>
        <n v="2042"/>
        <n v="2041"/>
        <n v="2040"/>
        <n v="2039"/>
        <n v="2038"/>
        <n v="2036"/>
        <n v="2035"/>
        <n v="2033"/>
        <n v="2031"/>
        <n v="2030"/>
        <n v="2028"/>
        <n v="2019"/>
        <n v="2034" u="1"/>
        <n v="2027" u="1"/>
        <n v="2046" u="1"/>
        <n v="2032" u="1"/>
        <n v="2025" u="1"/>
        <n v="2044" u="1"/>
        <n v="2018" u="1"/>
        <n v="2050" u="1"/>
        <n v="2023" u="1"/>
        <n v="2047" u="1"/>
        <n v="2045" u="1"/>
        <n v="204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377.875740000003"/>
    <n v="52541.849699999999"/>
    <n v="48871.587019999999"/>
    <n v="54155.230340000002"/>
    <n v="61520.506249999999"/>
    <n v="53831.545129999999"/>
    <n v="50552.850120000003"/>
    <n v="56158.270660000002"/>
    <n v="63422.028330000001"/>
    <n v="58806.711029999999"/>
    <n v="54396.770640000002"/>
    <n v="60197.331339999997"/>
    <n v="64701.071259999997"/>
    <n v="56641.521119999998"/>
    <n v="54186.73603"/>
    <n v="59111.039810000002"/>
    <n v="61160.446779999998"/>
    <n v="56037.343229999999"/>
    <n v="51951.845240000002"/>
    <n v="58069.174099999997"/>
    <n v="66277.279349999997"/>
    <n v="58593.20996"/>
    <n v="55911.03946"/>
    <n v="61962.04163"/>
    <n v="68071.664810000002"/>
    <n v="66170.121539999993"/>
    <n v="57412.227550000003"/>
    <n v="64763.574809999998"/>
    <n v="70939.230500000005"/>
    <n v="65438.59506"/>
    <n v="66958.992180000001"/>
    <n v="67390.743749999994"/>
    <n v="73872.881080000006"/>
    <n v="68220.593980000005"/>
    <n v="67962.133679999999"/>
    <n v="71701.627800000002"/>
    <n v="76347.430640000006"/>
    <n v="70381.519759999996"/>
    <n v="69124.845619999993"/>
    <n v="72452.436830000006"/>
    <n v="77255.994099999996"/>
    <n v="74549.472290000005"/>
    <n v="70469.217340000003"/>
    <n v="72648.118340000001"/>
    <n v="79006.777100000007"/>
    <n v="72288.324160000004"/>
    <n v="71584.500820000001"/>
    <n v="73480.288969999994"/>
    <n v="80767.098970000006"/>
    <n v="77348.259529999996"/>
    <n v="70024.584140000006"/>
    <n v="74039.86937"/>
    <n v="79949.653640000004"/>
    <n v="77821.103140000007"/>
    <n v="68584.087459999995"/>
    <n v="74095.145869999993"/>
    <n v="81251.238440000001"/>
    <n v="75344.875830000004"/>
    <n v="73358.095170000001"/>
    <n v="74922.012870000006"/>
    <n v="81907.783850000007"/>
    <n v="73366.595300000001"/>
    <n v="71011.372480000005"/>
    <n v="75047.592869999993"/>
    <n v="85824.762050000005"/>
    <n v="81469.910980000001"/>
    <n v="74733.201960000006"/>
    <n v="78795.714800000002"/>
    <n v="87001.039749999996"/>
    <n v="81891.812260000006"/>
    <n v="76751.511110000007"/>
    <n v="79882.827120000002"/>
    <n v="88070.716119999997"/>
    <n v="81081.495490000001"/>
    <n v="76698.341090000002"/>
    <n v="80518.352939999997"/>
    <n v="88335.60716"/>
    <n v="80795.94846"/>
    <n v="77121.248909999995"/>
    <n v="80657.006850000005"/>
    <n v="88335.60716"/>
    <n v="83329.195619999999"/>
    <n v="75879.398499999996"/>
    <n v="80657.006850000005"/>
    <n v="88816.631150000001"/>
    <n v="83488.275949999996"/>
    <n v="74803.279720000006"/>
    <n v="80988.124800000005"/>
    <n v="88937.325530000002"/>
    <n v="83590.378710000005"/>
    <n v="77951.558980000002"/>
    <n v="81054.966220000002"/>
    <n v="88997.840179999999"/>
    <n v="82863.950580000004"/>
    <n v="76557.568010000003"/>
    <n v="81054.966220000002"/>
    <n v="88997.840179999999"/>
    <n v="84009.295280000006"/>
    <n v="76680.511910000001"/>
    <n v="80884.318960000004"/>
    <n v="88997.840179999999"/>
    <n v="83954.948579999997"/>
    <n v="77709.514320000002"/>
    <n v="80777.180529999998"/>
    <n v="89061.332179999998"/>
    <n v="84621.730920000002"/>
    <n v="77403.821209999995"/>
    <n v="80858.100820000007"/>
    <n v="88333.777140000006"/>
    <n v="84640.614579999994"/>
    <n v="77727.132849999995"/>
    <n v="80350.687990000006"/>
    <n v="88310.677039999995"/>
    <n v="84283.414579999997"/>
    <n v="78223.636899999998"/>
    <n v="80167.211370000005"/>
    <n v="88781.437600000005"/>
    <n v="84640.614579999994"/>
    <n v="77470.119990000007"/>
    <n v="79881.888189999998"/>
    <n v="88389.794160000005"/>
    <n v="84640.614579999994"/>
    <n v="78062.681989999997"/>
    <n v="76574.641369999998"/>
    <n v="88178.905190000005"/>
    <n v="84640.614579999994"/>
    <n v="73811.880789999996"/>
    <n v="79299.340530000001"/>
    <n v="87428.947849999997"/>
    <n v="84640.614579999994"/>
    <n v="76533.657900000006"/>
    <n v="79527.239170000001"/>
    <n v="86629.469809999995"/>
    <n v="84640.614579999994"/>
    <n v="77303.8272"/>
    <n v="78616.348580000005"/>
    <n v="84369.585500000001"/>
    <n v="84640.614579999994"/>
    <n v="77045.728310000006"/>
    <n v="78953.854059999998"/>
    <n v="89058.285780000006"/>
    <n v="84640.614579999994"/>
    <n v="77218.387310000006"/>
    <n v="77175.546189999994"/>
    <n v="83126.916150000005"/>
    <n v="84640.614579999994"/>
    <n v="74360.746969999993"/>
    <n v="79005.936560000002"/>
    <n v="87455.872289999999"/>
    <n v="84640.614579999994"/>
    <n v="74262.918659999996"/>
    <n v="79361.544420000006"/>
    <n v="86538.697150000007"/>
    <n v="84710.982680000001"/>
    <n v="75753.747879999995"/>
    <n v="79779.645409999997"/>
  </r>
  <r>
    <x v="3"/>
    <n v="4560.8679080000002"/>
    <n v="4739.0984099999996"/>
    <n v="4617.517938"/>
    <n v="4562.0794260000002"/>
    <n v="4416.3087880000003"/>
    <n v="4593.8669220000002"/>
    <n v="4617.517938"/>
    <n v="4438.270383"/>
    <n v="4560.8679080000002"/>
    <n v="4593.8669220000002"/>
    <n v="4473.7992780000004"/>
    <n v="4583.5099259999997"/>
    <n v="4417.1927880000003"/>
    <n v="4739.9794099999999"/>
    <n v="4474.6932779999997"/>
    <n v="4584.4069259999997"/>
    <n v="4911.4754480000001"/>
    <n v="4895.9234100000003"/>
    <n v="4745.3721180000002"/>
    <n v="4667.6015260000004"/>
    <n v="4951.7563280000004"/>
    <n v="4978.5561209999996"/>
    <n v="4894.8537239999996"/>
    <n v="4898.7023259999996"/>
    <n v="5137.0075980000001"/>
    <n v="5035.5721439999998"/>
    <n v="5144.1667379999999"/>
    <n v="4943.4532259999996"/>
    <n v="5302.5457390000001"/>
    <n v="5144.7812439999998"/>
    <n v="5114.348943"/>
    <n v="5200.1661260000001"/>
    <n v="5460.9942979999996"/>
    <n v="5404.1617319999996"/>
    <n v="5312.9118239999998"/>
    <n v="5285.4071020000001"/>
    <n v="7277.6702249999998"/>
    <n v="7319.9347250000001"/>
    <n v="5325.5698380000003"/>
    <n v="6555.2299139999996"/>
    <n v="10637.05221"/>
    <n v="5602.9285730000001"/>
    <n v="9281.8878179999992"/>
    <n v="10453.533729999999"/>
    <n v="11802.041999999999"/>
    <n v="11432.54471"/>
    <n v="9343.3378379999995"/>
    <n v="11835.15223"/>
    <n v="10465.242620000001"/>
    <n v="7541.7437019999998"/>
    <n v="10890.707050000001"/>
    <n v="11835.15223"/>
    <n v="12069.783949999999"/>
    <n v="5491.9411099999998"/>
    <n v="11596.225039999999"/>
    <n v="11835.15223"/>
    <n v="12071.490180000001"/>
    <n v="9538.4299919999994"/>
    <n v="6501.1824079999997"/>
    <n v="11835.15223"/>
    <n v="13308.47954"/>
    <n v="13438.115809999999"/>
    <n v="10541.521339999999"/>
    <n v="13070.69988"/>
    <n v="13418.909149999999"/>
    <n v="9058.0359040000003"/>
    <n v="10708.275320000001"/>
    <n v="13179.66217"/>
    <n v="15151.34735"/>
    <n v="10052.103649999999"/>
    <n v="15029.36024"/>
    <n v="14754.47459"/>
    <n v="15151.34735"/>
    <n v="11337.984259999999"/>
    <n v="10527.788140000001"/>
    <n v="14930.228730000001"/>
    <n v="15151.34735"/>
    <n v="13968.42049"/>
    <n v="10729.796630000001"/>
    <n v="14930.228730000001"/>
    <n v="15151.34735"/>
    <n v="15287.35275"/>
    <n v="12872.067429999999"/>
    <n v="14930.228730000001"/>
    <n v="15148.300950000001"/>
    <n v="11910.559230000001"/>
    <n v="15029.11724"/>
    <n v="14930.228730000001"/>
    <n v="15151.34735"/>
    <n v="14677.07071"/>
    <n v="14187.175069999999"/>
    <n v="14930.228730000001"/>
    <n v="15148.300950000001"/>
    <n v="14972.43657"/>
    <n v="13515.0504"/>
    <n v="14930.228730000001"/>
    <n v="15148.300950000001"/>
    <n v="15170.408810000001"/>
    <n v="15006.280430000001"/>
    <n v="14930.228730000001"/>
    <n v="15148.300950000001"/>
    <n v="15304.007310000001"/>
    <n v="13194.96524"/>
    <n v="14930.228730000001"/>
    <n v="15148.300950000001"/>
    <n v="15304.007310000001"/>
    <n v="14885.398579999999"/>
    <n v="14930.228730000001"/>
    <n v="15148.300950000001"/>
    <n v="15304.007310000001"/>
    <n v="13884.65518"/>
    <n v="14930.228730000001"/>
    <n v="14520.338970000001"/>
    <n v="14452.689920000001"/>
    <n v="13194.96524"/>
    <n v="13007.21026"/>
    <n v="15148.300950000001"/>
    <n v="15304.007310000001"/>
    <n v="13603.307650000001"/>
    <n v="14930.228730000001"/>
    <n v="14856.35059"/>
    <n v="15304.007310000001"/>
    <n v="11054.765240000001"/>
    <n v="14569.92663"/>
    <n v="15151.34735"/>
    <n v="15304.007310000001"/>
    <n v="11865.095810000001"/>
    <n v="13391.28039"/>
    <n v="13228.633459999999"/>
    <n v="15304.007310000001"/>
    <n v="11178.008239999999"/>
    <n v="13642.13673"/>
    <n v="15148.300950000001"/>
    <n v="15304.007310000001"/>
    <n v="9770.7058379999999"/>
    <n v="9952.8671759999997"/>
    <n v="15151.34735"/>
    <n v="15304.007310000001"/>
    <n v="10434.48287"/>
    <n v="10160.64603"/>
    <n v="15151.34735"/>
    <n v="15304.007310000001"/>
    <n v="9321.10059"/>
    <n v="14516.96292"/>
    <n v="15151.34735"/>
    <n v="15304.007310000001"/>
    <n v="11110.482319999999"/>
    <n v="11015.024230000001"/>
    <n v="15148.300950000001"/>
    <n v="15304.007310000001"/>
    <n v="10995.909379999999"/>
    <n v="13642.13673"/>
    <n v="14524.9246"/>
    <n v="15304.007310000001"/>
    <n v="9770.9812380000003"/>
    <n v="14930.228730000001"/>
  </r>
  <r>
    <x v="4"/>
    <n v="9124.3146140000008"/>
    <n v="8945.8369750000002"/>
    <n v="10501.01679"/>
    <n v="10406.97884"/>
    <n v="10303.089980000001"/>
    <n v="9468.6517820000008"/>
    <n v="10379.645689999999"/>
    <n v="10091.803830000001"/>
    <n v="10651.664769999999"/>
    <n v="9647.2871140000007"/>
    <n v="10126.955019999999"/>
    <n v="10000.18333"/>
    <n v="10589.249299999999"/>
    <n v="9937.5605130000004"/>
    <n v="9839.965886"/>
    <n v="10651.664769999999"/>
    <n v="11322.87635"/>
    <n v="9798.6495840000007"/>
    <n v="11572.228139999999"/>
    <n v="11022.0314"/>
    <n v="10413.089679999999"/>
    <n v="10834.29711"/>
    <n v="9955.5620820000004"/>
    <n v="10576.7505"/>
    <n v="10496.59368"/>
    <n v="5129.1372899999997"/>
    <n v="11041.64407"/>
    <n v="10703.965200000001"/>
    <n v="10540.147370000001"/>
    <n v="9754.4092049999999"/>
    <n v="8504.4881920000007"/>
    <n v="10127.567719999999"/>
    <n v="12705.404130000001"/>
    <n v="10912.408949999999"/>
    <n v="9063.3745180000005"/>
    <n v="11060.593500000001"/>
    <n v="12879.45465"/>
    <n v="11578.00772"/>
    <n v="11578.00772"/>
    <n v="12879.45465"/>
    <n v="13096.951730000001"/>
    <n v="12270.74303"/>
    <n v="10879.28902"/>
    <n v="13096.951730000001"/>
    <n v="15105.837460000001"/>
    <n v="14860.482180000001"/>
    <n v="13685.29335"/>
    <n v="15630.736699999999"/>
    <n v="17905.35009"/>
    <n v="17905.35009"/>
    <n v="16839.444579999999"/>
    <n v="17905.35009"/>
    <n v="17905.634330000001"/>
    <n v="16610.761849999999"/>
    <n v="16413.46312"/>
    <n v="17905.634330000001"/>
    <n v="17905.918570000002"/>
    <n v="16153.496950000001"/>
    <n v="16488.701440000001"/>
    <n v="17905.918570000002"/>
    <n v="17905.918570000002"/>
    <n v="16498.733810000002"/>
    <n v="15924.376550000001"/>
    <n v="17905.918570000002"/>
    <n v="18338.78469"/>
    <n v="17714.115229999999"/>
    <n v="17737.14025"/>
    <n v="18338.78469"/>
    <n v="19183.891940000001"/>
    <n v="17699.931540000001"/>
    <n v="18937.652730000002"/>
    <n v="19183.891940000001"/>
    <n v="19183.891940000001"/>
    <n v="19031.612690000002"/>
    <n v="18947.971529999999"/>
    <n v="19183.891940000001"/>
    <n v="19871.187809999999"/>
    <n v="18379.29909"/>
    <n v="19135.002410000001"/>
    <n v="19871.187809999999"/>
    <n v="20747.599010000002"/>
    <n v="20747.599010000002"/>
    <n v="20747.599010000002"/>
    <n v="20747.599010000002"/>
    <n v="21624.010200000001"/>
    <n v="21624.010200000001"/>
    <n v="20405.56177"/>
    <n v="21624.010200000001"/>
    <n v="22500.61089"/>
    <n v="21146.674029999998"/>
    <n v="22500.61089"/>
    <n v="22500.61089"/>
    <n v="23377.022079999999"/>
    <n v="22885.284339999998"/>
    <n v="22906.684809999999"/>
    <n v="23261.580010000001"/>
    <n v="24459.800299999999"/>
    <n v="23788.042969999999"/>
    <n v="24111.13077"/>
    <n v="24459.800299999999"/>
    <n v="26456.91503"/>
    <n v="26268.980490000002"/>
    <n v="26276.89543"/>
    <n v="26456.91503"/>
    <n v="28778.302199999998"/>
    <n v="28778.302199999998"/>
    <n v="27607.037850000001"/>
    <n v="28778.302199999998"/>
    <n v="33361.774850000002"/>
    <n v="33361.774850000002"/>
    <n v="32836.875599999999"/>
    <n v="33361.774850000002"/>
    <n v="33577.798360000001"/>
    <n v="34069.536099999998"/>
    <n v="33533.267200000002"/>
    <n v="33889.516510000001"/>
    <n v="33181.092019999996"/>
    <n v="34232.785450000003"/>
    <n v="33122.538130000001"/>
    <n v="34232.785450000003"/>
    <n v="34617.458910000001"/>
    <n v="34617.458910000001"/>
    <n v="34427.964590000003"/>
    <n v="34437.439310000002"/>
    <n v="36327.645069999999"/>
    <n v="36867.703860000001"/>
    <n v="36375.966119999997"/>
    <n v="35334.694880000003"/>
    <n v="37744.11505"/>
    <n v="37744.11505"/>
    <n v="35707.051200000002"/>
    <n v="34776.63725"/>
    <n v="36173.645759999999"/>
    <n v="38620.336750000002"/>
    <n v="37881.308940000003"/>
    <n v="38247.032959999997"/>
    <n v="39496.747940000001"/>
    <n v="39496.747940000001"/>
    <n v="39307.253629999999"/>
    <n v="37473.896159999997"/>
    <n v="40373.159140000003"/>
    <n v="40373.159140000003"/>
    <n v="38662.025500000003"/>
    <n v="39307.809609999997"/>
    <n v="41249.570330000002"/>
    <n v="41249.570330000002"/>
    <n v="40193.139539999996"/>
    <n v="40184.292869999997"/>
    <n v="41585.922729999998"/>
    <n v="42125.981520000001"/>
    <n v="40742.673049999998"/>
    <n v="38403.547530000003"/>
    <n v="42495.495430000003"/>
    <n v="43002.392720000003"/>
    <n v="41790.576589999997"/>
    <n v="39177.879130000001"/>
  </r>
  <r>
    <x v="5"/>
    <n v="2380.3200000000002"/>
    <n v="2106.5700000000002"/>
    <n v="2365.3200000000002"/>
    <n v="2380.3200000000002"/>
    <n v="1566.345"/>
    <n v="1978.887068"/>
    <n v="1840.095"/>
    <n v="2106.5700000000002"/>
    <n v="2380.3200000000002"/>
    <n v="2110.2449999999999"/>
    <n v="2106.5700000000002"/>
    <n v="1840.095"/>
    <n v="2106.5700000000002"/>
    <n v="2110.2449999999999"/>
    <n v="1825.095"/>
    <n v="2108.0700000000002"/>
    <n v="2110.2449999999999"/>
    <n v="1570.02"/>
    <n v="2365.3200000000002"/>
    <n v="2108.0700000000002"/>
    <n v="2110.2449999999999"/>
    <n v="1570.02"/>
    <n v="2110.2449999999999"/>
    <n v="1709.3838989999999"/>
    <n v="2110.2449999999999"/>
    <n v="2110.2449999999999"/>
    <n v="2380.3200000000002"/>
    <n v="1910.07"/>
    <n v="2635.32"/>
    <n v="2365.2449999999999"/>
    <n v="1296.27"/>
    <n v="2365.2449999999999"/>
    <n v="2365.2449999999999"/>
    <n v="2365.2449999999999"/>
    <n v="2095.2449999999999"/>
    <n v="2186.9269610000001"/>
    <n v="2635.32"/>
    <n v="2635.32"/>
    <n v="2365.3200000000002"/>
    <n v="2635.32"/>
    <n v="2635.32"/>
    <n v="2635.32"/>
    <n v="2380.3200000000002"/>
    <n v="2635.32"/>
    <n v="2635.32"/>
    <n v="1821.345"/>
    <n v="2365.2449999999999"/>
    <n v="2635.32"/>
    <n v="2635.32"/>
    <n v="2635.32"/>
    <n v="2380.3200000000002"/>
    <n v="2635.32"/>
    <n v="2635.32"/>
    <n v="2635.32"/>
    <n v="2635.32"/>
    <n v="2635.32"/>
    <n v="2635.32"/>
    <n v="2365.2449999999999"/>
    <n v="2635.32"/>
    <n v="2635.32"/>
    <n v="2635.32"/>
    <n v="1821.345"/>
    <n v="2365.2449999999999"/>
    <n v="2635.32"/>
    <n v="2635.32"/>
    <n v="2635.32"/>
    <n v="2635.32"/>
    <n v="2635.32"/>
    <n v="2635.05"/>
    <n v="2635.05"/>
    <n v="2635.05"/>
    <n v="2635.05"/>
    <n v="2635.05"/>
    <n v="2635.05"/>
    <n v="2635.05"/>
    <n v="2635.05"/>
    <n v="1551"/>
    <n v="1551"/>
    <n v="1551"/>
    <n v="1551"/>
    <n v="1821"/>
    <n v="1821"/>
    <n v="874.5"/>
    <n v="1821"/>
    <n v="1821"/>
    <n v="1821"/>
    <n v="1821"/>
    <n v="1821"/>
    <n v="1821"/>
    <n v="1551"/>
    <n v="1821"/>
    <n v="1821"/>
    <n v="1821"/>
    <n v="1821"/>
    <n v="1821"/>
    <n v="1821"/>
    <n v="1821"/>
    <n v="1551"/>
    <n v="1821"/>
    <n v="1821"/>
    <n v="1821"/>
    <n v="1821"/>
    <n v="155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874.5"/>
    <n v="1551"/>
    <n v="1821"/>
    <n v="1821"/>
    <n v="1821"/>
    <n v="1551"/>
    <n v="1821"/>
    <n v="1821"/>
    <n v="1821"/>
    <n v="1821"/>
    <n v="1551"/>
    <n v="1821"/>
    <n v="1201.5"/>
    <n v="1821"/>
    <n v="1821"/>
    <n v="1821"/>
    <n v="1821"/>
    <n v="1821"/>
    <n v="1821"/>
    <n v="1821"/>
    <n v="1821"/>
    <n v="1821"/>
    <n v="1821"/>
    <n v="1821"/>
    <n v="1821"/>
    <n v="1551"/>
    <n v="1821"/>
    <n v="1821"/>
    <n v="1821"/>
    <n v="1821"/>
    <n v="1821"/>
    <n v="1821"/>
    <n v="1821"/>
    <n v="1821"/>
    <n v="1821"/>
    <n v="1821"/>
    <n v="1821"/>
    <n v="1551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232.2320070000001"/>
    <n v="3637.1611149999999"/>
    <n v="3900.0893120000001"/>
    <n v="3605.9614310000002"/>
    <n v="3308.7718580000001"/>
    <n v="4238.0293119999997"/>
    <n v="3976.3238980000001"/>
    <n v="3843.5284569999999"/>
    <n v="4459.4804270000004"/>
    <n v="3024.5781379999999"/>
    <n v="3771.3145380000001"/>
    <n v="4175.3617590000003"/>
    <n v="3517.5611389999999"/>
    <n v="4255.8625579999998"/>
    <n v="4318.4721310000004"/>
    <n v="4156.0356899999997"/>
    <n v="4499.5686969999997"/>
    <n v="3998.3858919999998"/>
    <n v="3688.8323209999999"/>
    <n v="4044.6773779999999"/>
    <n v="3992.6555760000001"/>
    <n v="3947.3720490000001"/>
    <n v="4508.5228390000002"/>
    <n v="4482.2778770000004"/>
    <n v="3456.7468309999999"/>
    <n v="3804.0777349999998"/>
    <n v="4837.1059759999998"/>
    <n v="3225.2947300000001"/>
    <n v="4488.5223230000001"/>
    <n v="3724.2058820000002"/>
    <n v="2616.7327949999999"/>
    <n v="4390.9416190000002"/>
    <n v="4558.4066810000004"/>
    <n v="4555.8964169999999"/>
    <n v="4674.7158429999999"/>
    <n v="4419.6354240000001"/>
    <n v="4872.777744"/>
    <n v="4113.4271989999997"/>
    <n v="4870.2674809999999"/>
    <n v="4870.2674809999999"/>
    <n v="4872.777744"/>
    <n v="4870.2674809999999"/>
    <n v="4548.1271509999997"/>
    <n v="4870.2674809999999"/>
    <n v="4693.6910369999996"/>
    <n v="4358.8077499999999"/>
    <n v="4533.995242"/>
    <n v="4691.180773"/>
    <n v="3761.75801"/>
    <n v="3759.2477469999999"/>
    <n v="3759.2477469999999"/>
    <n v="3759.2477469999999"/>
    <n v="2309.6630970000001"/>
    <n v="2307.152834"/>
    <n v="1986.907447"/>
    <n v="2307.152834"/>
    <n v="2149.718222"/>
    <n v="2149.718222"/>
    <n v="2149.718222"/>
    <n v="2149.718222"/>
    <n v="190.25228920000001"/>
    <n v="0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18.0740629"/>
    <n v="3756.717146"/>
    <n v="5072.4717199999996"/>
    <n v="3509.5044459999999"/>
    <n v="437.62815979999999"/>
    <n v="4095.9285580000001"/>
    <n v="5266.720687"/>
    <n v="3587.4660180000001"/>
    <n v="711.426784"/>
    <n v="4535.3377529999998"/>
    <n v="6104.4973929999996"/>
    <n v="4020.302522"/>
    <n v="753.25220009999998"/>
    <n v="4805.9817659999999"/>
    <n v="6432.3728840000003"/>
    <n v="4211.9282219999996"/>
    <n v="763.18131670000002"/>
    <n v="5060.568663"/>
    <n v="6618.5292870000003"/>
    <n v="4352.6952419999998"/>
    <n v="784.59118950000004"/>
    <n v="5137.7021539999996"/>
    <n v="7107.3733259999999"/>
    <n v="4391.6600710000002"/>
    <n v="956.86189790000003"/>
    <n v="5209.7146519999997"/>
    <n v="5594.6272859999999"/>
    <n v="4479.6682220000002"/>
    <n v="1110.587098"/>
    <n v="5447.1208290000004"/>
    <n v="7036.1523090000001"/>
    <n v="4911.6965819999996"/>
    <n v="1155.712098"/>
    <n v="5267.1338290000003"/>
    <n v="7013.5284879999999"/>
    <n v="4918.5395820000003"/>
    <n v="1180.224598"/>
    <n v="5669.2241620000004"/>
    <n v="7730.8470710000001"/>
    <n v="5131.3340820000003"/>
    <n v="1200.224598"/>
    <n v="5984.8523290000003"/>
    <n v="7730.8470710000001"/>
    <n v="5301.3340820000003"/>
    <n v="1220.224598"/>
    <n v="5806.7022489999999"/>
    <n v="8305.4070709999996"/>
    <n v="5471.3340820000003"/>
    <n v="1214.364775"/>
    <n v="3295.7853089999999"/>
    <n v="8564.7369660000004"/>
    <n v="5624.5880900000002"/>
    <n v="1234.364775"/>
    <n v="6554.625309"/>
    <n v="8834.7369660000004"/>
    <n v="5794.5880900000002"/>
    <n v="1254.364775"/>
    <n v="6749.625309"/>
    <n v="9104.7369660000004"/>
    <n v="5964.5880900000002"/>
    <n v="1274.364775"/>
    <n v="6909.5744489999997"/>
    <n v="9374.7369660000004"/>
    <n v="6134.5880900000002"/>
    <n v="1294.364775"/>
    <n v="7139.625309"/>
    <n v="9644.7369660000004"/>
    <n v="6304.5880900000002"/>
    <n v="1314.364775"/>
    <n v="7334.625309"/>
    <n v="5402.4969659999997"/>
    <n v="6474.5880900000002"/>
    <n v="1334.364775"/>
    <n v="7529.625309"/>
    <n v="9644.7369660000004"/>
    <n v="6644.5880900000002"/>
    <n v="1095.4380349999999"/>
    <n v="7570.7314690000003"/>
    <n v="10345.85723"/>
    <n v="6645.6895500000001"/>
    <n v="1115.4380349999999"/>
    <n v="7761.051469"/>
    <n v="10615.85723"/>
    <n v="6815.6895500000001"/>
    <n v="1135.4380349999999"/>
    <n v="7960.7314690000003"/>
    <n v="10885.85723"/>
    <n v="6985.6895500000001"/>
    <n v="1155.4380349999999"/>
    <n v="7960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32.5445"/>
    <n v="8970.6944999999996"/>
    <n v="11747.0445"/>
    <n v="7865.2444999999998"/>
    <n v="1232.5445"/>
    <n v="8970.6944999999996"/>
    <n v="12287.0445"/>
    <n v="7865.2444999999998"/>
    <n v="1232.5445"/>
    <n v="8970.6944999999996"/>
    <n v="12287.0445"/>
    <n v="7865.2444999999998"/>
    <n v="1232.5445"/>
    <n v="8970.6944999999996"/>
    <n v="12287.0445"/>
    <n v="7695.2444999999998"/>
    <n v="1232.5445"/>
    <n v="8970.6944999999996"/>
    <n v="12287.0445"/>
    <n v="7865.2444999999998"/>
    <n v="1196.5445"/>
    <n v="8970.6944999999996"/>
    <n v="12017.0445"/>
    <n v="7525.2444999999998"/>
    <n v="899.8"/>
    <n v="8773.0499999999993"/>
    <n v="12147.3"/>
    <n v="7512.3"/>
    <n v="899.8"/>
    <n v="8773.0499999999993"/>
    <n v="11877.3"/>
    <n v="7648.3"/>
    <n v="899.8"/>
    <n v="8773.0499999999993"/>
    <n v="12147.3"/>
    <n v="7512.3"/>
    <n v="899.8"/>
    <n v="8773.0499999999993"/>
    <n v="12147.3"/>
    <n v="6662.3"/>
    <n v="899.8"/>
    <n v="8773.0499999999993"/>
    <n v="10975.353090000001"/>
    <n v="7648.3"/>
  </r>
  <r>
    <x v="9"/>
    <n v="83.988234790000007"/>
    <n v="71.316656330000001"/>
    <n v="108.45823110000001"/>
    <n v="163.36551650000001"/>
    <n v="93.683171740000006"/>
    <n v="110.7157022"/>
    <n v="112.4853373"/>
    <n v="183.45145059999999"/>
    <n v="209.91580949999999"/>
    <n v="104.9969844"/>
    <n v="155.83523159999999"/>
    <n v="292.7680565"/>
    <n v="220.59320980000001"/>
    <n v="171.65136939999999"/>
    <n v="201.95411540000001"/>
    <n v="337.77280150000001"/>
    <n v="307.91687569999999"/>
    <n v="198.91407140000001"/>
    <n v="239.3509013"/>
    <n v="432.40484830000003"/>
    <n v="294.32351999999997"/>
    <n v="223.01415950000001"/>
    <n v="390.33742260000002"/>
    <n v="435.89209629999999"/>
    <n v="492.09510319999998"/>
    <n v="389.60662910000002"/>
    <n v="588.41345460000002"/>
    <n v="506.17144389999999"/>
    <n v="630.48132659999999"/>
    <n v="381.56368079999999"/>
    <n v="305.3440994"/>
    <n v="954.39557779999996"/>
    <n v="640.24153860000001"/>
    <n v="461.29135989999997"/>
    <n v="624.3690666"/>
    <n v="869.83573139999999"/>
    <n v="640.24153860000001"/>
    <n v="380.25260100000003"/>
    <n v="624.33025859999998"/>
    <n v="960.36230780000005"/>
    <n v="640.24153860000001"/>
    <n v="480.18115390000003"/>
    <n v="624.33025859999998"/>
    <n v="960.36230780000005"/>
    <n v="640.24153860000001"/>
    <n v="390.85574220000001"/>
    <n v="640.24153860000001"/>
    <n v="960.36230780000005"/>
    <n v="1204.4950739999999"/>
    <n v="1121.3783539999999"/>
    <n v="624.01979459999995"/>
    <n v="1729.7989480000001"/>
    <n v="2732.8825230000002"/>
    <n v="2858.2542440000002"/>
    <n v="3953.5177130000002"/>
    <n v="3813.9382489999998"/>
    <n v="3582.0321800000002"/>
    <n v="3823.197036"/>
    <n v="5320.4730870000003"/>
    <n v="4971.8695989999997"/>
    <n v="4577.7289220000002"/>
    <n v="4868.0944330000002"/>
    <n v="6909.3128219999999"/>
    <n v="6328.5355600000003"/>
    <n v="4577.0866889999998"/>
    <n v="4957.3121819999997"/>
    <n v="6908.670588"/>
    <n v="6327.5722100000003"/>
    <n v="4785.1586820000002"/>
    <n v="5195.230039"/>
    <n v="7241.9461359999996"/>
    <n v="6610.7870720000001"/>
    <n v="5809.6767030000001"/>
    <n v="6363.3044730000001"/>
    <n v="8877.7485020000004"/>
    <n v="8006.4984850000001"/>
    <n v="6243.3365249999997"/>
    <n v="6860.7406680000004"/>
    <n v="9574.7597679999999"/>
    <n v="8596.2148089999991"/>
    <n v="6587.2396630000003"/>
    <n v="7257.8521629999996"/>
    <n v="10131.53277"/>
    <n v="9062.9457010000006"/>
    <n v="7360.280366"/>
    <n v="8163.2170889999998"/>
    <n v="11395.241819999999"/>
    <n v="10107.59461"/>
    <n v="7895.6017160000001"/>
    <n v="8792.8086129999992"/>
    <n v="9279.9977390000004"/>
    <n v="10830.07058"/>
    <n v="8776.0161619999999"/>
    <n v="9815.3444899999995"/>
    <n v="13721.112730000001"/>
    <n v="12022.848110000001"/>
    <n v="9443.3745479999998"/>
    <n v="10581.78206"/>
    <n v="14795.17042"/>
    <n v="12930.031999999999"/>
    <n v="10249.967850000001"/>
    <n v="11549.55495"/>
    <n v="16156.677009999999"/>
    <n v="14011.86505"/>
    <n v="10562.60837"/>
    <n v="11906.147800000001"/>
    <n v="16617.898440000001"/>
    <n v="14437.72731"/>
    <n v="10364.53233"/>
    <n v="11757.590770000001"/>
    <n v="16433.630290000001"/>
    <n v="14140.61326"/>
    <n v="15338.65216"/>
    <n v="17428.56223"/>
    <n v="24399.76398"/>
    <n v="20916.952430000001"/>
    <n v="18160.5448"/>
    <n v="20636.98272"/>
    <n v="28696.753239999998"/>
    <n v="22135.5167"/>
    <n v="21870.884829999999"/>
    <n v="24853.27822"/>
    <n v="31614.224119999999"/>
    <n v="29823.933860000001"/>
    <n v="21722.81756"/>
    <n v="26197.940259999999"/>
    <n v="36677.11636"/>
    <n v="31437.528310000002"/>
    <n v="23285.983339999999"/>
    <n v="26461.344700000001"/>
    <n v="37045.882579999998"/>
    <n v="31753.61364"/>
    <n v="23527.89791"/>
    <n v="26736.247630000002"/>
    <n v="37430.746679999997"/>
    <n v="32083.497159999999"/>
    <n v="23838.534049999998"/>
    <n v="27089.24324"/>
    <n v="37924.94053"/>
    <n v="32507.09189"/>
    <n v="24079.66604"/>
    <n v="27363.256870000001"/>
    <n v="38308.55962"/>
    <n v="32835.908239999997"/>
    <n v="24328.336950000001"/>
    <n v="27645.837439999999"/>
    <n v="38704.172420000003"/>
    <n v="33175.004930000003"/>
    <n v="22056.794730000001"/>
    <n v="28924.326949999999"/>
    <n v="40494.057739999997"/>
    <n v="34709.192349999998"/>
    <n v="27158.20679"/>
    <n v="30861.598620000001"/>
    <n v="43206.238069999999"/>
    <n v="37033.91835"/>
  </r>
  <r>
    <x v="10"/>
    <n v="0.54132000000000002"/>
    <n v="0"/>
    <n v="0"/>
    <n v="0.41639999999999999"/>
    <n v="0.28132000000000001"/>
    <n v="0"/>
    <n v="0"/>
    <n v="0.41639999999999999"/>
    <n v="2.7827799999999998"/>
    <n v="0"/>
    <n v="0"/>
    <n v="2.1406000000000001"/>
    <n v="5.0967799999999999"/>
    <n v="0"/>
    <n v="0"/>
    <n v="3.1406000000000001"/>
    <n v="5.3827800000000003"/>
    <n v="0"/>
    <n v="0"/>
    <n v="4.1406000000000001"/>
    <n v="194.63677999999999"/>
    <n v="0"/>
    <n v="0"/>
    <n v="150.08760000000001"/>
    <n v="443.38839999999999"/>
    <n v="0"/>
    <n v="0"/>
    <n v="200.32640000000001"/>
    <n v="564.54970000000003"/>
    <n v="0"/>
    <n v="0"/>
    <n v="434.26900000000001"/>
    <n v="564.54970000000003"/>
    <n v="0"/>
    <n v="0"/>
    <n v="422.86900000000003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780.0863829999998"/>
    <n v="0"/>
    <n v="0"/>
    <n v="7523.1433720000005"/>
    <n v="11137.701419999999"/>
    <n v="0"/>
    <n v="0"/>
    <n v="8567.4626320000007"/>
    <n v="12349.498369999999"/>
    <n v="0"/>
    <n v="0"/>
    <n v="9499.6141289999996"/>
    <n v="13515.26514"/>
    <n v="0"/>
    <n v="0"/>
    <n v="10396.3578"/>
    <n v="14860.9463"/>
    <n v="0"/>
    <n v="0"/>
    <n v="11431.497160000001"/>
    <n v="16119.658939999999"/>
    <n v="0"/>
    <n v="0"/>
    <n v="12399.737649999999"/>
    <n v="16845.839319999999"/>
    <n v="0"/>
    <n v="0"/>
    <n v="12958.337939999999"/>
    <n v="18126.268349999998"/>
    <n v="0"/>
    <n v="0"/>
    <n v="13943.28334"/>
    <n v="19439.639070000001"/>
    <n v="0"/>
    <n v="0"/>
    <n v="14953.568520000001"/>
    <n v="20780.861550000001"/>
    <n v="0"/>
    <n v="0"/>
    <n v="15985.278109999999"/>
    <n v="22138.758099999999"/>
    <n v="0"/>
    <n v="0"/>
    <n v="17029.81393"/>
    <n v="22726.394840000001"/>
    <n v="0"/>
    <n v="0"/>
    <n v="17481.842189999999"/>
    <n v="22726.394840000001"/>
    <n v="0"/>
    <n v="0"/>
    <n v="17481.842189999999"/>
    <n v="22726.394840000001"/>
    <n v="0"/>
    <n v="0"/>
    <n v="15949.84909"/>
    <n v="22726.394840000001"/>
    <n v="0"/>
    <n v="0"/>
    <n v="17481.842189999999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2499.255431"/>
    <n v="2499.255431"/>
    <n v="2499.255431"/>
    <n v="2499.255431"/>
    <n v="6711.477793"/>
    <n v="6711.477793"/>
    <n v="6438.7089040000001"/>
    <n v="6711.477793"/>
    <n v="7785.6168019999996"/>
    <n v="7785.6168019999996"/>
    <n v="7785.6168019999996"/>
    <n v="7785.6168019999996"/>
    <n v="11049.732379999999"/>
    <n v="11049.732379999999"/>
    <n v="11049.732379999999"/>
    <n v="11049.732379999999"/>
    <n v="11140.111419999999"/>
    <n v="9176.7763460000006"/>
    <n v="9176.7763460000006"/>
    <n v="11140.111419999999"/>
    <n v="11637.61002"/>
    <n v="11637.61002"/>
    <n v="9820.6492639999997"/>
    <n v="11637.61002"/>
    <n v="12901.81905"/>
    <n v="12901.81905"/>
    <n v="12901.81905"/>
    <n v="12901.81905"/>
    <n v="16368.34708"/>
    <n v="16368.34708"/>
    <n v="16368.34708"/>
    <n v="16368.34708"/>
    <n v="18419.836810000001"/>
    <n v="13942.662549999999"/>
    <n v="18335.310870000001"/>
    <n v="18419.836810000001"/>
    <n v="19804.46948"/>
    <n v="19804.46948"/>
    <n v="19719.94354"/>
    <n v="19804.46948"/>
    <n v="21924.034930000002"/>
    <n v="21839.508979999999"/>
    <n v="21924.034930000002"/>
    <n v="21924.034930000002"/>
    <n v="23874.061570000002"/>
    <n v="23789.535619999999"/>
    <n v="23789.535619999999"/>
    <n v="23874.061570000002"/>
    <n v="26148.884040000001"/>
    <n v="26148.884040000001"/>
    <n v="24912.438289999998"/>
    <n v="26148.884040000001"/>
    <n v="27398.055680000001"/>
    <n v="27398.055680000001"/>
    <n v="27398.055680000001"/>
    <n v="27398.055680000001"/>
    <n v="29048.157920000001"/>
    <n v="29048.157920000001"/>
    <n v="29048.157920000001"/>
    <n v="29048.157920000001"/>
    <n v="29617.280729999999"/>
    <n v="29617.280729999999"/>
    <n v="29617.280729999999"/>
    <n v="29617.280729999999"/>
    <n v="29127.625540000001"/>
    <n v="29617.280729999999"/>
    <n v="26832.452130000001"/>
    <n v="28754.200440000001"/>
    <n v="29127.625540000001"/>
    <n v="29617.280729999999"/>
    <n v="28254.198469999999"/>
    <n v="29617.280729999999"/>
    <n v="28743.853660000001"/>
    <n v="29617.280729999999"/>
    <n v="29617.280729999999"/>
    <n v="29617.280729999999"/>
    <n v="30675.40209"/>
    <n v="30675.40209"/>
    <n v="30675.40209"/>
    <n v="29312.483120000001"/>
    <n v="34313.97767"/>
    <n v="34313.97767"/>
    <n v="34313.97767"/>
    <n v="32861.547570000002"/>
    <n v="38022.477740000002"/>
    <n v="38022.477740000002"/>
    <n v="36876.269050000003"/>
    <n v="38022.477740000002"/>
    <n v="40729.425459999999"/>
    <n v="41918.15079"/>
    <n v="39321.618320000001"/>
    <n v="41918.15079"/>
    <n v="39474.322139999997"/>
    <n v="45688.910900000003"/>
    <n v="45688.910900000003"/>
    <n v="41975.748290000003"/>
    <n v="49942.459779999997"/>
    <n v="49942.459779999997"/>
    <n v="49942.459779999997"/>
    <n v="47932.412060000002"/>
    <n v="53017.203110000002"/>
    <n v="53017.203110000002"/>
    <n v="53017.203110000002"/>
    <n v="53017.203110000002"/>
    <n v="53333.95794"/>
    <n v="54681.029490000001"/>
    <n v="54681.029490000001"/>
    <n v="50719.754560000001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87640000001"/>
    <n v="77902.081049999993"/>
    <n v="77539.992060000004"/>
    <n v="80887.387440000006"/>
    <n v="83911.288289999997"/>
    <n v="80421.15552"/>
    <n v="78849.169710000002"/>
    <n v="82513.308239999998"/>
    <n v="88663.160560000004"/>
    <n v="84926.553979999997"/>
    <n v="83239.273149999994"/>
    <n v="87215.223570000002"/>
    <n v="88575.260429999995"/>
    <n v="84766.332779999997"/>
    <n v="83382.820370000001"/>
    <n v="87267.589859999993"/>
    <n v="87345.766990000004"/>
    <n v="83663.335890000002"/>
    <n v="83285.009049999993"/>
    <n v="86804.326149999994"/>
    <n v="91283.251170000003"/>
    <n v="87387.702590000001"/>
    <n v="86981.464900000006"/>
    <n v="90710.327040000004"/>
    <n v="93429.277069999996"/>
    <n v="89500.471030000001"/>
    <n v="89102.036110000001"/>
    <n v="92836.055080000006"/>
    <n v="98476.057809999998"/>
    <n v="94359.451939999999"/>
    <n v="93935.859559999997"/>
    <n v="97878.556419999994"/>
    <n v="103588.10830000001"/>
    <n v="99290.262310000006"/>
    <n v="98849.809460000004"/>
    <n v="102968.96610000001"/>
    <n v="108662.3428"/>
    <n v="104181.2172"/>
    <n v="103722.719"/>
    <n v="108022.2053"/>
    <n v="113167.78539999999"/>
    <n v="108497.2959"/>
    <n v="108017.5497"/>
    <n v="112503.68769999999"/>
    <n v="117933.3572"/>
    <n v="113062.5928"/>
    <n v="112561.55190000001"/>
    <n v="117242.17509999999"/>
    <n v="122830.57339999999"/>
    <n v="117758.33620000001"/>
    <n v="117234.3118"/>
    <n v="122114.8469"/>
    <n v="127926.4685"/>
    <n v="122642.6323"/>
    <n v="122094.9627"/>
    <n v="127184.6744"/>
    <n v="132344.5852"/>
    <n v="126893.39870000001"/>
    <n v="126327.0377"/>
    <n v="131587.65900000001"/>
    <n v="136558.4663"/>
    <n v="130935.3848"/>
    <n v="130349.74340000001"/>
    <n v="135780.10219999999"/>
    <n v="140938.2248"/>
    <n v="135134.28950000001"/>
    <n v="134527.315"/>
    <n v="140139.21599999999"/>
    <n v="145417.06719999999"/>
    <n v="139429.5564"/>
    <n v="138801.85999999999"/>
    <n v="144596.47500000001"/>
    <n v="150032.3591"/>
    <n v="143864.08489999999"/>
    <n v="143216.6489"/>
    <n v="149189.1281"/>
    <n v="154841.55540000001"/>
    <n v="148477.6808"/>
    <n v="147809.20559999999"/>
    <n v="153972.8339"/>
    <n v="159689.9803"/>
    <n v="153129.90710000001"/>
    <n v="152439.45939999999"/>
    <n v="158797.1741"/>
    <n v="164508.34229999999"/>
    <n v="157755.45699999999"/>
    <n v="157043.1949"/>
    <n v="163593.44620000001"/>
    <n v="169505.7856"/>
    <n v="162541.36610000001"/>
    <n v="161803.4284"/>
    <n v="168566.01819999999"/>
    <n v="174655.5552"/>
    <n v="167481.4767"/>
    <n v="166720.0024"/>
    <n v="173690.13690000001"/>
    <n v="180128.1672"/>
    <n v="172735.30119999999"/>
    <n v="171948.76990000001"/>
    <n v="179137.8455"/>
    <n v="185554.66190000001"/>
    <n v="177938.4351"/>
    <n v="177125.34580000001"/>
    <n v="184539.14569999999"/>
    <n v="191130.0808"/>
    <n v="183277.23420000001"/>
    <n v="182437.5521"/>
    <n v="190085.5692"/>
    <n v="196538.8119"/>
    <n v="188456.1563"/>
    <n v="187590.81270000001"/>
    <n v="195466.38140000001"/>
    <n v="201933.9192"/>
    <n v="193626.37160000001"/>
    <n v="192735.3235"/>
    <n v="200836.0263"/>
    <n v="206716.54060000001"/>
    <n v="198206.5589"/>
    <n v="197291.6556"/>
    <n v="205596.87549999999"/>
    <n v="211522.06229999999"/>
    <n v="202807.52780000001"/>
    <n v="201868.15479999999"/>
    <n v="210380.99789999999"/>
    <n v="216380.26639999999"/>
    <n v="207460.55619999999"/>
    <n v="206496.69930000001"/>
    <n v="215218.04870000001"/>
    <n v="221369.17720000001"/>
    <n v="212238.9474"/>
    <n v="211250.31570000001"/>
    <n v="220184.18100000001"/>
    <n v="226444.53450000001"/>
    <n v="217098.57209999999"/>
    <n v="216084.09580000001"/>
    <n v="225236.93979999999"/>
    <n v="231589.53469999999"/>
    <n v="222026.0074"/>
    <n v="220985.51730000001"/>
    <n v="230359.94639999999"/>
    <n v="236728.31159999999"/>
    <n v="226947.1924"/>
    <n v="225880.47750000001"/>
    <n v="235476.31099999999"/>
    <n v="242390.1617"/>
    <n v="232359.73300000001"/>
    <n v="231262.49460000001"/>
    <n v="241111.00640000001"/>
    <n v="247855.6249"/>
    <n v="237589.37710000001"/>
    <n v="236464.2555"/>
    <n v="246549.96679999999"/>
    <n v="252642.81299999999"/>
    <n v="242137.25440000001"/>
    <n v="240982.12"/>
    <n v="251305.76199999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N-Manaus_1500__kV_169"/>
    <x v="1"/>
    <x v="1"/>
    <n v="1500"/>
    <x v="1"/>
  </r>
  <r>
    <s v="N-Manaus_1500__kV_167"/>
    <x v="1"/>
    <x v="1"/>
    <n v="1500"/>
    <x v="2"/>
  </r>
  <r>
    <s v="N-Manaus_1500__kV_174"/>
    <x v="1"/>
    <x v="1"/>
    <n v="1500"/>
    <x v="2"/>
  </r>
  <r>
    <s v="N-Manaus_1500__kV_168"/>
    <x v="1"/>
    <x v="1"/>
    <n v="1500"/>
    <x v="2"/>
  </r>
  <r>
    <s v="N-Manaus_1500__kV_171"/>
    <x v="1"/>
    <x v="1"/>
    <n v="1500"/>
    <x v="2"/>
  </r>
  <r>
    <s v="N-Manaus_1500__kV_175"/>
    <x v="1"/>
    <x v="1"/>
    <n v="1500"/>
    <x v="2"/>
  </r>
  <r>
    <s v="N-Manaus_1500__kV_177"/>
    <x v="1"/>
    <x v="1"/>
    <n v="1500"/>
    <x v="3"/>
  </r>
  <r>
    <s v="N-Manaus_1500__kV_176"/>
    <x v="1"/>
    <x v="1"/>
    <n v="1500"/>
    <x v="4"/>
  </r>
  <r>
    <s v="N-Manaus_1500__kV_180"/>
    <x v="1"/>
    <x v="1"/>
    <n v="1500"/>
    <x v="4"/>
  </r>
  <r>
    <s v="N-Manaus_1500__kV_179"/>
    <x v="1"/>
    <x v="1"/>
    <n v="1500"/>
    <x v="5"/>
  </r>
  <r>
    <s v="SE-NE_1500__kV_46"/>
    <x v="2"/>
    <x v="2"/>
    <n v="1500"/>
    <x v="6"/>
  </r>
  <r>
    <s v="SE-NE_1500__kV_29"/>
    <x v="2"/>
    <x v="2"/>
    <n v="1500"/>
    <x v="6"/>
  </r>
  <r>
    <s v="SE-NE_1500__kV_106"/>
    <x v="2"/>
    <x v="2"/>
    <n v="1500"/>
    <x v="6"/>
  </r>
  <r>
    <s v="SE-NE_1500__kV_93"/>
    <x v="2"/>
    <x v="2"/>
    <n v="1500"/>
    <x v="6"/>
  </r>
  <r>
    <s v="SE-NE_1500__kV_44"/>
    <x v="2"/>
    <x v="2"/>
    <n v="1500"/>
    <x v="6"/>
  </r>
  <r>
    <s v="SE-NE_1500__kV_73"/>
    <x v="2"/>
    <x v="2"/>
    <n v="1500"/>
    <x v="6"/>
  </r>
  <r>
    <s v="SE-NE_1500__kV_22"/>
    <x v="2"/>
    <x v="2"/>
    <n v="1500"/>
    <x v="6"/>
  </r>
  <r>
    <s v="SE-NE_1500__kV_91"/>
    <x v="2"/>
    <x v="2"/>
    <n v="1500"/>
    <x v="6"/>
  </r>
  <r>
    <s v="SE-NE_1500__kV_108"/>
    <x v="2"/>
    <x v="2"/>
    <n v="1500"/>
    <x v="6"/>
  </r>
  <r>
    <s v="SE-NE_1500__kV_18"/>
    <x v="2"/>
    <x v="2"/>
    <n v="1500"/>
    <x v="6"/>
  </r>
  <r>
    <s v="SE-NE_1500__kV_96"/>
    <x v="2"/>
    <x v="2"/>
    <n v="1500"/>
    <x v="7"/>
  </r>
  <r>
    <s v="SE-NE_1500__kV_70"/>
    <x v="2"/>
    <x v="2"/>
    <n v="1500"/>
    <x v="7"/>
  </r>
  <r>
    <s v="Tap-SE/CO_1500__kV_241"/>
    <x v="3"/>
    <x v="3"/>
    <n v="1500"/>
    <x v="8"/>
  </r>
  <r>
    <s v="Tap-SE/CO_1500__kV_246"/>
    <x v="3"/>
    <x v="3"/>
    <n v="1500"/>
    <x v="8"/>
  </r>
  <r>
    <s v="Tap-N_1500__kV_235"/>
    <x v="3"/>
    <x v="4"/>
    <n v="1500"/>
    <x v="9"/>
  </r>
  <r>
    <s v="Tap-N_1500__kV_231"/>
    <x v="3"/>
    <x v="4"/>
    <n v="1500"/>
    <x v="9"/>
  </r>
  <r>
    <s v="Tap-N_1500__kV_237"/>
    <x v="3"/>
    <x v="4"/>
    <n v="1500"/>
    <x v="9"/>
  </r>
  <r>
    <s v="Tap-N_1500__kV_234"/>
    <x v="3"/>
    <x v="4"/>
    <n v="1500"/>
    <x v="9"/>
  </r>
  <r>
    <s v="Tap-SE/CO_1500__kV_239"/>
    <x v="3"/>
    <x v="3"/>
    <n v="1500"/>
    <x v="10"/>
  </r>
  <r>
    <s v="Tap-SE/CO_1500__kV_248"/>
    <x v="3"/>
    <x v="3"/>
    <n v="1500"/>
    <x v="10"/>
  </r>
  <r>
    <s v="Tap-SE/CO_1500__kV_240"/>
    <x v="3"/>
    <x v="3"/>
    <n v="1500"/>
    <x v="11"/>
  </r>
  <r>
    <s v="Tap-SE/CO_1500__kV_242"/>
    <x v="3"/>
    <x v="3"/>
    <n v="1500"/>
    <x v="12"/>
  </r>
  <r>
    <s v="Tap-SE/CO_1500__kV_247"/>
    <x v="3"/>
    <x v="3"/>
    <n v="1500"/>
    <x v="12"/>
  </r>
  <r>
    <s v="Tap-SE/CO_1500__kV_249"/>
    <x v="3"/>
    <x v="3"/>
    <n v="1500"/>
    <x v="12"/>
  </r>
  <r>
    <s v="Tap-SE/CO_1500__kV_243"/>
    <x v="3"/>
    <x v="3"/>
    <n v="1500"/>
    <x v="12"/>
  </r>
  <r>
    <s v="AC/RO/Mad-SE_1500__kV_212"/>
    <x v="4"/>
    <x v="3"/>
    <n v="1500"/>
    <x v="0"/>
  </r>
  <r>
    <s v="Tap-SE/CO_1500__kV_245"/>
    <x v="3"/>
    <x v="3"/>
    <n v="1500"/>
    <x v="0"/>
  </r>
  <r>
    <s v="Tap-SE/CO_1500__kV_244"/>
    <x v="3"/>
    <x v="3"/>
    <n v="1500"/>
    <x v="0"/>
  </r>
  <r>
    <s v="AC/RO/Mad-SE_1500__kV_209"/>
    <x v="4"/>
    <x v="3"/>
    <n v="1500"/>
    <x v="0"/>
  </r>
  <r>
    <s v="AC/RO/Mad-SE_1500__kV_211"/>
    <x v="4"/>
    <x v="3"/>
    <n v="1500"/>
    <x v="0"/>
  </r>
  <r>
    <s v="AC/RO/Mad-SE_1500__kV_200"/>
    <x v="4"/>
    <x v="3"/>
    <n v="1500"/>
    <x v="0"/>
  </r>
  <r>
    <s v="AC/RO/Mad-SE_1500__kV_213"/>
    <x v="4"/>
    <x v="3"/>
    <n v="1500"/>
    <x v="0"/>
  </r>
  <r>
    <s v="AC/RO/Mad-SE_1500__kV_214"/>
    <x v="4"/>
    <x v="3"/>
    <n v="1500"/>
    <x v="0"/>
  </r>
  <r>
    <s v="AC/RO/Mad-SE_1500__kV_201"/>
    <x v="4"/>
    <x v="3"/>
    <n v="1500"/>
    <x v="0"/>
  </r>
  <r>
    <s v="AC/RO/Mad-SE_1500__kV_203"/>
    <x v="4"/>
    <x v="3"/>
    <n v="1500"/>
    <x v="0"/>
  </r>
  <r>
    <s v="AC/RO/Mad-SE_1500__kV_204"/>
    <x v="4"/>
    <x v="3"/>
    <n v="1500"/>
    <x v="0"/>
  </r>
  <r>
    <s v="AC/RO/Mad-SE_1500__kV_205"/>
    <x v="4"/>
    <x v="3"/>
    <n v="1500"/>
    <x v="0"/>
  </r>
  <r>
    <s v="AC/RO/Mad-SE_1500__kV_206"/>
    <x v="4"/>
    <x v="3"/>
    <n v="1500"/>
    <x v="0"/>
  </r>
  <r>
    <s v="AC/RO/Mad-SE_1500__kV_207"/>
    <x v="4"/>
    <x v="3"/>
    <n v="1500"/>
    <x v="0"/>
  </r>
  <r>
    <s v="AC/RO/Mad-SE_1500__kV_208"/>
    <x v="4"/>
    <x v="3"/>
    <n v="1500"/>
    <x v="0"/>
  </r>
  <r>
    <s v="TelesP-SE_1500__kV_262"/>
    <x v="5"/>
    <x v="3"/>
    <n v="1500"/>
    <x v="0"/>
  </r>
  <r>
    <s v="AC/RO/Mad-SE_1500__kV_210"/>
    <x v="4"/>
    <x v="3"/>
    <n v="1500"/>
    <x v="0"/>
  </r>
  <r>
    <s v="TelesP-SE_1500__kV_263"/>
    <x v="5"/>
    <x v="3"/>
    <n v="1500"/>
    <x v="0"/>
  </r>
  <r>
    <s v="TelesP-SE_1500__kV_251"/>
    <x v="5"/>
    <x v="3"/>
    <n v="1500"/>
    <x v="0"/>
  </r>
  <r>
    <s v="TelesP-SE_1500__kV_261"/>
    <x v="5"/>
    <x v="3"/>
    <n v="1500"/>
    <x v="0"/>
  </r>
  <r>
    <s v="TelesP-SE_1500__kV_260"/>
    <x v="5"/>
    <x v="3"/>
    <n v="1500"/>
    <x v="0"/>
  </r>
  <r>
    <s v="TelesP-SE_1500__kV_258"/>
    <x v="5"/>
    <x v="3"/>
    <n v="1500"/>
    <x v="0"/>
  </r>
  <r>
    <s v="TelesP-SE_1500__kV_257"/>
    <x v="5"/>
    <x v="3"/>
    <n v="1500"/>
    <x v="0"/>
  </r>
  <r>
    <s v="TelesP-SE_1500__kV_256"/>
    <x v="5"/>
    <x v="3"/>
    <n v="1500"/>
    <x v="0"/>
  </r>
  <r>
    <s v="TelesP-SE_1500__kV_250"/>
    <x v="5"/>
    <x v="3"/>
    <n v="1500"/>
    <x v="0"/>
  </r>
  <r>
    <s v="TelesP-SE_1500__kV_252"/>
    <x v="5"/>
    <x v="3"/>
    <n v="1500"/>
    <x v="0"/>
  </r>
  <r>
    <s v="TelesP-SE_1500__kV_255"/>
    <x v="5"/>
    <x v="3"/>
    <n v="1500"/>
    <x v="0"/>
  </r>
  <r>
    <s v="AC/RO/Mad-SE_1500__kV_202"/>
    <x v="4"/>
    <x v="3"/>
    <n v="1500"/>
    <x v="0"/>
  </r>
  <r>
    <s v="TelesP-SE_1500__kV_264"/>
    <x v="5"/>
    <x v="3"/>
    <n v="1500"/>
    <x v="0"/>
  </r>
  <r>
    <s v="TelesP-SE_1500__kV_259"/>
    <x v="5"/>
    <x v="3"/>
    <n v="1500"/>
    <x v="0"/>
  </r>
  <r>
    <s v="TelesP-SE_1500__kV_253"/>
    <x v="5"/>
    <x v="3"/>
    <n v="1500"/>
    <x v="0"/>
  </r>
  <r>
    <s v="TelesP-SE_1500__kV_254"/>
    <x v="5"/>
    <x v="3"/>
    <n v="1500"/>
    <x v="0"/>
  </r>
  <r>
    <s v="SE-Sul_1500__kV_8"/>
    <x v="2"/>
    <x v="5"/>
    <n v="1500"/>
    <x v="0"/>
  </r>
  <r>
    <s v="SE-Sul_1500__kV_7"/>
    <x v="2"/>
    <x v="5"/>
    <n v="1500"/>
    <x v="0"/>
  </r>
  <r>
    <s v="SE-Sul_1500__kV_274"/>
    <x v="2"/>
    <x v="5"/>
    <n v="1500"/>
    <x v="0"/>
  </r>
  <r>
    <s v="SE-Sul_1500__kV_269"/>
    <x v="2"/>
    <x v="5"/>
    <n v="1500"/>
    <x v="0"/>
  </r>
  <r>
    <s v="SE-Sul_1500__kV_12"/>
    <x v="2"/>
    <x v="5"/>
    <n v="1500"/>
    <x v="0"/>
  </r>
  <r>
    <s v="SE-Sul_1500__kV_277"/>
    <x v="2"/>
    <x v="5"/>
    <n v="1500"/>
    <x v="0"/>
  </r>
  <r>
    <s v="SE-Sul_1500__kV_9"/>
    <x v="2"/>
    <x v="5"/>
    <n v="1500"/>
    <x v="0"/>
  </r>
  <r>
    <s v="SE-Sul_1500__kV_10"/>
    <x v="2"/>
    <x v="5"/>
    <n v="1500"/>
    <x v="0"/>
  </r>
  <r>
    <s v="SE-Sul_1500__kV_272"/>
    <x v="2"/>
    <x v="5"/>
    <n v="1500"/>
    <x v="0"/>
  </r>
  <r>
    <s v="SE-Sul_1500__kV_273"/>
    <x v="2"/>
    <x v="5"/>
    <n v="1500"/>
    <x v="0"/>
  </r>
  <r>
    <s v="SE-Sul_1500__kV_275"/>
    <x v="2"/>
    <x v="5"/>
    <n v="1500"/>
    <x v="0"/>
  </r>
  <r>
    <s v="SE-Sul_1500__kV_270"/>
    <x v="2"/>
    <x v="5"/>
    <n v="1500"/>
    <x v="0"/>
  </r>
  <r>
    <s v="SE-Sul_1500__kV_271"/>
    <x v="2"/>
    <x v="5"/>
    <n v="1500"/>
    <x v="0"/>
  </r>
  <r>
    <s v="SE-Sul_1500__kV_6"/>
    <x v="2"/>
    <x v="5"/>
    <n v="1500"/>
    <x v="0"/>
  </r>
  <r>
    <s v="SE-Sul_1500__kV_276"/>
    <x v="2"/>
    <x v="5"/>
    <n v="1500"/>
    <x v="0"/>
  </r>
  <r>
    <s v="SE-Sul_1500__kV_268"/>
    <x v="2"/>
    <x v="5"/>
    <n v="1500"/>
    <x v="0"/>
  </r>
  <r>
    <s v="SE-Sul_1500__kV_265"/>
    <x v="2"/>
    <x v="5"/>
    <n v="1500"/>
    <x v="0"/>
  </r>
  <r>
    <s v="SE-Sul_1500__kV_1"/>
    <x v="2"/>
    <x v="5"/>
    <n v="1500"/>
    <x v="0"/>
  </r>
  <r>
    <s v="SE-Sul_1500__kV_267"/>
    <x v="2"/>
    <x v="5"/>
    <n v="1500"/>
    <x v="0"/>
  </r>
  <r>
    <s v="SE-Sul_1500__kV_266"/>
    <x v="2"/>
    <x v="5"/>
    <n v="1500"/>
    <x v="0"/>
  </r>
  <r>
    <s v="SE-Sul_1500__kV_5"/>
    <x v="2"/>
    <x v="5"/>
    <n v="1500"/>
    <x v="0"/>
  </r>
  <r>
    <s v="SE-Sul_1500__kV_11"/>
    <x v="2"/>
    <x v="5"/>
    <n v="1500"/>
    <x v="0"/>
  </r>
  <r>
    <s v="SE-Sul_1500__kV_2"/>
    <x v="2"/>
    <x v="5"/>
    <n v="1500"/>
    <x v="0"/>
  </r>
  <r>
    <s v="SE-Sul_1500__kV_3"/>
    <x v="2"/>
    <x v="5"/>
    <n v="1500"/>
    <x v="0"/>
  </r>
  <r>
    <s v="SE-Sul_1500__kV_4"/>
    <x v="2"/>
    <x v="5"/>
    <n v="1500"/>
    <x v="0"/>
  </r>
  <r>
    <s v="SE-NE_1500__kV_110"/>
    <x v="2"/>
    <x v="2"/>
    <n v="1500"/>
    <x v="0"/>
  </r>
  <r>
    <s v="SE-NE_1500__kV_65"/>
    <x v="2"/>
    <x v="2"/>
    <n v="1500"/>
    <x v="0"/>
  </r>
  <r>
    <s v="SE-NE_1500__kV_67"/>
    <x v="2"/>
    <x v="2"/>
    <n v="1500"/>
    <x v="0"/>
  </r>
  <r>
    <s v="SE-NE_1500__kV_60"/>
    <x v="2"/>
    <x v="2"/>
    <n v="1500"/>
    <x v="0"/>
  </r>
  <r>
    <s v="SE-NE_1500__kV_66"/>
    <x v="2"/>
    <x v="2"/>
    <n v="1500"/>
    <x v="0"/>
  </r>
  <r>
    <s v="SE-NE_1500__kV_69"/>
    <x v="2"/>
    <x v="2"/>
    <n v="1500"/>
    <x v="0"/>
  </r>
  <r>
    <s v="SE-NE_1500__kV_75"/>
    <x v="2"/>
    <x v="2"/>
    <n v="1500"/>
    <x v="0"/>
  </r>
  <r>
    <s v="SE-NE_1500__kV_59"/>
    <x v="2"/>
    <x v="2"/>
    <n v="1500"/>
    <x v="0"/>
  </r>
  <r>
    <s v="SE-NE_1500__kV_105"/>
    <x v="2"/>
    <x v="2"/>
    <n v="1500"/>
    <x v="0"/>
  </r>
  <r>
    <s v="SE-NE_1500__kV_54"/>
    <x v="2"/>
    <x v="2"/>
    <n v="1500"/>
    <x v="0"/>
  </r>
  <r>
    <s v="SE-NE_1500__kV_33"/>
    <x v="2"/>
    <x v="2"/>
    <n v="1500"/>
    <x v="0"/>
  </r>
  <r>
    <s v="SE-NE_1500__kV_34"/>
    <x v="2"/>
    <x v="2"/>
    <n v="1500"/>
    <x v="0"/>
  </r>
  <r>
    <s v="SE-NE_1500__kV_42"/>
    <x v="2"/>
    <x v="2"/>
    <n v="1500"/>
    <x v="0"/>
  </r>
  <r>
    <s v="SE-NE_1500__kV_107"/>
    <x v="2"/>
    <x v="2"/>
    <n v="1500"/>
    <x v="0"/>
  </r>
  <r>
    <s v="SE-NE_1500__kV_99"/>
    <x v="2"/>
    <x v="2"/>
    <n v="1500"/>
    <x v="0"/>
  </r>
  <r>
    <s v="SE-NE_1500__kV_38"/>
    <x v="2"/>
    <x v="2"/>
    <n v="1500"/>
    <x v="0"/>
  </r>
  <r>
    <s v="SE-NE_1500__kV_90"/>
    <x v="2"/>
    <x v="2"/>
    <n v="1500"/>
    <x v="0"/>
  </r>
  <r>
    <s v="SE-NE_1500__kV_100"/>
    <x v="2"/>
    <x v="2"/>
    <n v="1500"/>
    <x v="0"/>
  </r>
  <r>
    <s v="SE-NE_1500__kV_103"/>
    <x v="2"/>
    <x v="2"/>
    <n v="1500"/>
    <x v="0"/>
  </r>
  <r>
    <s v="SE-NE_1500__kV_80"/>
    <x v="2"/>
    <x v="2"/>
    <n v="1500"/>
    <x v="0"/>
  </r>
  <r>
    <s v="SE-NE_1500__kV_72"/>
    <x v="2"/>
    <x v="2"/>
    <n v="1500"/>
    <x v="0"/>
  </r>
  <r>
    <s v="SE-NE_1500__kV_109"/>
    <x v="2"/>
    <x v="2"/>
    <n v="1500"/>
    <x v="0"/>
  </r>
  <r>
    <s v="SE-NE_1500__kV_104"/>
    <x v="2"/>
    <x v="2"/>
    <n v="1500"/>
    <x v="0"/>
  </r>
  <r>
    <s v="SE-NE_1500__kV_63"/>
    <x v="2"/>
    <x v="2"/>
    <n v="1500"/>
    <x v="0"/>
  </r>
  <r>
    <s v="SE-NE_1500__kV_102"/>
    <x v="2"/>
    <x v="2"/>
    <n v="1500"/>
    <x v="0"/>
  </r>
  <r>
    <s v="SE-NE_1500__kV_101"/>
    <x v="2"/>
    <x v="2"/>
    <n v="1500"/>
    <x v="0"/>
  </r>
  <r>
    <s v="SE-NE_1500__kV_13"/>
    <x v="2"/>
    <x v="2"/>
    <n v="1500"/>
    <x v="0"/>
  </r>
  <r>
    <s v="SE-NE_1500__kV_30"/>
    <x v="2"/>
    <x v="2"/>
    <n v="1500"/>
    <x v="0"/>
  </r>
  <r>
    <s v="SE-NE_1500__kV_43"/>
    <x v="2"/>
    <x v="2"/>
    <n v="1500"/>
    <x v="0"/>
  </r>
  <r>
    <s v="SE-NE_1500__kV_61"/>
    <x v="2"/>
    <x v="2"/>
    <n v="1500"/>
    <x v="0"/>
  </r>
  <r>
    <s v="SE-NE_1500__kV_74"/>
    <x v="2"/>
    <x v="2"/>
    <n v="1500"/>
    <x v="0"/>
  </r>
  <r>
    <s v="SE-NE_1500__kV_32"/>
    <x v="2"/>
    <x v="2"/>
    <n v="1500"/>
    <x v="0"/>
  </r>
  <r>
    <s v="SE-NE_1500__kV_47"/>
    <x v="2"/>
    <x v="2"/>
    <n v="1500"/>
    <x v="0"/>
  </r>
  <r>
    <s v="SE-NE_1500__kV_76"/>
    <x v="2"/>
    <x v="2"/>
    <n v="1500"/>
    <x v="0"/>
  </r>
  <r>
    <s v="SE-NE_1500__kV_77"/>
    <x v="2"/>
    <x v="2"/>
    <n v="1500"/>
    <x v="0"/>
  </r>
  <r>
    <s v="SE-NE_1500__kV_78"/>
    <x v="2"/>
    <x v="2"/>
    <n v="1500"/>
    <x v="0"/>
  </r>
  <r>
    <s v="SE-NE_1500__kV_50"/>
    <x v="2"/>
    <x v="2"/>
    <n v="1500"/>
    <x v="0"/>
  </r>
  <r>
    <s v="SE-NE_1500__kV_68"/>
    <x v="2"/>
    <x v="2"/>
    <n v="1500"/>
    <x v="0"/>
  </r>
  <r>
    <s v="SE-NE_1500__kV_20"/>
    <x v="2"/>
    <x v="2"/>
    <n v="1500"/>
    <x v="0"/>
  </r>
  <r>
    <s v="SE-NE_1500__kV_45"/>
    <x v="2"/>
    <x v="2"/>
    <n v="1500"/>
    <x v="0"/>
  </r>
  <r>
    <s v="SE-NE_1500__kV_40"/>
    <x v="2"/>
    <x v="2"/>
    <n v="1500"/>
    <x v="0"/>
  </r>
  <r>
    <s v="SE-NE_1500__kV_57"/>
    <x v="2"/>
    <x v="2"/>
    <n v="1500"/>
    <x v="0"/>
  </r>
  <r>
    <s v="SE-NE_1500__kV_111"/>
    <x v="2"/>
    <x v="2"/>
    <n v="1500"/>
    <x v="0"/>
  </r>
  <r>
    <s v="SE-NE_1500__kV_49"/>
    <x v="2"/>
    <x v="2"/>
    <n v="1500"/>
    <x v="0"/>
  </r>
  <r>
    <s v="SE-NE_1500__kV_51"/>
    <x v="2"/>
    <x v="2"/>
    <n v="1500"/>
    <x v="0"/>
  </r>
  <r>
    <s v="SE-NE_1500__kV_53"/>
    <x v="2"/>
    <x v="2"/>
    <n v="1500"/>
    <x v="0"/>
  </r>
  <r>
    <s v="SE-NE_1500__kV_98"/>
    <x v="2"/>
    <x v="2"/>
    <n v="1500"/>
    <x v="0"/>
  </r>
  <r>
    <s v="SE-NE_1500__kV_56"/>
    <x v="2"/>
    <x v="2"/>
    <n v="1500"/>
    <x v="0"/>
  </r>
  <r>
    <s v="SE-NE_1500__kV_71"/>
    <x v="2"/>
    <x v="2"/>
    <n v="1500"/>
    <x v="0"/>
  </r>
  <r>
    <s v="SE-NE_1500__kV_58"/>
    <x v="2"/>
    <x v="2"/>
    <n v="1500"/>
    <x v="0"/>
  </r>
  <r>
    <s v="SE-NE_1500__kV_39"/>
    <x v="2"/>
    <x v="2"/>
    <n v="1500"/>
    <x v="0"/>
  </r>
  <r>
    <s v="SE-NE_1500__kV_48"/>
    <x v="2"/>
    <x v="2"/>
    <n v="1500"/>
    <x v="0"/>
  </r>
  <r>
    <s v="SE-NE_1500__kV_52"/>
    <x v="2"/>
    <x v="2"/>
    <n v="1500"/>
    <x v="0"/>
  </r>
  <r>
    <s v="SE-NE_1500__kV_23"/>
    <x v="2"/>
    <x v="2"/>
    <n v="1500"/>
    <x v="0"/>
  </r>
  <r>
    <s v="SE-NE_1500__kV_55"/>
    <x v="2"/>
    <x v="2"/>
    <n v="1500"/>
    <x v="0"/>
  </r>
  <r>
    <s v="SE-NE_1500__kV_94"/>
    <x v="2"/>
    <x v="2"/>
    <n v="1500"/>
    <x v="0"/>
  </r>
  <r>
    <s v="SE-NE_1500__kV_81"/>
    <x v="2"/>
    <x v="2"/>
    <n v="1500"/>
    <x v="0"/>
  </r>
  <r>
    <s v="SE-NE_1500__kV_28"/>
    <x v="2"/>
    <x v="2"/>
    <n v="1500"/>
    <x v="0"/>
  </r>
  <r>
    <s v="SE-NE_1500__kV_27"/>
    <x v="2"/>
    <x v="2"/>
    <n v="1500"/>
    <x v="0"/>
  </r>
  <r>
    <s v="SE-NE_1500__kV_26"/>
    <x v="2"/>
    <x v="2"/>
    <n v="1500"/>
    <x v="0"/>
  </r>
  <r>
    <s v="SE-NE_1500__kV_36"/>
    <x v="2"/>
    <x v="2"/>
    <n v="1500"/>
    <x v="0"/>
  </r>
  <r>
    <s v="SE-NE_1500__kV_15"/>
    <x v="2"/>
    <x v="2"/>
    <n v="1500"/>
    <x v="0"/>
  </r>
  <r>
    <s v="SE-NE_1500__kV_21"/>
    <x v="2"/>
    <x v="2"/>
    <n v="1500"/>
    <x v="0"/>
  </r>
  <r>
    <s v="SE-NE_1500__kV_86"/>
    <x v="2"/>
    <x v="2"/>
    <n v="1500"/>
    <x v="0"/>
  </r>
  <r>
    <s v="SE-NE_1500__kV_25"/>
    <x v="2"/>
    <x v="2"/>
    <n v="1500"/>
    <x v="0"/>
  </r>
  <r>
    <s v="SE-NE_1500__kV_79"/>
    <x v="2"/>
    <x v="2"/>
    <n v="1500"/>
    <x v="0"/>
  </r>
  <r>
    <s v="SE-NE_1500__kV_88"/>
    <x v="2"/>
    <x v="2"/>
    <n v="1500"/>
    <x v="0"/>
  </r>
  <r>
    <s v="SE-NE_1500__kV_97"/>
    <x v="2"/>
    <x v="2"/>
    <n v="1500"/>
    <x v="0"/>
  </r>
  <r>
    <s v="SE-NE_1500__kV_95"/>
    <x v="2"/>
    <x v="2"/>
    <n v="1500"/>
    <x v="0"/>
  </r>
  <r>
    <s v="SE-NE_1500__kV_24"/>
    <x v="2"/>
    <x v="2"/>
    <n v="1500"/>
    <x v="0"/>
  </r>
  <r>
    <s v="SE-NE_1500__kV_14"/>
    <x v="2"/>
    <x v="2"/>
    <n v="1500"/>
    <x v="0"/>
  </r>
  <r>
    <s v="SE-NE_1500__kV_41"/>
    <x v="2"/>
    <x v="2"/>
    <n v="1500"/>
    <x v="0"/>
  </r>
  <r>
    <s v="SE-NE_1500__kV_17"/>
    <x v="2"/>
    <x v="2"/>
    <n v="1500"/>
    <x v="0"/>
  </r>
  <r>
    <s v="SE-NE_1500__kV_31"/>
    <x v="2"/>
    <x v="2"/>
    <n v="1500"/>
    <x v="0"/>
  </r>
  <r>
    <s v="SE-NE_1500__kV_19"/>
    <x v="2"/>
    <x v="2"/>
    <n v="1500"/>
    <x v="0"/>
  </r>
  <r>
    <s v="SE-NE_1500__kV_83"/>
    <x v="2"/>
    <x v="2"/>
    <n v="1500"/>
    <x v="0"/>
  </r>
  <r>
    <s v="SE-NE_1500__kV_92"/>
    <x v="2"/>
    <x v="2"/>
    <n v="1500"/>
    <x v="0"/>
  </r>
  <r>
    <s v="SE-NE_1500__kV_35"/>
    <x v="2"/>
    <x v="2"/>
    <n v="1500"/>
    <x v="0"/>
  </r>
  <r>
    <s v="SE-NE_1500__kV_37"/>
    <x v="2"/>
    <x v="2"/>
    <n v="1500"/>
    <x v="0"/>
  </r>
  <r>
    <s v="SE-NE_1500__kV_62"/>
    <x v="2"/>
    <x v="2"/>
    <n v="1500"/>
    <x v="0"/>
  </r>
  <r>
    <s v="SE-NE_1500__kV_84"/>
    <x v="2"/>
    <x v="2"/>
    <n v="1500"/>
    <x v="0"/>
  </r>
  <r>
    <s v="SE-NE_1500__kV_85"/>
    <x v="2"/>
    <x v="2"/>
    <n v="1500"/>
    <x v="0"/>
  </r>
  <r>
    <s v="SE-NE_1500__kV_16"/>
    <x v="2"/>
    <x v="2"/>
    <n v="1500"/>
    <x v="0"/>
  </r>
  <r>
    <s v="SE-NE_1500__kV_89"/>
    <x v="2"/>
    <x v="2"/>
    <n v="1500"/>
    <x v="0"/>
  </r>
  <r>
    <s v="SE-NE_1500__kV_64"/>
    <x v="2"/>
    <x v="2"/>
    <n v="1500"/>
    <x v="0"/>
  </r>
  <r>
    <s v="SE-NE_1500__kV_87"/>
    <x v="2"/>
    <x v="2"/>
    <n v="1500"/>
    <x v="0"/>
  </r>
  <r>
    <s v="SE-NE_1500__kV_82"/>
    <x v="2"/>
    <x v="2"/>
    <n v="1500"/>
    <x v="0"/>
  </r>
  <r>
    <s v="Tap-N_1500__kV_238"/>
    <x v="3"/>
    <x v="4"/>
    <n v="1500"/>
    <x v="0"/>
  </r>
  <r>
    <s v="Tap-N_1500__kV_228"/>
    <x v="3"/>
    <x v="4"/>
    <n v="1500"/>
    <x v="0"/>
  </r>
  <r>
    <s v="Tap-N_1500__kV_232"/>
    <x v="3"/>
    <x v="4"/>
    <n v="1500"/>
    <x v="0"/>
  </r>
  <r>
    <s v="Tap-N_1500__kV_230"/>
    <x v="3"/>
    <x v="4"/>
    <n v="1500"/>
    <x v="0"/>
  </r>
  <r>
    <s v="Tap-N_1500__kV_229"/>
    <x v="3"/>
    <x v="4"/>
    <n v="1500"/>
    <x v="0"/>
  </r>
  <r>
    <s v="Tap-N_1500__kV_236"/>
    <x v="3"/>
    <x v="4"/>
    <n v="1500"/>
    <x v="0"/>
  </r>
  <r>
    <s v="Tap-N_1500__kV_227"/>
    <x v="3"/>
    <x v="4"/>
    <n v="1500"/>
    <x v="0"/>
  </r>
  <r>
    <s v="Tap-N_1500__kV_233"/>
    <x v="3"/>
    <x v="4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73"/>
    <x v="1"/>
    <x v="1"/>
    <n v="1500"/>
    <x v="0"/>
  </r>
  <r>
    <s v="N-Manaus_1500__kV_164"/>
    <x v="1"/>
    <x v="1"/>
    <n v="1500"/>
    <x v="0"/>
  </r>
  <r>
    <s v="N-Manaus_1500__kV_170"/>
    <x v="1"/>
    <x v="1"/>
    <n v="1500"/>
    <x v="0"/>
  </r>
  <r>
    <s v="N-Manaus_1500__kV_172"/>
    <x v="1"/>
    <x v="1"/>
    <n v="1500"/>
    <x v="0"/>
  </r>
  <r>
    <s v="N-Manaus_1500__kV_166"/>
    <x v="1"/>
    <x v="1"/>
    <n v="1500"/>
    <x v="0"/>
  </r>
  <r>
    <s v="N-Manaus_1500__kV_178"/>
    <x v="1"/>
    <x v="1"/>
    <n v="1500"/>
    <x v="0"/>
  </r>
  <r>
    <s v="N-Manaus_1500__kV_181"/>
    <x v="1"/>
    <x v="1"/>
    <n v="1500"/>
    <x v="0"/>
  </r>
  <r>
    <s v="N-Manaus_1500__kV_165"/>
    <x v="1"/>
    <x v="1"/>
    <n v="1500"/>
    <x v="0"/>
  </r>
  <r>
    <s v="SE-Imp_1500__kV_317"/>
    <x v="2"/>
    <x v="7"/>
    <n v="1500"/>
    <x v="0"/>
  </r>
  <r>
    <s v="SE-Imp_1500__kV_322"/>
    <x v="2"/>
    <x v="7"/>
    <n v="1500"/>
    <x v="0"/>
  </r>
  <r>
    <s v="SE-Imp_1500__kV_316"/>
    <x v="2"/>
    <x v="7"/>
    <n v="1500"/>
    <x v="0"/>
  </r>
  <r>
    <s v="SE-Imp_1500__kV_326"/>
    <x v="2"/>
    <x v="7"/>
    <n v="1500"/>
    <x v="0"/>
  </r>
  <r>
    <s v="SE-Imp_1500__kV_313"/>
    <x v="2"/>
    <x v="7"/>
    <n v="1500"/>
    <x v="0"/>
  </r>
  <r>
    <s v="SE-Imp_1500__kV_315"/>
    <x v="2"/>
    <x v="7"/>
    <n v="1500"/>
    <x v="0"/>
  </r>
  <r>
    <s v="SE-Imp_1500__kV_309"/>
    <x v="2"/>
    <x v="7"/>
    <n v="1500"/>
    <x v="0"/>
  </r>
  <r>
    <s v="SE-Imp_1500__kV_298"/>
    <x v="2"/>
    <x v="7"/>
    <n v="1500"/>
    <x v="0"/>
  </r>
  <r>
    <s v="SE-Imp_1500__kV_306"/>
    <x v="2"/>
    <x v="7"/>
    <n v="1500"/>
    <x v="0"/>
  </r>
  <r>
    <s v="SE-Imp_1500__kV_127"/>
    <x v="2"/>
    <x v="7"/>
    <n v="1500"/>
    <x v="0"/>
  </r>
  <r>
    <s v="SE-Imp_1500__kV_307"/>
    <x v="2"/>
    <x v="7"/>
    <n v="1500"/>
    <x v="0"/>
  </r>
  <r>
    <s v="SE-Imp_1500__kV_319"/>
    <x v="2"/>
    <x v="7"/>
    <n v="1500"/>
    <x v="0"/>
  </r>
  <r>
    <s v="SE-Imp_1500__kV_320"/>
    <x v="2"/>
    <x v="7"/>
    <n v="1500"/>
    <x v="0"/>
  </r>
  <r>
    <s v="SE-Imp_1500__kV_323"/>
    <x v="2"/>
    <x v="7"/>
    <n v="1500"/>
    <x v="0"/>
  </r>
  <r>
    <s v="SE-Imp_1500__kV_321"/>
    <x v="2"/>
    <x v="7"/>
    <n v="1500"/>
    <x v="0"/>
  </r>
  <r>
    <s v="SE-Imp_1500__kV_302"/>
    <x v="2"/>
    <x v="7"/>
    <n v="1500"/>
    <x v="0"/>
  </r>
  <r>
    <s v="SE-Imp_1500__kV_324"/>
    <x v="2"/>
    <x v="7"/>
    <n v="1500"/>
    <x v="0"/>
  </r>
  <r>
    <s v="SE-Imp_1500__kV_299"/>
    <x v="2"/>
    <x v="7"/>
    <n v="1500"/>
    <x v="0"/>
  </r>
  <r>
    <s v="SE-Imp_1500__kV_325"/>
    <x v="2"/>
    <x v="7"/>
    <n v="1500"/>
    <x v="0"/>
  </r>
  <r>
    <s v="SE-Imp_1500__kV_301"/>
    <x v="2"/>
    <x v="7"/>
    <n v="1500"/>
    <x v="0"/>
  </r>
  <r>
    <s v="SE-Imp_1500__kV_312"/>
    <x v="2"/>
    <x v="7"/>
    <n v="1500"/>
    <x v="0"/>
  </r>
  <r>
    <s v="SE-Imp_1500__kV_303"/>
    <x v="2"/>
    <x v="7"/>
    <n v="1500"/>
    <x v="0"/>
  </r>
  <r>
    <s v="SE-Imp_1500__kV_129"/>
    <x v="2"/>
    <x v="7"/>
    <n v="1500"/>
    <x v="0"/>
  </r>
  <r>
    <s v="SE-Imp_1500__kV_305"/>
    <x v="2"/>
    <x v="7"/>
    <n v="1500"/>
    <x v="0"/>
  </r>
  <r>
    <s v="SE-Imp_1500__kV_121"/>
    <x v="2"/>
    <x v="7"/>
    <n v="1500"/>
    <x v="0"/>
  </r>
  <r>
    <s v="SE-Imp_1500__kV_118"/>
    <x v="2"/>
    <x v="7"/>
    <n v="1500"/>
    <x v="0"/>
  </r>
  <r>
    <s v="SE-Imp_1500__kV_112"/>
    <x v="2"/>
    <x v="7"/>
    <n v="1500"/>
    <x v="0"/>
  </r>
  <r>
    <s v="SE-Imp_1500__kV_113"/>
    <x v="2"/>
    <x v="7"/>
    <n v="1500"/>
    <x v="0"/>
  </r>
  <r>
    <s v="SE-Imp_1500__kV_114"/>
    <x v="2"/>
    <x v="7"/>
    <n v="1500"/>
    <x v="0"/>
  </r>
  <r>
    <s v="SE-Imp_1500__kV_300"/>
    <x v="2"/>
    <x v="7"/>
    <n v="1500"/>
    <x v="0"/>
  </r>
  <r>
    <s v="SE-Imp_1500__kV_122"/>
    <x v="2"/>
    <x v="7"/>
    <n v="1500"/>
    <x v="0"/>
  </r>
  <r>
    <s v="SE-Imp_1500__kV_304"/>
    <x v="2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1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2"/>
    <x v="7"/>
    <n v="1500"/>
    <x v="0"/>
  </r>
  <r>
    <s v="NE-Imp_1500__kV_286"/>
    <x v="7"/>
    <x v="7"/>
    <n v="1500"/>
    <x v="0"/>
  </r>
  <r>
    <s v="N-Imp_1500__kV_197"/>
    <x v="1"/>
    <x v="7"/>
    <n v="1500"/>
    <x v="0"/>
  </r>
  <r>
    <s v="N-Imp_1500__kV_195"/>
    <x v="1"/>
    <x v="7"/>
    <n v="1500"/>
    <x v="0"/>
  </r>
  <r>
    <s v="N-Imp_1500__kV_199"/>
    <x v="1"/>
    <x v="7"/>
    <n v="1500"/>
    <x v="0"/>
  </r>
  <r>
    <s v="N-Imp_1500__kV_183"/>
    <x v="1"/>
    <x v="7"/>
    <n v="1500"/>
    <x v="0"/>
  </r>
  <r>
    <s v="N-Imp_1500__kV_189"/>
    <x v="1"/>
    <x v="7"/>
    <n v="1500"/>
    <x v="0"/>
  </r>
  <r>
    <s v="N-Imp_1500__kV_187"/>
    <x v="1"/>
    <x v="7"/>
    <n v="1500"/>
    <x v="0"/>
  </r>
  <r>
    <s v="N-Imp_1500__kV_186"/>
    <x v="1"/>
    <x v="7"/>
    <n v="1500"/>
    <x v="0"/>
  </r>
  <r>
    <s v="N-Imp_1500__kV_184"/>
    <x v="1"/>
    <x v="7"/>
    <n v="1500"/>
    <x v="0"/>
  </r>
  <r>
    <s v="NE-Imp_1500__kV_154"/>
    <x v="7"/>
    <x v="7"/>
    <n v="1500"/>
    <x v="0"/>
  </r>
  <r>
    <s v="N-Imp_1500__kV_188"/>
    <x v="1"/>
    <x v="7"/>
    <n v="1500"/>
    <x v="0"/>
  </r>
  <r>
    <s v="NE-Imp_1500__kV_157"/>
    <x v="7"/>
    <x v="7"/>
    <n v="1500"/>
    <x v="0"/>
  </r>
  <r>
    <s v="N-Imp_1500__kV_196"/>
    <x v="1"/>
    <x v="7"/>
    <n v="1500"/>
    <x v="0"/>
  </r>
  <r>
    <s v="N-Imp_1500__kV_198"/>
    <x v="1"/>
    <x v="7"/>
    <n v="1500"/>
    <x v="0"/>
  </r>
  <r>
    <s v="N-Imp_1500__kV_185"/>
    <x v="1"/>
    <x v="7"/>
    <n v="1500"/>
    <x v="0"/>
  </r>
  <r>
    <s v="N-Imp_1500__kV_190"/>
    <x v="1"/>
    <x v="7"/>
    <n v="1500"/>
    <x v="0"/>
  </r>
  <r>
    <s v="N-Imp_1500__kV_191"/>
    <x v="1"/>
    <x v="7"/>
    <n v="1500"/>
    <x v="0"/>
  </r>
  <r>
    <s v="N-Imp_1500__kV_194"/>
    <x v="1"/>
    <x v="7"/>
    <n v="1500"/>
    <x v="0"/>
  </r>
  <r>
    <s v="N-Imp_1500__kV_193"/>
    <x v="1"/>
    <x v="7"/>
    <n v="1500"/>
    <x v="0"/>
  </r>
  <r>
    <s v="NE-Imp_1500__kV_152"/>
    <x v="7"/>
    <x v="7"/>
    <n v="1500"/>
    <x v="0"/>
  </r>
  <r>
    <s v="N-Imp_1500__kV_182"/>
    <x v="1"/>
    <x v="7"/>
    <n v="1500"/>
    <x v="0"/>
  </r>
  <r>
    <s v="SE-Imp_1500__kV_123"/>
    <x v="2"/>
    <x v="7"/>
    <n v="1500"/>
    <x v="0"/>
  </r>
  <r>
    <s v="SE-Imp_1500__kV_130"/>
    <x v="2"/>
    <x v="7"/>
    <n v="1500"/>
    <x v="0"/>
  </r>
  <r>
    <s v="SE-Imp_1500__kV_308"/>
    <x v="2"/>
    <x v="7"/>
    <n v="1500"/>
    <x v="0"/>
  </r>
  <r>
    <s v="SE-Imp_1500__kV_120"/>
    <x v="2"/>
    <x v="7"/>
    <n v="1500"/>
    <x v="0"/>
  </r>
  <r>
    <s v="SE-Imp_1500__kV_311"/>
    <x v="2"/>
    <x v="7"/>
    <n v="1500"/>
    <x v="0"/>
  </r>
  <r>
    <s v="SE-Imp_1500__kV_133"/>
    <x v="2"/>
    <x v="7"/>
    <n v="1500"/>
    <x v="0"/>
  </r>
  <r>
    <s v="SE-Imp_1500__kV_132"/>
    <x v="2"/>
    <x v="7"/>
    <n v="1500"/>
    <x v="0"/>
  </r>
  <r>
    <s v="SE-Imp_1500__kV_131"/>
    <x v="2"/>
    <x v="7"/>
    <n v="1500"/>
    <x v="0"/>
  </r>
  <r>
    <s v="NE-Imp_1500__kV_160"/>
    <x v="7"/>
    <x v="7"/>
    <n v="1500"/>
    <x v="0"/>
  </r>
  <r>
    <s v="SE-Imp_1500__kV_310"/>
    <x v="2"/>
    <x v="7"/>
    <n v="1500"/>
    <x v="0"/>
  </r>
  <r>
    <s v="NE-Imp_1500__kV_293"/>
    <x v="7"/>
    <x v="7"/>
    <n v="1500"/>
    <x v="0"/>
  </r>
  <r>
    <s v="SE-Imp_1500__kV_119"/>
    <x v="2"/>
    <x v="7"/>
    <n v="1500"/>
    <x v="0"/>
  </r>
  <r>
    <s v="SE-Imp_1500__kV_115"/>
    <x v="2"/>
    <x v="7"/>
    <n v="1500"/>
    <x v="0"/>
  </r>
  <r>
    <s v="SE-Imp_1500__kV_327"/>
    <x v="2"/>
    <x v="7"/>
    <n v="1500"/>
    <x v="0"/>
  </r>
  <r>
    <s v="SE-Imp_1500__kV_125"/>
    <x v="2"/>
    <x v="7"/>
    <n v="1500"/>
    <x v="0"/>
  </r>
  <r>
    <s v="SE-Imp_1500__kV_126"/>
    <x v="2"/>
    <x v="7"/>
    <n v="1500"/>
    <x v="0"/>
  </r>
  <r>
    <s v="SE-Imp_1500__kV_318"/>
    <x v="2"/>
    <x v="7"/>
    <n v="1500"/>
    <x v="0"/>
  </r>
  <r>
    <s v="SE-Imp_1500__kV_117"/>
    <x v="2"/>
    <x v="7"/>
    <n v="1500"/>
    <x v="0"/>
  </r>
  <r>
    <s v="SE-Imp_1500__kV_116"/>
    <x v="2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2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2"/>
    <x v="7"/>
    <n v="1500"/>
    <x v="0"/>
  </r>
  <r>
    <s v="NE-Imp_1500__kV_294"/>
    <x v="7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5" indent="0" outline="1" outlineData="1" multipleFieldFilters="0">
  <location ref="A3:K12" firstHeaderRow="1" firstDataRow="2" firstDataCol="1"/>
  <pivotFields count="5">
    <pivotField showAll="0"/>
    <pivotField axis="axisRow" showAll="0">
      <items count="9">
        <item x="4"/>
        <item x="6"/>
        <item x="7"/>
        <item x="1"/>
        <item x="2"/>
        <item x="3"/>
        <item x="5"/>
        <item x="0"/>
        <item t="default"/>
      </items>
    </pivotField>
    <pivotField axis="axisRow" showAll="0">
      <items count="9">
        <item x="7"/>
        <item x="6"/>
        <item x="1"/>
        <item x="2"/>
        <item x="4"/>
        <item x="3"/>
        <item x="5"/>
        <item x="0"/>
        <item t="default"/>
      </items>
    </pivotField>
    <pivotField dataField="1" showAll="0"/>
    <pivotField axis="axisCol" showAll="0">
      <items count="26">
        <item m="1" x="19"/>
        <item m="1" x="21"/>
        <item m="1" x="17"/>
        <item m="1" x="14"/>
        <item x="10"/>
        <item x="9"/>
        <item m="1" x="16"/>
        <item x="8"/>
        <item m="1" x="13"/>
        <item x="7"/>
        <item x="6"/>
        <item x="5"/>
        <item x="3"/>
        <item x="2"/>
        <item x="1"/>
        <item m="1" x="24"/>
        <item m="1" x="18"/>
        <item m="1" x="23"/>
        <item m="1" x="15"/>
        <item m="1" x="22"/>
        <item m="1" x="20"/>
        <item h="1" x="0"/>
        <item h="1" x="4"/>
        <item h="1" x="11"/>
        <item h="1" x="12"/>
        <item t="default"/>
      </items>
    </pivotField>
  </pivotFields>
  <rowFields count="2">
    <field x="1"/>
    <field x="2"/>
  </rowFields>
  <rowItems count="8">
    <i>
      <x v="3"/>
    </i>
    <i r="1">
      <x v="2"/>
    </i>
    <i>
      <x v="4"/>
    </i>
    <i r="1">
      <x v="3"/>
    </i>
    <i>
      <x v="5"/>
    </i>
    <i r="1">
      <x v="4"/>
    </i>
    <i r="1">
      <x v="5"/>
    </i>
    <i t="grand">
      <x/>
    </i>
  </rowItems>
  <colFields count="1">
    <field x="4"/>
  </colFields>
  <colItems count="10">
    <i>
      <x v="4"/>
    </i>
    <i>
      <x v="5"/>
    </i>
    <i>
      <x v="7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571.14840771327215</v>
      </c>
      <c r="H1" s="255" t="s">
        <v>688</v>
      </c>
      <c r="I1" s="256">
        <f>D176</f>
        <v>719.48250297730158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125234.32859999999</v>
      </c>
      <c r="E5" s="95">
        <f>PLANEL_Pot_anual!AB4</f>
        <v>143225.29999999999</v>
      </c>
      <c r="F5" s="95">
        <f>PLANEL_Pot_anual!AL4</f>
        <v>148991.84090000001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14073.325999999999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16777.469827000001</v>
      </c>
      <c r="E9" s="18">
        <f>PLANEL_Pot_anual!AB7</f>
        <v>24178.269827</v>
      </c>
      <c r="F9" s="18">
        <f>PLANEL_Pot_anual!AL7</f>
        <v>24615.369827000002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24710</v>
      </c>
      <c r="F16" s="24">
        <f>PLANEL_Pot_anual!AL14</f>
        <v>25096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43787.291910999993</v>
      </c>
      <c r="E19" s="30">
        <f>PLANEL_Pot_anual!AB17</f>
        <v>98772.214500000002</v>
      </c>
      <c r="F19" s="30">
        <f>PLANEL_Pot_anual!AL17</f>
        <v>147443.17139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28449.962439999999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11769.0305905</v>
      </c>
      <c r="E25" s="32">
        <f>PLANEL_Pot_anual!AB23</f>
        <v>32025.141839999997</v>
      </c>
      <c r="F25" s="32">
        <f>PLANEL_Pot_anual!AL23</f>
        <v>62352.68578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245043.85430849995</v>
      </c>
      <c r="E26" s="28">
        <f>PLANEL_Pot_anual!AB24</f>
        <v>346313.67284499994</v>
      </c>
      <c r="F26" s="28">
        <f>PLANEL_Pot_anual!AL24</f>
        <v>454907.35633700003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139307.65459999998</v>
      </c>
      <c r="E30" s="1">
        <f t="shared" si="0"/>
        <v>157298.62599999999</v>
      </c>
      <c r="F30" s="1">
        <f t="shared" si="0"/>
        <v>163065.16690000001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25095.74438</v>
      </c>
      <c r="E35" s="1">
        <f t="shared" si="5"/>
        <v>25095.8</v>
      </c>
      <c r="F35" s="1">
        <f t="shared" si="5"/>
        <v>25096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43787.291910999993</v>
      </c>
      <c r="E36" s="1">
        <f t="shared" si="6"/>
        <v>98772.214500000002</v>
      </c>
      <c r="F36" s="1">
        <f t="shared" si="6"/>
        <v>147443.17139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28449.962439999999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11769.0305905</v>
      </c>
      <c r="E39" s="1">
        <f>E25</f>
        <v>32025.141839999997</v>
      </c>
      <c r="F39" s="1">
        <f>F25</f>
        <v>62352.68578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35497.836599999995</v>
      </c>
      <c r="E44" s="95">
        <f>SUM(PLANEL_Pot_anual!S29:AB29)</f>
        <v>17990.971399999995</v>
      </c>
      <c r="F44" s="95">
        <f>SUM(PLANEL_Pot_anual!AC29:AL29)</f>
        <v>5766.5409000000218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8573.2999999999993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5535.2698270000001</v>
      </c>
      <c r="E47" s="18">
        <f>SUM(PLANEL_Pot_anual!S32:AB32)</f>
        <v>7400.7999999999993</v>
      </c>
      <c r="F47" s="18">
        <f>SUM(PLANEL_Pot_anual!AC32:AL32)</f>
        <v>437.10000000000218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12732.276959999999</v>
      </c>
      <c r="E55" s="24">
        <f>SUM(PLANEL_Pot_anual!S39:AB39)</f>
        <v>308.25561999999991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37231.131910999989</v>
      </c>
      <c r="E58" s="30">
        <f>SUM(PLANEL_Pot_anual!S42:AB42)</f>
        <v>54984.922589000009</v>
      </c>
      <c r="F58" s="30">
        <f>SUM(PLANEL_Pot_anual!AC42:AL42)</f>
        <v>48670.956890000001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23731.341762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11769.0305905</v>
      </c>
      <c r="E64" s="32">
        <f>SUM(PLANEL_Pot_anual!S48:AB48)</f>
        <v>20256.111249499998</v>
      </c>
      <c r="F64" s="32">
        <f>SUM(PLANEL_Pot_anual!AC48:AL48)</f>
        <v>30327.543940000003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109151.04588849997</v>
      </c>
      <c r="E65" s="28">
        <f>SUM(PLANEL_Pot_anual!S49:AB49)</f>
        <v>101269.81853649998</v>
      </c>
      <c r="F65" s="28">
        <f>SUM(PLANEL_Pot_anual!AC49:AL49)</f>
        <v>108593.6834920001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44071.136599999998</v>
      </c>
      <c r="E69" s="1">
        <f t="shared" si="9"/>
        <v>17990.971399999995</v>
      </c>
      <c r="F69" s="1">
        <f t="shared" si="9"/>
        <v>5766.5409000000218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13096.076959999999</v>
      </c>
      <c r="E74" s="1">
        <f t="shared" si="14"/>
        <v>5.5619999999919401E-2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37231.131910999989</v>
      </c>
      <c r="E75" s="1">
        <f t="shared" si="15"/>
        <v>54984.922589000009</v>
      </c>
      <c r="F75" s="1">
        <f t="shared" si="15"/>
        <v>48670.956890000001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23731.341762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11769.0305905</v>
      </c>
      <c r="E78" s="1">
        <f>E64</f>
        <v>20256.111249499998</v>
      </c>
      <c r="F78" s="1">
        <f>F64</f>
        <v>30327.543940000003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46065.441850000003</v>
      </c>
      <c r="D83" s="95">
        <f>Planel_GerMed_Anual!R4</f>
        <v>65969.816439999995</v>
      </c>
      <c r="E83" s="95">
        <f>Planel_GerMed_Anual!AB4</f>
        <v>75774.038220000002</v>
      </c>
      <c r="F83" s="95">
        <f>Planel_GerMed_Anual!AL4</f>
        <v>77500.692009999999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6812.9966409999997</v>
      </c>
      <c r="E84" s="95">
        <f>Planel_GerMed_Anual!AB5</f>
        <v>6871.9630539999998</v>
      </c>
      <c r="F84" s="95">
        <f>Planel_GerMed_Anual!AL5</f>
        <v>7132.7287759999999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5804.2934674999997</v>
      </c>
      <c r="D86" s="18">
        <f>Planel_GerMed_Anual!R7</f>
        <v>4397.7913607999999</v>
      </c>
      <c r="E86" s="18">
        <f>Planel_GerMed_Anual!AB7</f>
        <v>5247.4037856000004</v>
      </c>
      <c r="F86" s="18">
        <f>Planel_GerMed_Anual!AL7</f>
        <v>8967.5120382000005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274.15011559999999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2917.5560730000002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7524.683927</v>
      </c>
      <c r="E94" s="24">
        <f>Planel_GerMed_Anual!AB14</f>
        <v>7557.0624530000005</v>
      </c>
      <c r="F94" s="24">
        <f>Planel_GerMed_Anual!AL14</f>
        <v>7675.1128819999994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640.93476989999999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19851.4276465</v>
      </c>
      <c r="E97" s="30">
        <f>Planel_GerMed_Anual!AB17</f>
        <v>45077.070129419997</v>
      </c>
      <c r="F97" s="30">
        <f>Planel_GerMed_Anual!AL17</f>
        <v>67289.229160000003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8003.7044599999999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65833.83873119601</v>
      </c>
      <c r="D104" s="28">
        <f>Planel_GerMed_Anual!R24</f>
        <v>109672.61008890002</v>
      </c>
      <c r="E104" s="28">
        <f>Planel_GerMed_Anual!AB24</f>
        <v>145923.50418622003</v>
      </c>
      <c r="F104" s="28">
        <f>Planel_GerMed_Anual!AL24</f>
        <v>180004.16895730002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48809.417144000006</v>
      </c>
      <c r="D108" s="1">
        <f t="shared" ref="D108:F108" si="18">D83+D84</f>
        <v>72782.813081</v>
      </c>
      <c r="E108" s="1">
        <f t="shared" si="18"/>
        <v>82646.001274000009</v>
      </c>
      <c r="F108" s="1">
        <f t="shared" si="18"/>
        <v>84633.420786000002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584.49409390000005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2917.5560730000002</v>
      </c>
      <c r="E111" s="1">
        <f t="shared" si="21"/>
        <v>3007.6281399999998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8165.6186969</v>
      </c>
      <c r="E113" s="1">
        <f t="shared" si="23"/>
        <v>7905.0156137000004</v>
      </c>
      <c r="F113" s="1">
        <f t="shared" si="23"/>
        <v>7675.1128819999994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19851.4276465</v>
      </c>
      <c r="E114" s="1">
        <f t="shared" si="24"/>
        <v>45077.070129419997</v>
      </c>
      <c r="F114" s="1">
        <f t="shared" si="24"/>
        <v>67289.229160000003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8003.7044599999999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59111.039810000002</v>
      </c>
      <c r="D122" s="95">
        <f>PLANEL_BalPonta_Anual!R4</f>
        <v>80518.352939999997</v>
      </c>
      <c r="E122" s="95">
        <f>PLANEL_BalPonta_Anual!AB4</f>
        <v>80167.211370000005</v>
      </c>
      <c r="F122" s="95">
        <f>PLANEL_BalPonta_Anual!AL4</f>
        <v>79779.645409999997</v>
      </c>
    </row>
    <row r="123" spans="2:6" x14ac:dyDescent="0.25">
      <c r="B123" s="16" t="str">
        <f>PLANEL_BalPonta_Anual!B5</f>
        <v>PCH</v>
      </c>
      <c r="C123" s="95">
        <f>PLANEL_BalPonta_Anual!C5</f>
        <v>4584.4069259999997</v>
      </c>
      <c r="D123" s="95">
        <f>PLANEL_BalPonta_Anual!R5</f>
        <v>14930.228730000001</v>
      </c>
      <c r="E123" s="95">
        <f>PLANEL_BalPonta_Anual!AB5</f>
        <v>13007.21026</v>
      </c>
      <c r="F123" s="95">
        <f>PLANEL_BalPonta_Anual!AL5</f>
        <v>14930.228730000001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10651.664769999999</v>
      </c>
      <c r="D125" s="18">
        <f>PLANEL_BalPonta_Anual!R6</f>
        <v>19183.891940000001</v>
      </c>
      <c r="E125" s="18">
        <f>PLANEL_BalPonta_Anual!AB6</f>
        <v>33889.516510000001</v>
      </c>
      <c r="F125" s="18">
        <f>PLANEL_BalPonta_Anual!AL6</f>
        <v>39177.879130000001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4156.0356899999997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12450.28405</v>
      </c>
      <c r="E142" s="32">
        <f>PLANEL_BalPonta_Anual!AB14</f>
        <v>28302.665440000001</v>
      </c>
      <c r="F142" s="32">
        <f>PLANEL_BalPonta_Anual!AL14</f>
        <v>50268.219559999998</v>
      </c>
    </row>
    <row r="143" spans="2:6" x14ac:dyDescent="0.25">
      <c r="B143" s="27" t="str">
        <f>PLANEL_BalPonta_Anual!B15</f>
        <v>Total</v>
      </c>
      <c r="C143" s="28">
        <f>PLANEL_BalPonta_Anual!C15</f>
        <v>87267.589863500019</v>
      </c>
      <c r="D143" s="28">
        <f>PLANEL_BalPonta_Anual!R15</f>
        <v>149189.12813099998</v>
      </c>
      <c r="E143" s="28">
        <f>PLANEL_BalPonta_Anual!AB15</f>
        <v>200836.026255</v>
      </c>
      <c r="F143" s="28">
        <f>PLANEL_BalPonta_Anual!AL15</f>
        <v>251305.76195499997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63695.446735999998</v>
      </c>
      <c r="D147" s="1">
        <f t="shared" ref="D147:F147" si="27">D122+D123</f>
        <v>95448.58167</v>
      </c>
      <c r="E147" s="1">
        <f t="shared" si="27"/>
        <v>93174.421629999997</v>
      </c>
      <c r="F147" s="1">
        <f t="shared" si="27"/>
        <v>94709.87414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4156.0356899999997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12450.28405</v>
      </c>
      <c r="E156" s="1">
        <f>E142</f>
        <v>28302.665440000001</v>
      </c>
      <c r="F156" s="1">
        <f>F142</f>
        <v>50268.219559999998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38.004962620000001</v>
      </c>
      <c r="D161" s="1">
        <f>Planel_CO2_total_Anual!R4</f>
        <v>19.398394660000001</v>
      </c>
      <c r="E161" s="1">
        <f>Planel_CO2_total_Anual!AB4</f>
        <v>19.489552249999999</v>
      </c>
      <c r="F161" s="1">
        <f>Planel_CO2_total_Anual!AL4</f>
        <v>29.232823029999999</v>
      </c>
    </row>
    <row r="162" spans="1:11" x14ac:dyDescent="0.25">
      <c r="B162" s="101" t="str">
        <f>Planel_CO2_total_Anual!B5</f>
        <v>P.Crítico</v>
      </c>
      <c r="C162" s="102">
        <f>Planel_CO2_total_Anual!C5</f>
        <v>51.706950759999998</v>
      </c>
      <c r="D162" s="102">
        <f>Planel_CO2_total_Anual!R5</f>
        <v>32.465407290000002</v>
      </c>
      <c r="E162" s="102">
        <f>Planel_CO2_total_Anual!AB5</f>
        <v>33.976446780000003</v>
      </c>
      <c r="F162" s="102">
        <f>Planel_CO2_total_Anual!AL5</f>
        <v>40.55903155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29.033310493150687</v>
      </c>
      <c r="D167" s="1">
        <f>'Resumo Gás Natural'!R39</f>
        <v>19.534305709589042</v>
      </c>
      <c r="E167" s="1">
        <f>'Resumo Gás Natural'!AB39</f>
        <v>22.218692967123289</v>
      </c>
      <c r="F167" s="1">
        <f>'Resumo Gás Natural'!AL39</f>
        <v>38.251101945205477</v>
      </c>
    </row>
    <row r="168" spans="1:11" x14ac:dyDescent="0.25">
      <c r="B168" s="16" t="str">
        <f>'Resumo Gás Natural'!B40</f>
        <v>P.Crítico</v>
      </c>
      <c r="C168" s="102">
        <f>'Resumo Gás Natural'!C40</f>
        <v>35.000413150684928</v>
      </c>
      <c r="D168" s="102">
        <f>'Resumo Gás Natural'!R40</f>
        <v>37.166087232876713</v>
      </c>
      <c r="E168" s="102">
        <f>'Resumo Gás Natural'!AB40</f>
        <v>41.174771178082189</v>
      </c>
      <c r="F168" s="102">
        <f>'Resumo Gás Natural'!AL40</f>
        <v>60.02879906849315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571.14840771327215</v>
      </c>
      <c r="D176" s="1">
        <f>C176*(1+Planel_BD_constantes!$B$3)^($D$175-$C$175)</f>
        <v>719.48250297730158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670.99414914624117</v>
      </c>
      <c r="H1" s="255" t="s">
        <v>688</v>
      </c>
      <c r="I1" s="256">
        <f>D188</f>
        <v>784.48250297730158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125234.32859999999</v>
      </c>
      <c r="E5" s="95">
        <f>PLANEL_Pot_anual!AB4</f>
        <v>143225.29999999999</v>
      </c>
      <c r="F5" s="95">
        <f>PLANEL_Pot_anual!AL4</f>
        <v>148991.84090000001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14073.325999999999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16777.469827000001</v>
      </c>
      <c r="E8" s="18">
        <f>PLANEL_Pot_anual!AB7</f>
        <v>24178.269827</v>
      </c>
      <c r="F8" s="18">
        <f>PLANEL_Pot_anual!AL7</f>
        <v>24615.369827000002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24710</v>
      </c>
      <c r="F16" s="24">
        <f>PLANEL_Pot_anual!AL14</f>
        <v>25096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43787.291910999993</v>
      </c>
      <c r="E19" s="30">
        <f>PLANEL_Pot_anual!AB17</f>
        <v>98772.214500000002</v>
      </c>
      <c r="F19" s="30">
        <f>PLANEL_Pot_anual!AL17</f>
        <v>147443.17139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28449.962439999999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11769.0305905</v>
      </c>
      <c r="E25" s="32">
        <f>PLANEL_Pot_anual!AB23</f>
        <v>32025.141839999997</v>
      </c>
      <c r="F25" s="32">
        <f>PLANEL_Pot_anual!AL23</f>
        <v>62352.68578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258712.59830084193</v>
      </c>
      <c r="E30" s="28">
        <f>PLANEL_Pot_anual!AB24+SUM(E26:E29)</f>
        <v>374042.14851495507</v>
      </c>
      <c r="F30" s="28">
        <f>PLANEL_Pot_anual!AL24+SUM(F26:F29)</f>
        <v>504795.00522267644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139307.65459999998</v>
      </c>
      <c r="E34" s="1">
        <f>E5+E6</f>
        <v>157298.62599999999</v>
      </c>
      <c r="F34" s="1">
        <f>F5+F6</f>
        <v>163065.16690000001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16777.469827000001</v>
      </c>
      <c r="E35" s="1">
        <f t="shared" si="0"/>
        <v>24178.269827</v>
      </c>
      <c r="F35" s="1">
        <f t="shared" si="0"/>
        <v>24615.369827000002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25095.74438</v>
      </c>
      <c r="E39" s="1">
        <f>E16+E17</f>
        <v>25095.8</v>
      </c>
      <c r="F39" s="1">
        <f>F16+F17</f>
        <v>25096</v>
      </c>
    </row>
    <row r="40" spans="2:6" x14ac:dyDescent="0.25">
      <c r="B40" s="16" t="s">
        <v>7</v>
      </c>
      <c r="C40" s="1">
        <f>C19+C20</f>
        <v>6556.16</v>
      </c>
      <c r="D40" s="1">
        <f>D19+D20</f>
        <v>43787.291910999993</v>
      </c>
      <c r="E40" s="1">
        <f>E19+E20</f>
        <v>98772.214500000002</v>
      </c>
      <c r="F40" s="1">
        <f>F19+F20</f>
        <v>147443.17139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28449.962439999999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11769.0305905</v>
      </c>
      <c r="E43" s="1">
        <f t="shared" si="2"/>
        <v>32025.141839999997</v>
      </c>
      <c r="F43" s="1">
        <f t="shared" si="2"/>
        <v>62352.68578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258712.59830084193</v>
      </c>
      <c r="E45" s="28">
        <f>SUM(E34:E44)</f>
        <v>374042.14851495507</v>
      </c>
      <c r="F45" s="28">
        <f>SUM(F34:F44)</f>
        <v>504795.00522267644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35497.836599999995</v>
      </c>
      <c r="E49" s="95">
        <f>SUM(PLANEL_Pot_anual!S29:AB29)</f>
        <v>17990.971399999995</v>
      </c>
      <c r="F49" s="95">
        <f>SUM(PLANEL_Pot_anual!AC29:AL29)</f>
        <v>5766.5409000000218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8573.2999999999993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5535.2698270000001</v>
      </c>
      <c r="E52" s="18">
        <f>SUM(PLANEL_Pot_anual!S32:AB32)</f>
        <v>7400.7999999999993</v>
      </c>
      <c r="F52" s="18">
        <f>SUM(PLANEL_Pot_anual!AC32:AL32)</f>
        <v>437.10000000000218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12732.276959999999</v>
      </c>
      <c r="E60" s="24">
        <f>SUM(PLANEL_Pot_anual!S39:AB39)</f>
        <v>308.25561999999991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37231.131910999989</v>
      </c>
      <c r="E63" s="30">
        <f>SUM(PLANEL_Pot_anual!S42:AB42)</f>
        <v>54984.922589000009</v>
      </c>
      <c r="F63" s="30">
        <f>SUM(PLANEL_Pot_anual!AC42:AL42)</f>
        <v>48670.956890000001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23731.341762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11769.0305905</v>
      </c>
      <c r="E69" s="32">
        <f>SUM(PLANEL_Pot_anual!S48:AB48)</f>
        <v>20256.111249499998</v>
      </c>
      <c r="F69" s="32">
        <f>SUM(PLANEL_Pot_anual!AC48:AL48)</f>
        <v>30327.543940000003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122802.74955084195</v>
      </c>
      <c r="E74" s="28">
        <f>SUM(PLANEL_Pot_anual!S49:AB49)+SUM(E70:E73)</f>
        <v>115329.55021411313</v>
      </c>
      <c r="F74" s="28">
        <f>SUM(PLANEL_Pot_anual!AC49:AL49)+SUM(F70:F73)</f>
        <v>130752.8567077214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44071.136599999998</v>
      </c>
      <c r="E78" s="1">
        <f>E49+E50</f>
        <v>17990.971399999995</v>
      </c>
      <c r="F78" s="1">
        <f>F49+F50</f>
        <v>5766.5409000000218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5535.2698270000001</v>
      </c>
      <c r="E79" s="1">
        <f t="shared" si="8"/>
        <v>7400.7999999999993</v>
      </c>
      <c r="F79" s="1">
        <f t="shared" si="8"/>
        <v>437.10000000000218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13096.076959999999</v>
      </c>
      <c r="E83" s="1">
        <f t="shared" si="11"/>
        <v>5.5619999999919401E-2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37231.131910999989</v>
      </c>
      <c r="E84" s="1">
        <f t="shared" si="12"/>
        <v>54984.922589000009</v>
      </c>
      <c r="F84" s="1">
        <f t="shared" si="12"/>
        <v>48670.956890000001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23731.341762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11769.0305905</v>
      </c>
      <c r="E87" s="1">
        <f>E69</f>
        <v>20256.111249499998</v>
      </c>
      <c r="F87" s="1">
        <f>F69</f>
        <v>30327.543940000003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122802.74955084197</v>
      </c>
      <c r="E89" s="28">
        <f t="shared" si="16"/>
        <v>115329.55021411314</v>
      </c>
      <c r="F89" s="28">
        <f t="shared" si="16"/>
        <v>130752.85670772134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46065.441850000003</v>
      </c>
      <c r="D93" s="95">
        <f>Planel_GerMed_Anual!R4</f>
        <v>65969.816439999995</v>
      </c>
      <c r="E93" s="95">
        <f>Planel_GerMed_Anual!AB4</f>
        <v>75774.038220000002</v>
      </c>
      <c r="F93" s="95">
        <f>Planel_GerMed_Anual!AL4</f>
        <v>77500.692009999999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6812.9966409999997</v>
      </c>
      <c r="E94" s="95">
        <f>Planel_GerMed_Anual!AB5</f>
        <v>6871.9630539999998</v>
      </c>
      <c r="F94" s="95">
        <f>Planel_GerMed_Anual!AL5</f>
        <v>7132.7287759999999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5804.2934674999997</v>
      </c>
      <c r="D96" s="18">
        <f>Planel_GerMed_Anual!R7</f>
        <v>4397.7913607999999</v>
      </c>
      <c r="E96" s="18">
        <f>Planel_GerMed_Anual!AB7</f>
        <v>5247.4037856000004</v>
      </c>
      <c r="F96" s="18">
        <f>Planel_GerMed_Anual!AL7</f>
        <v>8967.5120382000005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274.15011559999999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2917.5560730000002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7524.683927</v>
      </c>
      <c r="E104" s="24">
        <f>Planel_GerMed_Anual!AB14</f>
        <v>7557.0624530000005</v>
      </c>
      <c r="F104" s="24">
        <f>Planel_GerMed_Anual!AL14</f>
        <v>7675.1128819999994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640.93476989999999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19851.4276465</v>
      </c>
      <c r="E107" s="30">
        <f>Planel_GerMed_Anual!AB17</f>
        <v>45077.070129419997</v>
      </c>
      <c r="F107" s="30">
        <f>Planel_GerMed_Anual!AL17</f>
        <v>67289.229160000003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8003.7044599999999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65835.454984784083</v>
      </c>
      <c r="D118" s="28">
        <f>Planel_GerMed_Anual!R24+SUM(D114:D117)</f>
        <v>112687.36543057843</v>
      </c>
      <c r="E118" s="28">
        <f>Planel_GerMed_Anual!AB24+SUM(E114:E117)</f>
        <v>152262.34912370535</v>
      </c>
      <c r="F118" s="28">
        <f>Planel_GerMed_Anual!AL24+SUM(F114:F117)</f>
        <v>191467.71043053374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48809.417144000006</v>
      </c>
      <c r="D122" s="1">
        <f>D93+D94</f>
        <v>72782.813081</v>
      </c>
      <c r="E122" s="1">
        <f>E93+E94</f>
        <v>82646.001274000009</v>
      </c>
      <c r="F122" s="1">
        <f>F93+F94</f>
        <v>84633.420786000002</v>
      </c>
    </row>
    <row r="123" spans="2:6" x14ac:dyDescent="0.25">
      <c r="B123" s="16" t="s">
        <v>3</v>
      </c>
      <c r="C123" s="1">
        <f>C96</f>
        <v>5804.2934674999997</v>
      </c>
      <c r="D123" s="1">
        <f t="shared" ref="D123:F123" si="17">D96</f>
        <v>4397.7913607999999</v>
      </c>
      <c r="E123" s="1">
        <f t="shared" si="17"/>
        <v>5247.4037856000004</v>
      </c>
      <c r="F123" s="1">
        <f t="shared" si="17"/>
        <v>8967.5120382000005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584.49409390000005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2917.5560730000002</v>
      </c>
      <c r="E125" s="1">
        <f t="shared" si="19"/>
        <v>3007.6281399999998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8165.6186969</v>
      </c>
      <c r="E127" s="1">
        <f t="shared" si="20"/>
        <v>7905.0156137000004</v>
      </c>
      <c r="F127" s="1">
        <f t="shared" si="20"/>
        <v>7675.1128819999994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19851.4276465</v>
      </c>
      <c r="E128" s="1">
        <f t="shared" si="21"/>
        <v>45077.070129419997</v>
      </c>
      <c r="F128" s="1">
        <f t="shared" si="21"/>
        <v>67289.229160000003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8003.7044599999999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65835.454984784083</v>
      </c>
      <c r="D133" s="28">
        <f t="shared" ref="D133:F133" si="25">SUM(D122:D132)</f>
        <v>112687.3654305784</v>
      </c>
      <c r="E133" s="28">
        <f t="shared" si="25"/>
        <v>152262.34912370535</v>
      </c>
      <c r="F133" s="28">
        <f t="shared" si="25"/>
        <v>191467.71043053374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59111.039810000002</v>
      </c>
      <c r="D137" s="95">
        <f>PLANEL_BalPonta_Anual!R4</f>
        <v>80518.352939999997</v>
      </c>
      <c r="E137" s="95">
        <f>PLANEL_BalPonta_Anual!AB4</f>
        <v>80167.211370000005</v>
      </c>
      <c r="F137" s="95">
        <f>PLANEL_BalPonta_Anual!AL4</f>
        <v>79779.645409999997</v>
      </c>
    </row>
    <row r="138" spans="2:6" x14ac:dyDescent="0.25">
      <c r="B138" s="16" t="str">
        <f>PLANEL_BalPonta_Anual!B5</f>
        <v>PCH</v>
      </c>
      <c r="C138" s="95">
        <f>PLANEL_BalPonta_Anual!C5</f>
        <v>4584.4069259999997</v>
      </c>
      <c r="D138" s="95">
        <f>PLANEL_BalPonta_Anual!R5</f>
        <v>14930.228730000001</v>
      </c>
      <c r="E138" s="95">
        <f>PLANEL_BalPonta_Anual!AB5</f>
        <v>13007.21026</v>
      </c>
      <c r="F138" s="95">
        <f>PLANEL_BalPonta_Anual!AL5</f>
        <v>14930.228730000001</v>
      </c>
    </row>
    <row r="139" spans="2:6" x14ac:dyDescent="0.25">
      <c r="B139" s="16" t="str">
        <f>PLANEL_BalPonta_Anual!B6</f>
        <v>Gás Natural</v>
      </c>
      <c r="C139" s="95">
        <f>PLANEL_BalPonta_Anual!C6</f>
        <v>10651.664769999999</v>
      </c>
      <c r="D139" s="95">
        <f>PLANEL_BalPonta_Anual!R6</f>
        <v>19183.891940000001</v>
      </c>
      <c r="E139" s="95">
        <f>PLANEL_BalPonta_Anual!AB6</f>
        <v>33889.516510000001</v>
      </c>
      <c r="F139" s="95">
        <f>PLANEL_BalPonta_Anual!AL6</f>
        <v>39177.879130000001</v>
      </c>
    </row>
    <row r="140" spans="2:6" x14ac:dyDescent="0.25">
      <c r="B140" s="16" t="str">
        <f>PLANEL_BalPonta_Anual!B7</f>
        <v>Carvão</v>
      </c>
      <c r="C140" s="1">
        <f>PLANEL_BalPonta_Anual!C7</f>
        <v>2108.0700000000002</v>
      </c>
      <c r="D140" s="1">
        <f>PLANEL_BalPonta_Anual!R7</f>
        <v>2635.05</v>
      </c>
      <c r="E140" s="1">
        <f>PLANEL_BalPonta_Anual!AB7</f>
        <v>1821</v>
      </c>
      <c r="F140" s="1">
        <f>PLANEL_BalPonta_Anual!AL7</f>
        <v>1551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4156.0356899999997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4211.9282219999996</v>
      </c>
      <c r="D143" s="1">
        <f>PLANEL_BalPonta_Anual!R10</f>
        <v>6644.5880900000002</v>
      </c>
      <c r="E143" s="1">
        <f>PLANEL_BalPonta_Anual!AB10</f>
        <v>7865.2444999999998</v>
      </c>
      <c r="F143" s="1">
        <f>PLANEL_BalPonta_Anual!AL10</f>
        <v>7648.3</v>
      </c>
    </row>
    <row r="144" spans="2:6" x14ac:dyDescent="0.25">
      <c r="B144" s="16" t="str">
        <f>PLANEL_BalPonta_Anual!B11</f>
        <v>Eólica</v>
      </c>
      <c r="C144" s="1">
        <f>PLANEL_BalPonta_Anual!C11</f>
        <v>337.77280150000001</v>
      </c>
      <c r="D144" s="1">
        <f>PLANEL_BalPonta_Anual!R11</f>
        <v>8006.4984850000001</v>
      </c>
      <c r="E144" s="1">
        <f>PLANEL_BalPonta_Anual!AB11</f>
        <v>20916.952430000001</v>
      </c>
      <c r="F144" s="1">
        <f>PLANEL_BalPonta_Anual!AL11</f>
        <v>37033.91835</v>
      </c>
    </row>
    <row r="145" spans="2:6" x14ac:dyDescent="0.25">
      <c r="B145" s="16" t="str">
        <f>PLANEL_BalPonta_Anual!B12</f>
        <v>Solar</v>
      </c>
      <c r="C145" s="1">
        <f>PLANEL_BalPonta_Anual!C12</f>
        <v>3.1406000000000001</v>
      </c>
      <c r="D145" s="1">
        <f>PLANEL_BalPonta_Anual!R12</f>
        <v>1385.5053109999999</v>
      </c>
      <c r="E145" s="1">
        <f>PLANEL_BalPonta_Anual!AB12</f>
        <v>11431.497160000001</v>
      </c>
      <c r="F145" s="1">
        <f>PLANEL_BalPonta_Anual!AL12</f>
        <v>17481.842189999999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12450.28405</v>
      </c>
      <c r="E147" s="32">
        <f>PLANEL_BalPonta_Anual!AB14</f>
        <v>28302.665440000001</v>
      </c>
      <c r="F147" s="32">
        <f>PLANEL_BalPonta_Anual!AL14</f>
        <v>50268.219559999998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87268.000547332515</v>
      </c>
      <c r="D152" s="28">
        <f>PLANEL_BalPonta_Anual!R15+SUM(D148:D151)</f>
        <v>150093.11044076688</v>
      </c>
      <c r="E152" s="28">
        <f>PLANEL_BalPonta_Anual!AB15+SUM(E148:E151)</f>
        <v>202840.6496785768</v>
      </c>
      <c r="F152" s="28">
        <f>PLANEL_BalPonta_Anual!AL15+SUM(F148:F151)</f>
        <v>255038.87712363282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63695.446735999998</v>
      </c>
      <c r="D156" s="1">
        <f>D137+D138</f>
        <v>95448.58167</v>
      </c>
      <c r="E156" s="1">
        <f>E137+E138</f>
        <v>93174.421629999997</v>
      </c>
      <c r="F156" s="1">
        <f>F137+F138</f>
        <v>94709.87414</v>
      </c>
    </row>
    <row r="157" spans="2:6" x14ac:dyDescent="0.25">
      <c r="B157" s="16" t="s">
        <v>3</v>
      </c>
      <c r="C157" s="1">
        <f>C139</f>
        <v>10651.664769999999</v>
      </c>
      <c r="D157" s="1">
        <f>D139</f>
        <v>19183.891940000001</v>
      </c>
      <c r="E157" s="1">
        <f>E139</f>
        <v>33889.516510000001</v>
      </c>
      <c r="F157" s="1">
        <f>F139</f>
        <v>39177.879130000001</v>
      </c>
    </row>
    <row r="158" spans="2:6" x14ac:dyDescent="0.25">
      <c r="B158" s="16" t="s">
        <v>4</v>
      </c>
      <c r="C158" s="1">
        <f>C140</f>
        <v>2108.0700000000002</v>
      </c>
      <c r="D158" s="1">
        <f t="shared" ref="D158:F158" si="26">D140</f>
        <v>2635.05</v>
      </c>
      <c r="E158" s="1">
        <f t="shared" si="26"/>
        <v>1821</v>
      </c>
      <c r="F158" s="1">
        <f t="shared" si="26"/>
        <v>1551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4156.0356899999997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4211.9282219999996</v>
      </c>
      <c r="D161" s="1">
        <f t="shared" si="28"/>
        <v>6644.5880900000002</v>
      </c>
      <c r="E161" s="1">
        <f t="shared" si="28"/>
        <v>7865.2444999999998</v>
      </c>
      <c r="F161" s="1">
        <f t="shared" si="28"/>
        <v>7648.3</v>
      </c>
    </row>
    <row r="162" spans="1:11" x14ac:dyDescent="0.25">
      <c r="B162" s="16" t="s">
        <v>7</v>
      </c>
      <c r="C162" s="1">
        <f t="shared" ref="C162:F162" si="29">C144</f>
        <v>337.77280150000001</v>
      </c>
      <c r="D162" s="1">
        <f t="shared" si="29"/>
        <v>8006.4984850000001</v>
      </c>
      <c r="E162" s="1">
        <f t="shared" si="29"/>
        <v>20916.952430000001</v>
      </c>
      <c r="F162" s="1">
        <f t="shared" si="29"/>
        <v>37033.91835</v>
      </c>
    </row>
    <row r="163" spans="1:11" x14ac:dyDescent="0.25">
      <c r="B163" s="16" t="s">
        <v>8</v>
      </c>
      <c r="C163" s="1">
        <f t="shared" ref="C163:F163" si="30">C145</f>
        <v>3.1406000000000001</v>
      </c>
      <c r="D163" s="1">
        <f t="shared" si="30"/>
        <v>1385.5053109999999</v>
      </c>
      <c r="E163" s="1">
        <f t="shared" si="30"/>
        <v>11431.497160000001</v>
      </c>
      <c r="F163" s="1">
        <f t="shared" si="30"/>
        <v>17481.842189999999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12450.28405</v>
      </c>
      <c r="E165" s="1">
        <f>E147</f>
        <v>28302.665440000001</v>
      </c>
      <c r="F165" s="1">
        <f>F147</f>
        <v>50268.219559999998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87268.000547332515</v>
      </c>
      <c r="D167" s="28">
        <f t="shared" ref="D167:F167" si="33">SUM(D156:D166)</f>
        <v>150093.11044076688</v>
      </c>
      <c r="E167" s="28">
        <f t="shared" si="33"/>
        <v>202840.6496785768</v>
      </c>
      <c r="F167" s="28">
        <f t="shared" si="33"/>
        <v>255038.87712363282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38.004962620000001</v>
      </c>
      <c r="D171" s="1">
        <f>Planel_CO2_total_Anual!R4</f>
        <v>19.398394660000001</v>
      </c>
      <c r="E171" s="1">
        <f>Planel_CO2_total_Anual!AB4</f>
        <v>19.489552249999999</v>
      </c>
      <c r="F171" s="1">
        <f>Planel_CO2_total_Anual!AL4</f>
        <v>29.232823029999999</v>
      </c>
    </row>
    <row r="172" spans="1:11" x14ac:dyDescent="0.25">
      <c r="B172" s="101" t="str">
        <f>Planel_CO2_total_Anual!B5</f>
        <v>P.Crítico</v>
      </c>
      <c r="C172" s="102">
        <f>Planel_CO2_total_Anual!C5</f>
        <v>51.706950759999998</v>
      </c>
      <c r="D172" s="102">
        <f>Planel_CO2_total_Anual!R5</f>
        <v>32.465407290000002</v>
      </c>
      <c r="E172" s="102">
        <f>Planel_CO2_total_Anual!AB5</f>
        <v>33.976446780000003</v>
      </c>
      <c r="F172" s="102">
        <f>Planel_CO2_total_Anual!AL5</f>
        <v>40.55903155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29.033310493150687</v>
      </c>
      <c r="D177" s="1">
        <f>'Resumo Gás Natural'!R39</f>
        <v>19.534305709589042</v>
      </c>
      <c r="E177" s="1">
        <f>'Resumo Gás Natural'!AB39</f>
        <v>22.218692967123289</v>
      </c>
      <c r="F177" s="1">
        <f>'Resumo Gás Natural'!AL39</f>
        <v>38.251101945205477</v>
      </c>
    </row>
    <row r="178" spans="2:6" x14ac:dyDescent="0.25">
      <c r="B178" s="16" t="str">
        <f>'Resumo Gás Natural'!B40</f>
        <v>P.Crítico</v>
      </c>
      <c r="C178" s="102">
        <f>'Resumo Gás Natural'!C40</f>
        <v>35.000413150684928</v>
      </c>
      <c r="D178" s="102">
        <f>'Resumo Gás Natural'!R40</f>
        <v>37.166087232876713</v>
      </c>
      <c r="E178" s="102">
        <f>'Resumo Gás Natural'!AB40</f>
        <v>41.174771178082189</v>
      </c>
      <c r="F178" s="102">
        <f>'Resumo Gás Natural'!AL40</f>
        <v>60.02879906849315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571.14840771327215</v>
      </c>
      <c r="D186" s="1">
        <f>C186*(1+Planel_BD_constantes!$B$3)^($D$185-$C$185)</f>
        <v>719.48250297730158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670.99414914624117</v>
      </c>
      <c r="D188" s="28">
        <f>SUM(D186:D187)</f>
        <v>784.48250297730158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13401.6543</v>
      </c>
      <c r="O5" s="5">
        <v>13401.6543</v>
      </c>
      <c r="P5" s="5">
        <v>7058.4195570000002</v>
      </c>
      <c r="Q5" s="5">
        <v>7058.4195570000002</v>
      </c>
      <c r="R5" s="5">
        <v>7058.4195570000002</v>
      </c>
      <c r="S5" s="5">
        <v>7058.4195570000002</v>
      </c>
      <c r="T5" s="5">
        <v>10071.13572</v>
      </c>
      <c r="U5" s="5">
        <v>15404.306280000001</v>
      </c>
      <c r="V5" s="5">
        <v>15404.306280000001</v>
      </c>
      <c r="W5" s="5">
        <v>12504.42038</v>
      </c>
      <c r="X5" s="5">
        <v>12504.42038</v>
      </c>
      <c r="Y5" s="5">
        <v>12504.42038</v>
      </c>
      <c r="Z5" s="5">
        <v>12504.42038</v>
      </c>
      <c r="AA5" s="5">
        <v>12504.42038</v>
      </c>
      <c r="AB5" s="5">
        <v>11701</v>
      </c>
      <c r="AC5" s="5">
        <v>11701</v>
      </c>
      <c r="AD5" s="5">
        <v>11701</v>
      </c>
      <c r="AE5" s="5">
        <v>11701</v>
      </c>
      <c r="AF5" s="5">
        <v>11701</v>
      </c>
      <c r="AG5" s="5">
        <v>11701</v>
      </c>
      <c r="AH5" s="5">
        <v>11701</v>
      </c>
      <c r="AI5" s="5">
        <v>11701</v>
      </c>
      <c r="AJ5" s="5">
        <v>11701</v>
      </c>
      <c r="AK5" s="5">
        <v>11701</v>
      </c>
      <c r="AL5" s="5">
        <v>11701</v>
      </c>
      <c r="AM5" s="5">
        <v>11701</v>
      </c>
      <c r="AN5" s="5">
        <v>11701</v>
      </c>
      <c r="AO5" s="5">
        <v>11701</v>
      </c>
      <c r="AP5" s="5">
        <v>11701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16025.478220000001</v>
      </c>
      <c r="O16" s="38">
        <v>16025.478220000001</v>
      </c>
      <c r="P16" s="38">
        <v>8199.8576549999998</v>
      </c>
      <c r="Q16" s="38">
        <v>8199.8576549999998</v>
      </c>
      <c r="R16" s="38">
        <v>8199.8576549999998</v>
      </c>
      <c r="S16" s="38">
        <v>8199.8576549999998</v>
      </c>
      <c r="T16" s="38">
        <v>11212.57382</v>
      </c>
      <c r="U16" s="38">
        <v>16545.74438</v>
      </c>
      <c r="V16" s="38">
        <v>16545.74438</v>
      </c>
      <c r="W16" s="38">
        <v>12909.838379999999</v>
      </c>
      <c r="X16" s="38">
        <v>12909.838379999999</v>
      </c>
      <c r="Y16" s="38">
        <v>12909.838379999999</v>
      </c>
      <c r="Z16" s="38">
        <v>12909.838379999999</v>
      </c>
      <c r="AA16" s="38">
        <v>12909.838379999999</v>
      </c>
      <c r="AB16" s="38">
        <v>11701</v>
      </c>
      <c r="AC16" s="38">
        <v>11701</v>
      </c>
      <c r="AD16" s="38">
        <v>11701</v>
      </c>
      <c r="AE16" s="38">
        <v>11701</v>
      </c>
      <c r="AF16" s="38">
        <v>11701</v>
      </c>
      <c r="AG16" s="38">
        <v>11701</v>
      </c>
      <c r="AH16" s="38">
        <v>11701</v>
      </c>
      <c r="AI16" s="38">
        <v>11701</v>
      </c>
      <c r="AJ16" s="38">
        <v>11701</v>
      </c>
      <c r="AK16" s="38">
        <v>11701</v>
      </c>
      <c r="AL16" s="38">
        <v>11701</v>
      </c>
      <c r="AM16" s="38">
        <v>11701</v>
      </c>
      <c r="AN16" s="38">
        <v>11701</v>
      </c>
      <c r="AO16" s="38">
        <v>11701</v>
      </c>
      <c r="AP16" s="38">
        <v>11701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4508.6974339999997</v>
      </c>
      <c r="R89" s="5">
        <v>6008.1256720000001</v>
      </c>
      <c r="S89" s="5">
        <v>10124.17397</v>
      </c>
      <c r="T89" s="5">
        <v>10124.17397</v>
      </c>
      <c r="U89" s="5">
        <v>10674.332340000001</v>
      </c>
      <c r="V89" s="5">
        <v>10674.332340000001</v>
      </c>
      <c r="W89" s="5">
        <v>10674.332340000001</v>
      </c>
      <c r="X89" s="5">
        <v>10674.332340000001</v>
      </c>
      <c r="Y89" s="5">
        <v>10674.332340000001</v>
      </c>
      <c r="Z89" s="5">
        <v>10674.332340000001</v>
      </c>
      <c r="AA89" s="5">
        <v>10674.332340000001</v>
      </c>
      <c r="AB89" s="5">
        <v>10674.332340000001</v>
      </c>
      <c r="AC89" s="5">
        <v>10674.332340000001</v>
      </c>
      <c r="AD89" s="5">
        <v>10674.332340000001</v>
      </c>
      <c r="AE89" s="5">
        <v>10674.332340000001</v>
      </c>
      <c r="AF89" s="5">
        <v>10674.332340000001</v>
      </c>
      <c r="AG89" s="5">
        <v>10674.332340000001</v>
      </c>
      <c r="AH89" s="5">
        <v>10674.332340000001</v>
      </c>
      <c r="AI89" s="5">
        <v>10674.332340000001</v>
      </c>
      <c r="AJ89" s="5">
        <v>10674.332340000001</v>
      </c>
      <c r="AK89" s="5">
        <v>10674.332340000001</v>
      </c>
      <c r="AL89" s="5">
        <v>10674.332340000001</v>
      </c>
      <c r="AM89" s="5">
        <v>10674.332340000001</v>
      </c>
      <c r="AN89" s="5">
        <v>10674.332340000001</v>
      </c>
      <c r="AO89" s="5">
        <v>10674.332340000001</v>
      </c>
      <c r="AP89" s="5">
        <v>10674.332340000001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924.10047550000002</v>
      </c>
      <c r="V90" s="5">
        <v>924.10047550000002</v>
      </c>
      <c r="W90" s="5">
        <v>924.10047550000002</v>
      </c>
      <c r="X90" s="5">
        <v>924.10047550000002</v>
      </c>
      <c r="Y90" s="5">
        <v>924.10047550000002</v>
      </c>
      <c r="Z90" s="5">
        <v>924.10047550000002</v>
      </c>
      <c r="AA90" s="5">
        <v>924.10047550000002</v>
      </c>
      <c r="AB90" s="5">
        <v>924.10047550000002</v>
      </c>
      <c r="AC90" s="5">
        <v>924.10047550000002</v>
      </c>
      <c r="AD90" s="5">
        <v>924.10047550000002</v>
      </c>
      <c r="AE90" s="5">
        <v>924.10047550000002</v>
      </c>
      <c r="AF90" s="5">
        <v>924.10047550000002</v>
      </c>
      <c r="AG90" s="5">
        <v>924.10047550000002</v>
      </c>
      <c r="AH90" s="5">
        <v>924.10047550000002</v>
      </c>
      <c r="AI90" s="5">
        <v>924.10047550000002</v>
      </c>
      <c r="AJ90" s="5">
        <v>924.10047550000002</v>
      </c>
      <c r="AK90" s="5">
        <v>924.10047550000002</v>
      </c>
      <c r="AL90" s="5">
        <v>924.10047550000002</v>
      </c>
      <c r="AM90" s="5">
        <v>924.10047550000002</v>
      </c>
      <c r="AN90" s="5">
        <v>924.10047550000002</v>
      </c>
      <c r="AO90" s="5">
        <v>924.10047550000002</v>
      </c>
      <c r="AP90" s="5">
        <v>924.10047550000002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4508.6974339999997</v>
      </c>
      <c r="R100" s="38">
        <v>6008.1256720000001</v>
      </c>
      <c r="S100" s="38">
        <v>10124.17397</v>
      </c>
      <c r="T100" s="38">
        <v>10124.17397</v>
      </c>
      <c r="U100" s="38">
        <v>11598.43282</v>
      </c>
      <c r="V100" s="38">
        <v>11598.43282</v>
      </c>
      <c r="W100" s="38">
        <v>11598.43282</v>
      </c>
      <c r="X100" s="38">
        <v>11598.43282</v>
      </c>
      <c r="Y100" s="38">
        <v>11598.43282</v>
      </c>
      <c r="Z100" s="38">
        <v>11598.43282</v>
      </c>
      <c r="AA100" s="38">
        <v>11598.43282</v>
      </c>
      <c r="AB100" s="38">
        <v>11598.43282</v>
      </c>
      <c r="AC100" s="38">
        <v>11598.43282</v>
      </c>
      <c r="AD100" s="38">
        <v>11598.43282</v>
      </c>
      <c r="AE100" s="38">
        <v>11598.43282</v>
      </c>
      <c r="AF100" s="38">
        <v>11598.43282</v>
      </c>
      <c r="AG100" s="38">
        <v>11598.43282</v>
      </c>
      <c r="AH100" s="38">
        <v>11598.43282</v>
      </c>
      <c r="AI100" s="38">
        <v>11598.43282</v>
      </c>
      <c r="AJ100" s="38">
        <v>11598.43282</v>
      </c>
      <c r="AK100" s="38">
        <v>11598.43282</v>
      </c>
      <c r="AL100" s="38">
        <v>11598.43282</v>
      </c>
      <c r="AM100" s="38">
        <v>11598.43282</v>
      </c>
      <c r="AN100" s="38">
        <v>11598.43282</v>
      </c>
      <c r="AO100" s="38">
        <v>11598.43282</v>
      </c>
      <c r="AP100" s="38">
        <v>11598.43282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382.20843830000001</v>
      </c>
      <c r="P102" s="5">
        <v>1182.547237</v>
      </c>
      <c r="Q102" s="5">
        <v>1326.1785339999999</v>
      </c>
      <c r="R102" s="5">
        <v>1802.1397159999999</v>
      </c>
      <c r="S102" s="5">
        <v>2503.245105</v>
      </c>
      <c r="T102" s="5">
        <v>2522.3511920000001</v>
      </c>
      <c r="U102" s="5">
        <v>2522.3511920000001</v>
      </c>
      <c r="V102" s="5">
        <v>2522.3511920000001</v>
      </c>
      <c r="W102" s="5">
        <v>2522.3511920000001</v>
      </c>
      <c r="X102" s="5">
        <v>2522.3511920000001</v>
      </c>
      <c r="Y102" s="5">
        <v>2522.3511920000001</v>
      </c>
      <c r="Z102" s="5">
        <v>2522.3511920000001</v>
      </c>
      <c r="AA102" s="5">
        <v>2522.3511920000001</v>
      </c>
      <c r="AB102" s="5">
        <v>2522.3511920000001</v>
      </c>
      <c r="AC102" s="5">
        <v>2522.3511920000001</v>
      </c>
      <c r="AD102" s="5">
        <v>2522.3511920000001</v>
      </c>
      <c r="AE102" s="5">
        <v>2522.3511920000001</v>
      </c>
      <c r="AF102" s="5">
        <v>2522.3511920000001</v>
      </c>
      <c r="AG102" s="5">
        <v>2522.3511920000001</v>
      </c>
      <c r="AH102" s="5">
        <v>2522.3511920000001</v>
      </c>
      <c r="AI102" s="5">
        <v>2522.3511920000001</v>
      </c>
      <c r="AJ102" s="5">
        <v>2522.3511920000001</v>
      </c>
      <c r="AK102" s="5">
        <v>2522.3511920000001</v>
      </c>
      <c r="AL102" s="5">
        <v>2522.3511920000001</v>
      </c>
      <c r="AM102" s="5">
        <v>2522.3511920000001</v>
      </c>
      <c r="AN102" s="5">
        <v>2522.3511920000001</v>
      </c>
      <c r="AO102" s="5">
        <v>2522.3511920000001</v>
      </c>
      <c r="AP102" s="5">
        <v>2522.3511920000001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1274.5186349999999</v>
      </c>
      <c r="P107" s="5">
        <v>1274.5186349999999</v>
      </c>
      <c r="Q107" s="5">
        <v>1274.5186349999999</v>
      </c>
      <c r="R107" s="5">
        <v>1274.5186349999999</v>
      </c>
      <c r="S107" s="5">
        <v>1274.5186349999999</v>
      </c>
      <c r="T107" s="5">
        <v>1274.5186349999999</v>
      </c>
      <c r="U107" s="5">
        <v>1274.5186349999999</v>
      </c>
      <c r="V107" s="5">
        <v>1274.5186349999999</v>
      </c>
      <c r="W107" s="5">
        <v>887.81863499999997</v>
      </c>
      <c r="X107" s="5">
        <v>887.81863499999997</v>
      </c>
      <c r="Y107" s="5">
        <v>887.81863499999997</v>
      </c>
      <c r="Z107" s="5">
        <v>887.81863499999997</v>
      </c>
      <c r="AA107" s="5">
        <v>887.81863499999997</v>
      </c>
      <c r="AB107" s="5">
        <v>887.81863499999997</v>
      </c>
      <c r="AC107" s="5">
        <v>297.01863500000002</v>
      </c>
      <c r="AD107" s="5">
        <v>297.01863500000002</v>
      </c>
      <c r="AE107" s="5">
        <v>297.01863500000002</v>
      </c>
      <c r="AF107" s="5">
        <v>297.01863500000002</v>
      </c>
      <c r="AG107" s="5">
        <v>297.01863500000002</v>
      </c>
      <c r="AH107" s="5">
        <v>297.01863500000002</v>
      </c>
      <c r="AI107" s="5">
        <v>297.01863500000002</v>
      </c>
      <c r="AJ107" s="5">
        <v>297.01863500000002</v>
      </c>
      <c r="AK107" s="5">
        <v>297.01863500000002</v>
      </c>
      <c r="AL107" s="5">
        <v>297.01863500000002</v>
      </c>
      <c r="AM107" s="5">
        <v>297.01863500000002</v>
      </c>
      <c r="AN107" s="5">
        <v>297.01863500000002</v>
      </c>
      <c r="AO107" s="5">
        <v>297.01863500000002</v>
      </c>
      <c r="AP107" s="5">
        <v>297.01863500000002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8838.8270730000004</v>
      </c>
      <c r="P112" s="38">
        <v>9187.7658719999999</v>
      </c>
      <c r="Q112" s="38">
        <v>6574.4971690000002</v>
      </c>
      <c r="R112" s="38">
        <v>6846.4583510000002</v>
      </c>
      <c r="S112" s="38">
        <v>7547.5637399999996</v>
      </c>
      <c r="T112" s="38">
        <v>7388.4698269999999</v>
      </c>
      <c r="U112" s="38">
        <v>7388.4698269999999</v>
      </c>
      <c r="V112" s="38">
        <v>7388.4698269999999</v>
      </c>
      <c r="W112" s="38">
        <v>6063.8698270000004</v>
      </c>
      <c r="X112" s="38">
        <v>6063.8698270000004</v>
      </c>
      <c r="Y112" s="38">
        <v>6063.8698270000004</v>
      </c>
      <c r="Z112" s="38">
        <v>5015.0698270000003</v>
      </c>
      <c r="AA112" s="38">
        <v>5015.0698270000003</v>
      </c>
      <c r="AB112" s="38">
        <v>5015.0698270000003</v>
      </c>
      <c r="AC112" s="38">
        <v>4424.2698270000001</v>
      </c>
      <c r="AD112" s="38">
        <v>4424.2698270000001</v>
      </c>
      <c r="AE112" s="38">
        <v>4396.2698270000001</v>
      </c>
      <c r="AF112" s="38">
        <v>4396.2698270000001</v>
      </c>
      <c r="AG112" s="38">
        <v>3182.5698269999998</v>
      </c>
      <c r="AH112" s="38">
        <v>3182.5698269999998</v>
      </c>
      <c r="AI112" s="38">
        <v>3182.5698269999998</v>
      </c>
      <c r="AJ112" s="38">
        <v>3182.5698269999998</v>
      </c>
      <c r="AK112" s="38">
        <v>2819.369827</v>
      </c>
      <c r="AL112" s="38">
        <v>2819.369827</v>
      </c>
      <c r="AM112" s="38">
        <v>2819.369827</v>
      </c>
      <c r="AN112" s="38">
        <v>2819.369827</v>
      </c>
      <c r="AO112" s="38">
        <v>2819.369827</v>
      </c>
      <c r="AP112" s="38">
        <v>2819.369827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6525</v>
      </c>
      <c r="AG136" s="38">
        <v>6525</v>
      </c>
      <c r="AH136" s="38">
        <v>6525</v>
      </c>
      <c r="AI136" s="38">
        <v>6525</v>
      </c>
      <c r="AJ136" s="38">
        <v>6525</v>
      </c>
      <c r="AK136" s="38">
        <v>6525</v>
      </c>
      <c r="AL136" s="38">
        <v>6525</v>
      </c>
      <c r="AM136" s="38">
        <v>6525</v>
      </c>
      <c r="AN136" s="38">
        <v>6525</v>
      </c>
      <c r="AO136" s="38">
        <v>6525</v>
      </c>
      <c r="AP136" s="38">
        <v>6525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36726.839999999997</v>
      </c>
      <c r="U233" s="4">
        <v>38058.92</v>
      </c>
      <c r="V233" s="4">
        <v>39878.42</v>
      </c>
      <c r="W233" s="4">
        <v>40400.22</v>
      </c>
      <c r="X233" s="4">
        <v>40400.22</v>
      </c>
      <c r="Y233" s="4">
        <v>40400.22</v>
      </c>
      <c r="Z233" s="4">
        <v>40400.22</v>
      </c>
      <c r="AA233" s="4">
        <v>40400.22</v>
      </c>
      <c r="AB233" s="4">
        <v>40400.22</v>
      </c>
      <c r="AC233" s="4">
        <v>40400.22</v>
      </c>
      <c r="AD233" s="4">
        <v>40609.32</v>
      </c>
      <c r="AE233" s="4">
        <v>40617.987549999998</v>
      </c>
      <c r="AF233" s="4">
        <v>40617.987549999998</v>
      </c>
      <c r="AG233" s="4">
        <v>40617.987549999998</v>
      </c>
      <c r="AH233" s="4">
        <v>40617.987549999998</v>
      </c>
      <c r="AI233" s="4">
        <v>40617.987549999998</v>
      </c>
      <c r="AJ233" s="4">
        <v>40617.987549999998</v>
      </c>
      <c r="AK233" s="4">
        <v>40617.987549999998</v>
      </c>
      <c r="AL233" s="4">
        <v>40617.987549999998</v>
      </c>
      <c r="AM233" s="4">
        <v>40617.987549999998</v>
      </c>
      <c r="AN233" s="4">
        <v>40652.120000000003</v>
      </c>
      <c r="AO233" s="4">
        <v>40652.120000000003</v>
      </c>
      <c r="AP233" s="4">
        <v>40700.120000000003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15984.58901</v>
      </c>
      <c r="Q234" s="4">
        <v>16053.333000000001</v>
      </c>
      <c r="R234" s="4">
        <v>16778.332999999999</v>
      </c>
      <c r="S234" s="4">
        <v>16778.332999999999</v>
      </c>
      <c r="T234" s="4">
        <v>17466.933000000001</v>
      </c>
      <c r="U234" s="4">
        <v>18542.742999999999</v>
      </c>
      <c r="V234" s="4">
        <v>19052.442999999999</v>
      </c>
      <c r="W234" s="4">
        <v>19052.442999999999</v>
      </c>
      <c r="X234" s="4">
        <v>19052.442999999999</v>
      </c>
      <c r="Y234" s="4">
        <v>19052.442999999999</v>
      </c>
      <c r="Z234" s="4">
        <v>19052.442999999999</v>
      </c>
      <c r="AA234" s="4">
        <v>19090.442999999999</v>
      </c>
      <c r="AB234" s="4">
        <v>19090.442999999999</v>
      </c>
      <c r="AC234" s="4">
        <v>19090.442999999999</v>
      </c>
      <c r="AD234" s="4">
        <v>19090.442999999999</v>
      </c>
      <c r="AE234" s="4">
        <v>19090.442999999999</v>
      </c>
      <c r="AF234" s="4">
        <v>19090.442999999999</v>
      </c>
      <c r="AG234" s="4">
        <v>19090.442999999999</v>
      </c>
      <c r="AH234" s="4">
        <v>19090.442999999999</v>
      </c>
      <c r="AI234" s="4">
        <v>19090.442999999999</v>
      </c>
      <c r="AJ234" s="4">
        <v>19090.442999999999</v>
      </c>
      <c r="AK234" s="4">
        <v>19090.442999999999</v>
      </c>
      <c r="AL234" s="4">
        <v>19090.442999999999</v>
      </c>
      <c r="AM234" s="4">
        <v>19090.442999999999</v>
      </c>
      <c r="AN234" s="4">
        <v>19090.442999999999</v>
      </c>
      <c r="AO234" s="4">
        <v>19090.442999999999</v>
      </c>
      <c r="AP234" s="4">
        <v>19090.442999999999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11319.168</v>
      </c>
      <c r="V235" s="4">
        <v>11319.168</v>
      </c>
      <c r="W235" s="4">
        <v>11319.168</v>
      </c>
      <c r="X235" s="4">
        <v>11319.168</v>
      </c>
      <c r="Y235" s="4">
        <v>11319.168</v>
      </c>
      <c r="Z235" s="4">
        <v>11319.168</v>
      </c>
      <c r="AA235" s="4">
        <v>11319.168</v>
      </c>
      <c r="AB235" s="4">
        <v>11319.168</v>
      </c>
      <c r="AC235" s="4">
        <v>11319.168</v>
      </c>
      <c r="AD235" s="4">
        <v>11365.268</v>
      </c>
      <c r="AE235" s="4">
        <v>11365.268</v>
      </c>
      <c r="AF235" s="4">
        <v>11365.268</v>
      </c>
      <c r="AG235" s="4">
        <v>11365.268</v>
      </c>
      <c r="AH235" s="4">
        <v>11365.268</v>
      </c>
      <c r="AI235" s="4">
        <v>11365.268</v>
      </c>
      <c r="AJ235" s="4">
        <v>11365.268</v>
      </c>
      <c r="AK235" s="4">
        <v>11365.268</v>
      </c>
      <c r="AL235" s="4">
        <v>11365.268</v>
      </c>
      <c r="AM235" s="4">
        <v>11365.268</v>
      </c>
      <c r="AN235" s="4">
        <v>11365.268</v>
      </c>
      <c r="AO235" s="4">
        <v>11365.268</v>
      </c>
      <c r="AP235" s="4">
        <v>11365.268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23643.486079999999</v>
      </c>
      <c r="X236" s="4">
        <v>23954.35</v>
      </c>
      <c r="Y236" s="4">
        <v>23954.35</v>
      </c>
      <c r="Z236" s="4">
        <v>23954.35</v>
      </c>
      <c r="AA236" s="4">
        <v>23954.35</v>
      </c>
      <c r="AB236" s="4">
        <v>23954.35</v>
      </c>
      <c r="AC236" s="4">
        <v>23954.35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23954.35</v>
      </c>
      <c r="AP236" s="4">
        <v>24824.75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11045.423349999999</v>
      </c>
      <c r="U238" s="4">
        <v>12681.325140000001</v>
      </c>
      <c r="V238" s="4">
        <v>12681.325140000001</v>
      </c>
      <c r="W238" s="4">
        <v>12681.325140000001</v>
      </c>
      <c r="X238" s="4">
        <v>12681.325140000001</v>
      </c>
      <c r="Y238" s="4">
        <v>12681.325140000001</v>
      </c>
      <c r="Z238" s="4">
        <v>12681.325140000001</v>
      </c>
      <c r="AA238" s="4">
        <v>12681.325140000001</v>
      </c>
      <c r="AB238" s="4">
        <v>12681.325140000001</v>
      </c>
      <c r="AC238" s="4">
        <v>12681.325140000001</v>
      </c>
      <c r="AD238" s="4">
        <v>12707.51821</v>
      </c>
      <c r="AE238" s="4">
        <v>13003.1214</v>
      </c>
      <c r="AF238" s="4">
        <v>13003.1214</v>
      </c>
      <c r="AG238" s="4">
        <v>13028.50978</v>
      </c>
      <c r="AH238" s="4">
        <v>13053.537700000001</v>
      </c>
      <c r="AI238" s="4">
        <v>13125.68535</v>
      </c>
      <c r="AJ238" s="4">
        <v>13125.68535</v>
      </c>
      <c r="AK238" s="4">
        <v>13125.68535</v>
      </c>
      <c r="AL238" s="4">
        <v>13148.581340000001</v>
      </c>
      <c r="AM238" s="4">
        <v>13170.8241</v>
      </c>
      <c r="AN238" s="4">
        <v>13192.35262</v>
      </c>
      <c r="AO238" s="4">
        <v>13765.186659999999</v>
      </c>
      <c r="AP238" s="4">
        <v>14696.259400000001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1020.25</v>
      </c>
      <c r="T239" s="4">
        <v>1020.25</v>
      </c>
      <c r="U239" s="4">
        <v>1020.25</v>
      </c>
      <c r="V239" s="4">
        <v>1020.25</v>
      </c>
      <c r="W239" s="4">
        <v>1020.25</v>
      </c>
      <c r="X239" s="4">
        <v>1020.25</v>
      </c>
      <c r="Y239" s="4">
        <v>1020.25</v>
      </c>
      <c r="Z239" s="4">
        <v>1020.25</v>
      </c>
      <c r="AA239" s="4">
        <v>1020.25</v>
      </c>
      <c r="AB239" s="4">
        <v>1020.25</v>
      </c>
      <c r="AC239" s="4">
        <v>1020.25</v>
      </c>
      <c r="AD239" s="4">
        <v>1478.45</v>
      </c>
      <c r="AE239" s="4">
        <v>1878.25</v>
      </c>
      <c r="AF239" s="4">
        <v>1878.25</v>
      </c>
      <c r="AG239" s="4">
        <v>1878.25</v>
      </c>
      <c r="AH239" s="4">
        <v>1878.25</v>
      </c>
      <c r="AI239" s="4">
        <v>1878.25</v>
      </c>
      <c r="AJ239" s="4">
        <v>1878.25</v>
      </c>
      <c r="AK239" s="4">
        <v>1878.25</v>
      </c>
      <c r="AL239" s="4">
        <v>1878.25</v>
      </c>
      <c r="AM239" s="4">
        <v>1878.25</v>
      </c>
      <c r="AN239" s="4">
        <v>2528.25</v>
      </c>
      <c r="AO239" s="4">
        <v>2668.4842480000002</v>
      </c>
      <c r="AP239" s="4">
        <v>3953.55</v>
      </c>
    </row>
    <row r="240" spans="2:43" s="4" customFormat="1" ht="11.25" x14ac:dyDescent="0.2">
      <c r="B240" s="4" t="s">
        <v>1</v>
      </c>
      <c r="C240" s="4" t="s">
        <v>44</v>
      </c>
      <c r="V240" s="4">
        <v>1728.5153620000001</v>
      </c>
      <c r="W240" s="4">
        <v>2331.005087</v>
      </c>
      <c r="X240" s="4">
        <v>3336</v>
      </c>
      <c r="Y240" s="4">
        <v>4220.7965919999997</v>
      </c>
      <c r="Z240" s="4">
        <v>5453.7593340000003</v>
      </c>
      <c r="AA240" s="4">
        <v>7642.589086</v>
      </c>
      <c r="AB240" s="4">
        <v>10417.262839999999</v>
      </c>
      <c r="AC240" s="4">
        <v>12175.73861</v>
      </c>
      <c r="AD240" s="4">
        <v>12257</v>
      </c>
      <c r="AE240" s="4">
        <v>12257</v>
      </c>
      <c r="AF240" s="4">
        <v>12257</v>
      </c>
      <c r="AG240" s="4">
        <v>12257</v>
      </c>
      <c r="AH240" s="4">
        <v>12257</v>
      </c>
      <c r="AI240" s="4">
        <v>12257</v>
      </c>
      <c r="AJ240" s="4">
        <v>12257</v>
      </c>
      <c r="AK240" s="4">
        <v>12257</v>
      </c>
      <c r="AL240" s="4">
        <v>12257</v>
      </c>
      <c r="AM240" s="4">
        <v>12257</v>
      </c>
      <c r="AN240" s="4">
        <v>12257</v>
      </c>
      <c r="AO240" s="4">
        <v>12257</v>
      </c>
      <c r="AP240" s="4">
        <v>13302.57051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4014.8571430000002</v>
      </c>
      <c r="AB241" s="4">
        <v>4014.8571430000002</v>
      </c>
      <c r="AC241" s="4">
        <v>4672.1417309999997</v>
      </c>
      <c r="AD241" s="4">
        <v>7058.88</v>
      </c>
      <c r="AE241" s="4">
        <v>7058.88</v>
      </c>
      <c r="AF241" s="4">
        <v>7058.88</v>
      </c>
      <c r="AG241" s="4">
        <v>7058.88</v>
      </c>
      <c r="AH241" s="4">
        <v>7058.88</v>
      </c>
      <c r="AI241" s="4">
        <v>7058.88</v>
      </c>
      <c r="AJ241" s="4">
        <v>7058.88</v>
      </c>
      <c r="AK241" s="4">
        <v>7058.88</v>
      </c>
      <c r="AL241" s="4">
        <v>7058.88</v>
      </c>
      <c r="AM241" s="4">
        <v>7058.88</v>
      </c>
      <c r="AN241" s="4">
        <v>7058.88</v>
      </c>
      <c r="AO241" s="4">
        <v>7058.88</v>
      </c>
      <c r="AP241" s="4">
        <v>7058.88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109628.327</v>
      </c>
      <c r="Q244" s="39">
        <v>109697.071</v>
      </c>
      <c r="R244" s="39">
        <v>110628.071</v>
      </c>
      <c r="S244" s="39">
        <v>111028.071</v>
      </c>
      <c r="T244" s="39">
        <v>116469.8443</v>
      </c>
      <c r="U244" s="39">
        <v>120711.6361</v>
      </c>
      <c r="V244" s="39">
        <v>125234.32859999999</v>
      </c>
      <c r="W244" s="39">
        <v>128462.75440000001</v>
      </c>
      <c r="X244" s="39">
        <v>129778.6133</v>
      </c>
      <c r="Y244" s="39">
        <v>130663.4099</v>
      </c>
      <c r="Z244" s="39">
        <v>131896.3726</v>
      </c>
      <c r="AA244" s="39">
        <v>134123.20240000001</v>
      </c>
      <c r="AB244" s="39">
        <v>136897.87609999999</v>
      </c>
      <c r="AC244" s="39">
        <v>139313.63649999999</v>
      </c>
      <c r="AD244" s="39">
        <v>142521.2292</v>
      </c>
      <c r="AE244" s="39">
        <v>143225.29999999999</v>
      </c>
      <c r="AF244" s="39">
        <v>143225.29999999999</v>
      </c>
      <c r="AG244" s="39">
        <v>143250.68830000001</v>
      </c>
      <c r="AH244" s="39">
        <v>143275.7163</v>
      </c>
      <c r="AI244" s="39">
        <v>143347.8639</v>
      </c>
      <c r="AJ244" s="39">
        <v>143347.8639</v>
      </c>
      <c r="AK244" s="39">
        <v>143347.8639</v>
      </c>
      <c r="AL244" s="39">
        <v>143370.7599</v>
      </c>
      <c r="AM244" s="39">
        <v>143393.00260000001</v>
      </c>
      <c r="AN244" s="39">
        <v>144098.6636</v>
      </c>
      <c r="AO244" s="39">
        <v>144811.73190000001</v>
      </c>
      <c r="AP244" s="39">
        <v>148991.84090000001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6407.464258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8378.3729999999996</v>
      </c>
      <c r="V245" s="4">
        <v>8378.3729999999996</v>
      </c>
      <c r="W245" s="4">
        <v>8378.3729999999996</v>
      </c>
      <c r="X245" s="4">
        <v>8378.3729999999996</v>
      </c>
      <c r="Y245" s="4">
        <v>8378.3729999999996</v>
      </c>
      <c r="Z245" s="4">
        <v>8378.3729999999996</v>
      </c>
      <c r="AA245" s="4">
        <v>8378.3729999999996</v>
      </c>
      <c r="AB245" s="4">
        <v>8378.3729999999996</v>
      </c>
      <c r="AC245" s="4">
        <v>8378.3729999999996</v>
      </c>
      <c r="AD245" s="4">
        <v>8378.3729999999996</v>
      </c>
      <c r="AE245" s="4">
        <v>8378.3729999999996</v>
      </c>
      <c r="AF245" s="4">
        <v>8378.3729999999996</v>
      </c>
      <c r="AG245" s="4">
        <v>8378.3729999999996</v>
      </c>
      <c r="AH245" s="4">
        <v>8378.3729999999996</v>
      </c>
      <c r="AI245" s="4">
        <v>8378.3729999999996</v>
      </c>
      <c r="AJ245" s="4">
        <v>8378.3729999999996</v>
      </c>
      <c r="AK245" s="4">
        <v>8378.3729999999996</v>
      </c>
      <c r="AL245" s="4">
        <v>8378.3729999999996</v>
      </c>
      <c r="AM245" s="4">
        <v>8378.3729999999996</v>
      </c>
      <c r="AN245" s="4">
        <v>8378.3729999999996</v>
      </c>
      <c r="AO245" s="4">
        <v>8378.3729999999996</v>
      </c>
      <c r="AP245" s="4">
        <v>8378.3729999999996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9230.4172579999995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14073.325999999999</v>
      </c>
      <c r="V256" s="39">
        <v>14073.325999999999</v>
      </c>
      <c r="W256" s="39">
        <v>14073.325999999999</v>
      </c>
      <c r="X256" s="39">
        <v>14073.325999999999</v>
      </c>
      <c r="Y256" s="39">
        <v>14073.325999999999</v>
      </c>
      <c r="Z256" s="39">
        <v>14073.325999999999</v>
      </c>
      <c r="AA256" s="39">
        <v>14073.325999999999</v>
      </c>
      <c r="AB256" s="39">
        <v>14073.325999999999</v>
      </c>
      <c r="AC256" s="39">
        <v>14073.325999999999</v>
      </c>
      <c r="AD256" s="39">
        <v>14073.325999999999</v>
      </c>
      <c r="AE256" s="39">
        <v>14073.325999999999</v>
      </c>
      <c r="AF256" s="39">
        <v>14073.325999999999</v>
      </c>
      <c r="AG256" s="39">
        <v>14073.325999999999</v>
      </c>
      <c r="AH256" s="39">
        <v>14073.325999999999</v>
      </c>
      <c r="AI256" s="39">
        <v>14073.325999999999</v>
      </c>
      <c r="AJ256" s="39">
        <v>14073.325999999999</v>
      </c>
      <c r="AK256" s="39">
        <v>14073.325999999999</v>
      </c>
      <c r="AL256" s="39">
        <v>14073.325999999999</v>
      </c>
      <c r="AM256" s="39">
        <v>14073.325999999999</v>
      </c>
      <c r="AN256" s="39">
        <v>14073.325999999999</v>
      </c>
      <c r="AO256" s="39">
        <v>14073.325999999999</v>
      </c>
      <c r="AP256" s="39">
        <v>14073.325999999999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22873.141339999998</v>
      </c>
      <c r="AL305" s="4">
        <v>24769.98172</v>
      </c>
      <c r="AM305" s="4">
        <v>26363.991119999999</v>
      </c>
      <c r="AN305" s="4">
        <v>28449.962439999999</v>
      </c>
      <c r="AO305" s="4">
        <v>28449.962439999999</v>
      </c>
      <c r="AP305" s="4">
        <v>28449.962439999999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22873.141339999998</v>
      </c>
      <c r="AL316" s="37">
        <v>24769.98172</v>
      </c>
      <c r="AM316" s="37">
        <v>26363.991119999999</v>
      </c>
      <c r="AN316" s="37">
        <v>28449.962439999999</v>
      </c>
      <c r="AO316" s="37">
        <v>28449.962439999999</v>
      </c>
      <c r="AP316" s="37">
        <v>28449.962439999999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552.62776180000003</v>
      </c>
      <c r="O415" s="33">
        <v>6366.3683559999999</v>
      </c>
      <c r="P415" s="33">
        <v>8978.7312390000006</v>
      </c>
      <c r="Q415" s="33">
        <v>17210.649730000001</v>
      </c>
      <c r="R415" s="33">
        <v>19386.231919999998</v>
      </c>
      <c r="S415" s="33">
        <v>24186.106540000001</v>
      </c>
      <c r="T415" s="33">
        <v>24411.547600000002</v>
      </c>
      <c r="U415" s="33">
        <v>25491.869839999999</v>
      </c>
      <c r="V415" s="33">
        <v>25491.869839999999</v>
      </c>
      <c r="W415" s="33">
        <v>25491.869839999999</v>
      </c>
      <c r="X415" s="33">
        <v>25491.869839999999</v>
      </c>
      <c r="Y415" s="33">
        <v>25491.869839999999</v>
      </c>
      <c r="Z415" s="33">
        <v>25491.869839999999</v>
      </c>
      <c r="AA415" s="33">
        <v>25491.869839999999</v>
      </c>
      <c r="AB415" s="33">
        <v>25491.869839999999</v>
      </c>
      <c r="AC415" s="33">
        <v>25491.869839999999</v>
      </c>
      <c r="AD415" s="33">
        <v>25491.869839999999</v>
      </c>
      <c r="AE415" s="33">
        <v>25491.869839999999</v>
      </c>
      <c r="AF415" s="33">
        <v>25491.869839999999</v>
      </c>
      <c r="AG415" s="33">
        <v>25491.869839999999</v>
      </c>
      <c r="AH415" s="33">
        <v>25491.869839999999</v>
      </c>
      <c r="AI415" s="33">
        <v>25491.869839999999</v>
      </c>
      <c r="AJ415" s="33">
        <v>25491.869839999999</v>
      </c>
      <c r="AK415" s="33">
        <v>25491.869839999999</v>
      </c>
      <c r="AL415" s="33">
        <v>25491.869839999999</v>
      </c>
      <c r="AM415" s="33">
        <v>25491.869839999999</v>
      </c>
      <c r="AN415" s="33">
        <v>25491.869839999999</v>
      </c>
      <c r="AO415" s="33">
        <v>25491.869839999999</v>
      </c>
      <c r="AP415" s="33">
        <v>25491.869839999999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552.62776180000003</v>
      </c>
      <c r="O424" s="34">
        <v>6366.3683559999999</v>
      </c>
      <c r="P424" s="34">
        <v>8978.7312390000006</v>
      </c>
      <c r="Q424" s="34">
        <v>17210.649730000001</v>
      </c>
      <c r="R424" s="34">
        <v>19386.231919999998</v>
      </c>
      <c r="S424" s="34">
        <v>24186.106540000001</v>
      </c>
      <c r="T424" s="34">
        <v>24411.547600000002</v>
      </c>
      <c r="U424" s="34">
        <v>25491.869839999999</v>
      </c>
      <c r="V424" s="34">
        <v>25491.869839999999</v>
      </c>
      <c r="W424" s="34">
        <v>25491.869839999999</v>
      </c>
      <c r="X424" s="34">
        <v>25491.869839999999</v>
      </c>
      <c r="Y424" s="34">
        <v>25491.869839999999</v>
      </c>
      <c r="Z424" s="34">
        <v>25491.869839999999</v>
      </c>
      <c r="AA424" s="34">
        <v>25491.869839999999</v>
      </c>
      <c r="AB424" s="34">
        <v>25491.869839999999</v>
      </c>
      <c r="AC424" s="34">
        <v>25491.869839999999</v>
      </c>
      <c r="AD424" s="34">
        <v>25491.869839999999</v>
      </c>
      <c r="AE424" s="34">
        <v>25491.869839999999</v>
      </c>
      <c r="AF424" s="34">
        <v>25491.869839999999</v>
      </c>
      <c r="AG424" s="34">
        <v>25491.869839999999</v>
      </c>
      <c r="AH424" s="34">
        <v>25491.869839999999</v>
      </c>
      <c r="AI424" s="34">
        <v>25491.869839999999</v>
      </c>
      <c r="AJ424" s="34">
        <v>25491.869839999999</v>
      </c>
      <c r="AK424" s="34">
        <v>25491.869839999999</v>
      </c>
      <c r="AL424" s="34">
        <v>25491.869839999999</v>
      </c>
      <c r="AM424" s="34">
        <v>25491.869839999999</v>
      </c>
      <c r="AN424" s="34">
        <v>25491.869839999999</v>
      </c>
      <c r="AO424" s="34">
        <v>25491.869839999999</v>
      </c>
      <c r="AP424" s="34">
        <v>25491.869839999999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2382.3320709999998</v>
      </c>
      <c r="W439" s="34">
        <v>6563.1260739999998</v>
      </c>
      <c r="X439" s="34">
        <v>11372.281660000001</v>
      </c>
      <c r="Y439" s="34">
        <v>18232.460040000002</v>
      </c>
      <c r="Z439" s="34">
        <v>25735.436539999999</v>
      </c>
      <c r="AA439" s="34">
        <v>33430.613870000001</v>
      </c>
      <c r="AB439" s="34">
        <v>39841.252589999996</v>
      </c>
      <c r="AC439" s="34">
        <v>49836.937709999998</v>
      </c>
      <c r="AD439" s="34">
        <v>54000.791720000001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2382.3320709999998</v>
      </c>
      <c r="W448" s="34">
        <v>6563.1260739999998</v>
      </c>
      <c r="X448" s="34">
        <v>11372.281660000001</v>
      </c>
      <c r="Y448" s="34">
        <v>18232.460040000002</v>
      </c>
      <c r="Z448" s="34">
        <v>25735.436539999999</v>
      </c>
      <c r="AA448" s="34">
        <v>33430.613870000001</v>
      </c>
      <c r="AB448" s="34">
        <v>39841.252589999996</v>
      </c>
      <c r="AC448" s="34">
        <v>49836.937709999998</v>
      </c>
      <c r="AD448" s="34">
        <v>54000.791720000001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13165.344660000001</v>
      </c>
      <c r="AG463" s="34">
        <v>17838.56165</v>
      </c>
      <c r="AH463" s="34">
        <v>21372.073649999998</v>
      </c>
      <c r="AI463" s="34">
        <v>24910.29795</v>
      </c>
      <c r="AJ463" s="34">
        <v>28553.52823</v>
      </c>
      <c r="AK463" s="34">
        <v>34430.32144</v>
      </c>
      <c r="AL463" s="34">
        <v>39597.01483</v>
      </c>
      <c r="AM463" s="34">
        <v>46629.162539999998</v>
      </c>
      <c r="AN463" s="34">
        <v>54161.085429999999</v>
      </c>
      <c r="AO463" s="34">
        <v>60821.415459999997</v>
      </c>
      <c r="AP463" s="34">
        <v>61951.301549999996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13165.344660000001</v>
      </c>
      <c r="AG472" s="34">
        <v>17838.56165</v>
      </c>
      <c r="AH472" s="34">
        <v>21372.073649999998</v>
      </c>
      <c r="AI472" s="34">
        <v>24910.29795</v>
      </c>
      <c r="AJ472" s="34">
        <v>28553.52823</v>
      </c>
      <c r="AK472" s="34">
        <v>34430.32144</v>
      </c>
      <c r="AL472" s="34">
        <v>39597.01483</v>
      </c>
      <c r="AM472" s="34">
        <v>46629.162539999998</v>
      </c>
      <c r="AN472" s="34">
        <v>54161.085429999999</v>
      </c>
      <c r="AO472" s="34">
        <v>60821.415459999997</v>
      </c>
      <c r="AP472" s="34">
        <v>61951.301549999996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170.5977705</v>
      </c>
      <c r="W641" s="34">
        <v>2435.8756290000001</v>
      </c>
      <c r="X641" s="34">
        <v>2435.8756290000001</v>
      </c>
      <c r="Y641" s="34">
        <v>3656.8479830000001</v>
      </c>
      <c r="Z641" s="34">
        <v>4121.7926070000003</v>
      </c>
      <c r="AA641" s="34">
        <v>4121.7926070000003</v>
      </c>
      <c r="AB641" s="34">
        <v>4121.7926070000003</v>
      </c>
      <c r="AC641" s="34">
        <v>5475.1541950000001</v>
      </c>
      <c r="AD641" s="34">
        <v>5475.1541950000001</v>
      </c>
      <c r="AE641" s="34">
        <v>6281.238953</v>
      </c>
      <c r="AF641" s="34">
        <v>6281.238953</v>
      </c>
      <c r="AG641" s="34">
        <v>8653.2845419999994</v>
      </c>
      <c r="AH641" s="34">
        <v>11241.7896</v>
      </c>
      <c r="AI641" s="34">
        <v>13125.054609999999</v>
      </c>
      <c r="AJ641" s="34">
        <v>13809.9856</v>
      </c>
      <c r="AK641" s="34">
        <v>17009.241580000002</v>
      </c>
      <c r="AL641" s="34">
        <v>20839.537990000001</v>
      </c>
      <c r="AM641" s="34">
        <v>20839.537990000001</v>
      </c>
      <c r="AN641" s="34">
        <v>22515.912339999999</v>
      </c>
      <c r="AO641" s="34">
        <v>25877.335609999998</v>
      </c>
      <c r="AP641" s="34">
        <v>26604.908619999998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>
        <v>1725.7656019999999</v>
      </c>
      <c r="X642" s="34">
        <v>2782.9627650000002</v>
      </c>
      <c r="Y642" s="34">
        <v>3250.7990110000001</v>
      </c>
      <c r="Z642" s="34">
        <v>4165.3366599999999</v>
      </c>
      <c r="AA642" s="34">
        <v>5349.5301570000001</v>
      </c>
      <c r="AB642" s="34">
        <v>6854.1546829999997</v>
      </c>
      <c r="AC642" s="34">
        <v>6854.1546829999997</v>
      </c>
      <c r="AD642" s="34">
        <v>7811.0667720000001</v>
      </c>
      <c r="AE642" s="34">
        <v>10601.249820000001</v>
      </c>
      <c r="AF642" s="34">
        <v>11242.02497</v>
      </c>
      <c r="AG642" s="34">
        <v>11242.02497</v>
      </c>
      <c r="AH642" s="34">
        <v>11352.438759999999</v>
      </c>
      <c r="AI642" s="34">
        <v>12214.54477</v>
      </c>
      <c r="AJ642" s="34">
        <v>14432.97424</v>
      </c>
      <c r="AK642" s="34">
        <v>14432.97424</v>
      </c>
      <c r="AL642" s="34">
        <v>14432.97424</v>
      </c>
      <c r="AM642" s="34">
        <v>17593.101470000001</v>
      </c>
      <c r="AN642" s="34">
        <v>18832.154490000001</v>
      </c>
      <c r="AO642" s="34">
        <v>18832.154490000001</v>
      </c>
      <c r="AP642" s="34">
        <v>20455.80169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>
        <v>145.4554632</v>
      </c>
      <c r="X644" s="34">
        <v>1099.1114580000001</v>
      </c>
      <c r="Y644" s="34">
        <v>1099.1114580000001</v>
      </c>
      <c r="Z644" s="34">
        <v>1099.1114580000001</v>
      </c>
      <c r="AA644" s="34">
        <v>1099.1114580000001</v>
      </c>
      <c r="AB644" s="34">
        <v>1099.1114580000001</v>
      </c>
      <c r="AC644" s="34">
        <v>1099.1114580000001</v>
      </c>
      <c r="AD644" s="34">
        <v>1859.066554</v>
      </c>
      <c r="AE644" s="34">
        <v>2206.5706540000001</v>
      </c>
      <c r="AF644" s="34">
        <v>2270.9039720000001</v>
      </c>
      <c r="AG644" s="34">
        <v>2270.9039720000001</v>
      </c>
      <c r="AH644" s="34">
        <v>2270.9039720000001</v>
      </c>
      <c r="AI644" s="34">
        <v>2270.9039720000001</v>
      </c>
      <c r="AJ644" s="34">
        <v>2270.9039720000001</v>
      </c>
      <c r="AK644" s="34">
        <v>2270.9039720000001</v>
      </c>
      <c r="AL644" s="34">
        <v>2270.9039720000001</v>
      </c>
      <c r="AM644" s="34">
        <v>2270.9039720000001</v>
      </c>
      <c r="AN644" s="34">
        <v>2270.9039720000001</v>
      </c>
      <c r="AO644" s="34">
        <v>2270.9039720000001</v>
      </c>
      <c r="AP644" s="34">
        <v>2270.9039720000001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>
        <v>248.7710821</v>
      </c>
      <c r="Z646" s="34">
        <v>502.44896829999999</v>
      </c>
      <c r="AA646" s="34">
        <v>502.44896829999999</v>
      </c>
      <c r="AB646" s="34">
        <v>502.44896829999999</v>
      </c>
      <c r="AC646" s="34">
        <v>502.44896829999999</v>
      </c>
      <c r="AD646" s="34">
        <v>632.54112469999995</v>
      </c>
      <c r="AE646" s="34">
        <v>632.54112469999995</v>
      </c>
      <c r="AF646" s="34">
        <v>632.54112469999995</v>
      </c>
      <c r="AG646" s="34">
        <v>632.54112469999995</v>
      </c>
      <c r="AH646" s="34">
        <v>632.54112469999995</v>
      </c>
      <c r="AI646" s="34">
        <v>632.54112469999995</v>
      </c>
      <c r="AJ646" s="34">
        <v>632.54112469999995</v>
      </c>
      <c r="AK646" s="34">
        <v>1422.638672</v>
      </c>
      <c r="AL646" s="34">
        <v>1422.638672</v>
      </c>
      <c r="AM646" s="34">
        <v>1422.638672</v>
      </c>
      <c r="AN646" s="34">
        <v>1422.638672</v>
      </c>
      <c r="AO646" s="34">
        <v>1422.638672</v>
      </c>
      <c r="AP646" s="34">
        <v>1422.638672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170.5977705</v>
      </c>
      <c r="W652" s="34">
        <v>4307.0966939999998</v>
      </c>
      <c r="X652" s="34">
        <v>6317.9498519999997</v>
      </c>
      <c r="Y652" s="34">
        <v>8255.5295339999993</v>
      </c>
      <c r="Z652" s="34">
        <v>9888.6896940000006</v>
      </c>
      <c r="AA652" s="34">
        <v>11072.88319</v>
      </c>
      <c r="AB652" s="34">
        <v>12577.50772</v>
      </c>
      <c r="AC652" s="34">
        <v>13930.8693</v>
      </c>
      <c r="AD652" s="34">
        <v>15777.828649999999</v>
      </c>
      <c r="AE652" s="34">
        <v>19721.600559999999</v>
      </c>
      <c r="AF652" s="34">
        <v>20426.709019999998</v>
      </c>
      <c r="AG652" s="34">
        <v>22798.75461</v>
      </c>
      <c r="AH652" s="34">
        <v>25497.673460000002</v>
      </c>
      <c r="AI652" s="34">
        <v>28243.044470000001</v>
      </c>
      <c r="AJ652" s="34">
        <v>31146.40494</v>
      </c>
      <c r="AK652" s="34">
        <v>35135.758459999997</v>
      </c>
      <c r="AL652" s="34">
        <v>38966.05487</v>
      </c>
      <c r="AM652" s="34">
        <v>42126.182110000002</v>
      </c>
      <c r="AN652" s="34">
        <v>45041.609470000003</v>
      </c>
      <c r="AO652" s="34">
        <v>48403.032740000002</v>
      </c>
      <c r="AP652" s="34">
        <v>50754.252959999998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2800</v>
      </c>
      <c r="AL750" s="34">
        <v>2800</v>
      </c>
      <c r="AM750" s="34">
        <v>2800</v>
      </c>
      <c r="AN750" s="34">
        <v>2800</v>
      </c>
      <c r="AO750" s="34">
        <v>2800</v>
      </c>
      <c r="AP750" s="34">
        <v>2800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5035</v>
      </c>
      <c r="AL760" s="34">
        <v>5035</v>
      </c>
      <c r="AM760" s="34">
        <v>5035</v>
      </c>
      <c r="AN760" s="34">
        <v>5035</v>
      </c>
      <c r="AO760" s="34">
        <v>5035</v>
      </c>
      <c r="AP760" s="34">
        <v>5035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175182.72719999999</v>
      </c>
      <c r="N761" s="34">
        <v>181203.87700000001</v>
      </c>
      <c r="O761" s="34">
        <v>187622.6446</v>
      </c>
      <c r="P761" s="34">
        <v>193538.3818</v>
      </c>
      <c r="Q761" s="34">
        <v>204954.27299999999</v>
      </c>
      <c r="R761" s="34">
        <v>211234.94459999999</v>
      </c>
      <c r="S761" s="34">
        <v>218975.5729</v>
      </c>
      <c r="T761" s="34">
        <v>227457.0606</v>
      </c>
      <c r="U761" s="34">
        <v>238224.962</v>
      </c>
      <c r="V761" s="34">
        <v>245043.85440000001</v>
      </c>
      <c r="W761" s="34">
        <v>254168.94709999999</v>
      </c>
      <c r="X761" s="34">
        <v>262807.81469999999</v>
      </c>
      <c r="Y761" s="34">
        <v>271620.67930000002</v>
      </c>
      <c r="Z761" s="34">
        <v>281496.29070000001</v>
      </c>
      <c r="AA761" s="34">
        <v>292047.28730000003</v>
      </c>
      <c r="AB761" s="34">
        <v>303113.78590000002</v>
      </c>
      <c r="AC761" s="34">
        <v>314389.788</v>
      </c>
      <c r="AD761" s="34">
        <v>323505.52010000002</v>
      </c>
      <c r="AE761" s="34">
        <v>329019.09899999999</v>
      </c>
      <c r="AF761" s="34">
        <v>346313.6728</v>
      </c>
      <c r="AG761" s="34">
        <v>357605.72389999998</v>
      </c>
      <c r="AH761" s="34">
        <v>368219.71350000001</v>
      </c>
      <c r="AI761" s="34">
        <v>378918.67950000003</v>
      </c>
      <c r="AJ761" s="34">
        <v>389874.9008</v>
      </c>
      <c r="AK761" s="34">
        <v>400546.8836</v>
      </c>
      <c r="AL761" s="34">
        <v>411463.80979999999</v>
      </c>
      <c r="AM761" s="34">
        <v>423272.33689999999</v>
      </c>
      <c r="AN761" s="34">
        <v>436511.31939999998</v>
      </c>
      <c r="AO761" s="34">
        <v>447246.141</v>
      </c>
      <c r="AP761" s="34">
        <v>454907.35639999999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250.55600000001141</v>
      </c>
      <c r="M1" s="1">
        <f t="shared" si="0"/>
        <v>68.743999999991502</v>
      </c>
      <c r="N1" s="1">
        <f t="shared" si="0"/>
        <v>931</v>
      </c>
      <c r="O1" s="1">
        <f t="shared" ref="O1:Z1" si="1">O4-N4</f>
        <v>400</v>
      </c>
      <c r="P1" s="1">
        <f t="shared" si="1"/>
        <v>5441.7733000000007</v>
      </c>
      <c r="Q1" s="1">
        <f t="shared" si="1"/>
        <v>4241.7918000000063</v>
      </c>
      <c r="R1" s="1">
        <f t="shared" si="1"/>
        <v>4522.6924999999901</v>
      </c>
      <c r="S1" s="1">
        <f t="shared" si="1"/>
        <v>3228.4258000000118</v>
      </c>
      <c r="T1" s="1">
        <f t="shared" si="1"/>
        <v>1315.858899999992</v>
      </c>
      <c r="U1" s="1">
        <f t="shared" si="1"/>
        <v>884.79660000000149</v>
      </c>
      <c r="V1" s="1">
        <f t="shared" si="1"/>
        <v>1232.9627000000037</v>
      </c>
      <c r="W1" s="1">
        <f t="shared" si="1"/>
        <v>2226.8298000000068</v>
      </c>
      <c r="X1" s="1">
        <f t="shared" si="1"/>
        <v>2774.6736999999848</v>
      </c>
      <c r="Y1" s="1">
        <f t="shared" si="1"/>
        <v>2415.7603999999992</v>
      </c>
      <c r="Z1" s="1">
        <f t="shared" si="1"/>
        <v>3207.5927000000083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109628.327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111028.071</v>
      </c>
      <c r="P4" s="1">
        <f>Planel_Pot_Resultado!T244+Planel_Pot_Resultado!T748</f>
        <v>116469.8443</v>
      </c>
      <c r="Q4" s="1">
        <f>Planel_Pot_Resultado!U244+Planel_Pot_Resultado!U748</f>
        <v>120711.6361</v>
      </c>
      <c r="R4" s="1">
        <f>Planel_Pot_Resultado!V244+Planel_Pot_Resultado!V748</f>
        <v>125234.32859999999</v>
      </c>
      <c r="S4" s="1">
        <f>Planel_Pot_Resultado!W244+Planel_Pot_Resultado!W748</f>
        <v>128462.75440000001</v>
      </c>
      <c r="T4" s="1">
        <f>Planel_Pot_Resultado!X244+Planel_Pot_Resultado!X748</f>
        <v>129778.6133</v>
      </c>
      <c r="U4" s="1">
        <f>Planel_Pot_Resultado!Y244+Planel_Pot_Resultado!Y748</f>
        <v>130663.4099</v>
      </c>
      <c r="V4" s="1">
        <f>Planel_Pot_Resultado!Z244+Planel_Pot_Resultado!Z748</f>
        <v>131896.3726</v>
      </c>
      <c r="W4" s="1">
        <f>Planel_Pot_Resultado!AA244+Planel_Pot_Resultado!AA748</f>
        <v>134123.20240000001</v>
      </c>
      <c r="X4" s="1">
        <f>Planel_Pot_Resultado!AB244+Planel_Pot_Resultado!AB748</f>
        <v>136897.87609999999</v>
      </c>
      <c r="Y4" s="1">
        <f>Planel_Pot_Resultado!AC244+Planel_Pot_Resultado!AC748</f>
        <v>139313.63649999999</v>
      </c>
      <c r="Z4" s="1">
        <f>Planel_Pot_Resultado!AD244+Planel_Pot_Resultado!AD748</f>
        <v>142521.2292</v>
      </c>
      <c r="AA4" s="1">
        <f>Planel_Pot_Resultado!AE244+Planel_Pot_Resultado!AE748</f>
        <v>143225.29999999999</v>
      </c>
      <c r="AB4" s="1">
        <f>Planel_Pot_Resultado!AF244+Planel_Pot_Resultado!AF748</f>
        <v>143225.29999999999</v>
      </c>
      <c r="AC4" s="1">
        <f>Planel_Pot_Resultado!AG244+Planel_Pot_Resultado!AG748</f>
        <v>143250.68830000001</v>
      </c>
      <c r="AD4" s="1">
        <f>Planel_Pot_Resultado!AH244+Planel_Pot_Resultado!AH748</f>
        <v>143275.7163</v>
      </c>
      <c r="AE4" s="1">
        <f>Planel_Pot_Resultado!AI244+Planel_Pot_Resultado!AI748</f>
        <v>143347.8639</v>
      </c>
      <c r="AF4" s="1">
        <f>Planel_Pot_Resultado!AJ244+Planel_Pot_Resultado!AJ748</f>
        <v>143347.8639</v>
      </c>
      <c r="AG4" s="1">
        <f>Planel_Pot_Resultado!AK244+Planel_Pot_Resultado!AK748</f>
        <v>143347.8639</v>
      </c>
      <c r="AH4" s="1">
        <f>Planel_Pot_Resultado!AL244+Planel_Pot_Resultado!AL748</f>
        <v>143370.7599</v>
      </c>
      <c r="AI4" s="1">
        <f>Planel_Pot_Resultado!AM244+Planel_Pot_Resultado!AM748</f>
        <v>143393.00260000001</v>
      </c>
      <c r="AJ4" s="1">
        <f>Planel_Pot_Resultado!AN244+Planel_Pot_Resultado!AN748</f>
        <v>144098.6636</v>
      </c>
      <c r="AK4" s="1">
        <f>Planel_Pot_Resultado!AO244+Planel_Pot_Resultado!AO748</f>
        <v>144811.73190000001</v>
      </c>
      <c r="AL4" s="1">
        <f>Planel_Pot_Resultado!AP244+Planel_Pot_Resultado!AP748</f>
        <v>148991.84090000001</v>
      </c>
      <c r="AM4" s="1">
        <f>AL4-C4</f>
        <v>59255.348900000012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9230.4172579999995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14073.325999999999</v>
      </c>
      <c r="R5" s="1">
        <f>Planel_Pot_Resultado!V256</f>
        <v>14073.325999999999</v>
      </c>
      <c r="S5" s="1">
        <f>Planel_Pot_Resultado!W256</f>
        <v>14073.325999999999</v>
      </c>
      <c r="T5" s="1">
        <f>Planel_Pot_Resultado!X256</f>
        <v>14073.325999999999</v>
      </c>
      <c r="U5" s="1">
        <f>Planel_Pot_Resultado!Y256</f>
        <v>14073.325999999999</v>
      </c>
      <c r="V5" s="1">
        <f>Planel_Pot_Resultado!Z256</f>
        <v>14073.325999999999</v>
      </c>
      <c r="W5" s="1">
        <f>Planel_Pot_Resultado!AA256</f>
        <v>14073.325999999999</v>
      </c>
      <c r="X5" s="1">
        <f>Planel_Pot_Resultado!AB256</f>
        <v>14073.325999999999</v>
      </c>
      <c r="Y5" s="1">
        <f>Planel_Pot_Resultado!AC256</f>
        <v>14073.325999999999</v>
      </c>
      <c r="Z5" s="1">
        <f>Planel_Pot_Resultado!AD256</f>
        <v>14073.325999999999</v>
      </c>
      <c r="AA5" s="1">
        <f>Planel_Pot_Resultado!AE256</f>
        <v>14073.325999999999</v>
      </c>
      <c r="AB5" s="1">
        <f>Planel_Pot_Resultado!AF256</f>
        <v>14073.325999999999</v>
      </c>
      <c r="AC5" s="1">
        <f>Planel_Pot_Resultado!AG256</f>
        <v>14073.325999999999</v>
      </c>
      <c r="AD5" s="1">
        <f>Planel_Pot_Resultado!AH256</f>
        <v>14073.325999999999</v>
      </c>
      <c r="AE5" s="1">
        <f>Planel_Pot_Resultado!AI256</f>
        <v>14073.325999999999</v>
      </c>
      <c r="AF5" s="1">
        <f>Planel_Pot_Resultado!AJ256</f>
        <v>14073.325999999999</v>
      </c>
      <c r="AG5" s="1">
        <f>Planel_Pot_Resultado!AK256</f>
        <v>14073.325999999999</v>
      </c>
      <c r="AH5" s="1">
        <f>Planel_Pot_Resultado!AL256</f>
        <v>14073.325999999999</v>
      </c>
      <c r="AI5" s="1">
        <f>Planel_Pot_Resultado!AM256</f>
        <v>14073.325999999999</v>
      </c>
      <c r="AJ5" s="1">
        <f>Planel_Pot_Resultado!AN256</f>
        <v>14073.325999999999</v>
      </c>
      <c r="AK5" s="1">
        <f>Planel_Pot_Resultado!AO256</f>
        <v>14073.325999999999</v>
      </c>
      <c r="AL5" s="1">
        <f>Planel_Pot_Resultado!AP256</f>
        <v>14073.325999999999</v>
      </c>
      <c r="AM5" s="1">
        <f t="shared" ref="AM5:AM24" si="2">AL5-C5</f>
        <v>8573.2999999999993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14273.227073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15437.265872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15581.197168999999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16057.458351000001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16758.563739999998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16777.469827000001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16777.469827000001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16777.469827000001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16577.869827000002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17502.869827000002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18427.869827000002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19353.069826999999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20278.069826999999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21203.069826999999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22128.269827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23053.269827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23978.269827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24178.269827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24378.569826999999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24578.569826999999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24778.569826999999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24978.569826999999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24615.369827000002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24615.369827000002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24615.369827000002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24615.369827000002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24615.369827000002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24615.369827000002</v>
      </c>
      <c r="AM7" s="1">
        <f t="shared" si="2"/>
        <v>13373.169827000002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16025.478220000001</v>
      </c>
      <c r="K14" s="24">
        <f>Planel_Pot_Resultado!O16+Planel_Pot_Resultado!O28+Planel_Pot_Resultado!O628+Planel_Pot_Resultado!O712</f>
        <v>16025.478220000001</v>
      </c>
      <c r="L14" s="24">
        <f>Planel_Pot_Resultado!P16+Planel_Pot_Resultado!P28+Planel_Pot_Resultado!P628+Planel_Pot_Resultado!P712</f>
        <v>16055.857655</v>
      </c>
      <c r="M14" s="24">
        <f>Planel_Pot_Resultado!Q16+Planel_Pot_Resultado!Q28+Planel_Pot_Resultado!Q628+Planel_Pot_Resultado!Q712</f>
        <v>16055.857655</v>
      </c>
      <c r="N14" s="24">
        <f>Planel_Pot_Resultado!R16+Planel_Pot_Resultado!R28+Planel_Pot_Resultado!R628+Planel_Pot_Resultado!R712</f>
        <v>16055.857655</v>
      </c>
      <c r="O14" s="24">
        <f>Planel_Pot_Resultado!S16+Planel_Pot_Resultado!S28+Planel_Pot_Resultado!S628+Planel_Pot_Resultado!S712</f>
        <v>16055.857655</v>
      </c>
      <c r="P14" s="24">
        <f>Planel_Pot_Resultado!T16+Planel_Pot_Resultado!T28+Planel_Pot_Resultado!T628+Planel_Pot_Resultado!T712</f>
        <v>19068.573819999998</v>
      </c>
      <c r="Q14" s="24">
        <f>Planel_Pot_Resultado!U16+Planel_Pot_Resultado!U28+Planel_Pot_Resultado!U628+Planel_Pot_Resultado!U712</f>
        <v>24401.74438</v>
      </c>
      <c r="R14" s="24">
        <f>Planel_Pot_Resultado!V16+Planel_Pot_Resultado!V28+Planel_Pot_Resultado!V628+Planel_Pot_Resultado!V712</f>
        <v>24401.74438</v>
      </c>
      <c r="S14" s="24">
        <f>Planel_Pot_Resultado!W16+Planel_Pot_Resultado!W28+Planel_Pot_Resultado!W628+Planel_Pot_Resultado!W712</f>
        <v>24701.838380000001</v>
      </c>
      <c r="T14" s="24">
        <f>Planel_Pot_Resultado!X16+Planel_Pot_Resultado!X28+Planel_Pot_Resultado!X628+Planel_Pot_Resultado!X712</f>
        <v>24701.838380000001</v>
      </c>
      <c r="U14" s="24">
        <f>Planel_Pot_Resultado!Y16+Planel_Pot_Resultado!Y28+Planel_Pot_Resultado!Y628+Planel_Pot_Resultado!Y712</f>
        <v>24701.838380000001</v>
      </c>
      <c r="V14" s="24">
        <f>Planel_Pot_Resultado!Z16+Planel_Pot_Resultado!Z28+Planel_Pot_Resultado!Z628+Planel_Pot_Resultado!Z712</f>
        <v>24701.838380000001</v>
      </c>
      <c r="W14" s="24">
        <f>Planel_Pot_Resultado!AA16+Planel_Pot_Resultado!AA28+Planel_Pot_Resultado!AA628+Planel_Pot_Resultado!AA712</f>
        <v>24701.838380000001</v>
      </c>
      <c r="X14" s="24">
        <f>Planel_Pot_Resultado!AB16+Planel_Pot_Resultado!AB28+Planel_Pot_Resultado!AB628+Planel_Pot_Resultado!AB712</f>
        <v>24710</v>
      </c>
      <c r="Y14" s="24">
        <f>Planel_Pot_Resultado!AC16+Planel_Pot_Resultado!AC28+Planel_Pot_Resultado!AC628+Planel_Pot_Resultado!AC712</f>
        <v>24710</v>
      </c>
      <c r="Z14" s="24">
        <f>Planel_Pot_Resultado!AD16+Planel_Pot_Resultado!AD28+Planel_Pot_Resultado!AD628+Planel_Pot_Resultado!AD712</f>
        <v>24710</v>
      </c>
      <c r="AA14" s="24">
        <f>Planel_Pot_Resultado!AE16+Planel_Pot_Resultado!AE28+Planel_Pot_Resultado!AE628+Planel_Pot_Resultado!AE712</f>
        <v>24710</v>
      </c>
      <c r="AB14" s="24">
        <f>Planel_Pot_Resultado!AF16+Planel_Pot_Resultado!AF28+Planel_Pot_Resultado!AF628+Planel_Pot_Resultado!AF712</f>
        <v>24710</v>
      </c>
      <c r="AC14" s="24">
        <f>Planel_Pot_Resultado!AG16+Planel_Pot_Resultado!AG28+Planel_Pot_Resultado!AG628+Planel_Pot_Resultado!AG712</f>
        <v>24710</v>
      </c>
      <c r="AD14" s="24">
        <f>Planel_Pot_Resultado!AH16+Planel_Pot_Resultado!AH28+Planel_Pot_Resultado!AH628+Planel_Pot_Resultado!AH712</f>
        <v>24710</v>
      </c>
      <c r="AE14" s="24">
        <f>Planel_Pot_Resultado!AI16+Planel_Pot_Resultado!AI28+Planel_Pot_Resultado!AI628+Planel_Pot_Resultado!AI712</f>
        <v>24710</v>
      </c>
      <c r="AF14" s="24">
        <f>Planel_Pot_Resultado!AJ16+Planel_Pot_Resultado!AJ28+Planel_Pot_Resultado!AJ628+Planel_Pot_Resultado!AJ712</f>
        <v>24710</v>
      </c>
      <c r="AG14" s="24">
        <f>Planel_Pot_Resultado!AK16+Planel_Pot_Resultado!AK28+Planel_Pot_Resultado!AK628+Planel_Pot_Resultado!AK712</f>
        <v>24710</v>
      </c>
      <c r="AH14" s="24">
        <f>Planel_Pot_Resultado!AL16+Planel_Pot_Resultado!AL28+Planel_Pot_Resultado!AL628+Planel_Pot_Resultado!AL712</f>
        <v>25096</v>
      </c>
      <c r="AI14" s="24">
        <f>Planel_Pot_Resultado!AM16+Planel_Pot_Resultado!AM28+Planel_Pot_Resultado!AM628+Planel_Pot_Resultado!AM712</f>
        <v>25096</v>
      </c>
      <c r="AJ14" s="24">
        <f>Planel_Pot_Resultado!AN16+Planel_Pot_Resultado!AN28+Planel_Pot_Resultado!AN628+Planel_Pot_Resultado!AN712</f>
        <v>25096</v>
      </c>
      <c r="AK14" s="24">
        <f>Planel_Pot_Resultado!AO16+Planel_Pot_Resultado!AO28+Planel_Pot_Resultado!AO628+Planel_Pot_Resultado!AO712</f>
        <v>25096</v>
      </c>
      <c r="AL14" s="24">
        <f>Planel_Pot_Resultado!AP16+Planel_Pot_Resultado!AP28+Planel_Pot_Resultado!AP628+Planel_Pot_Resultado!AP712</f>
        <v>25096</v>
      </c>
      <c r="AM14" s="1">
        <f t="shared" si="2"/>
        <v>13426.532579999999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17050.296761799997</v>
      </c>
      <c r="K17" s="30">
        <f>Planel_Pot_Resultado!O388+Planel_Pot_Resultado!O400+Planel_Pot_Resultado!O412+Planel_Pot_Resultado!O424+Planel_Pot_Resultado!O436+Planel_Pot_Resultado!O448+Planel_Pot_Resultado!O460+Planel_Pot_Resultado!O472</f>
        <v>22864.037355999997</v>
      </c>
      <c r="L17" s="30">
        <f>Planel_Pot_Resultado!P388+Planel_Pot_Resultado!P400+Planel_Pot_Resultado!P412+Planel_Pot_Resultado!P424+Planel_Pot_Resultado!P436+Planel_Pot_Resultado!P448+Planel_Pot_Resultado!P460+Planel_Pot_Resultado!P472</f>
        <v>25476.400238999999</v>
      </c>
      <c r="M17" s="30">
        <f>Planel_Pot_Resultado!Q388+Planel_Pot_Resultado!Q400+Planel_Pot_Resultado!Q412+Planel_Pot_Resultado!Q424+Planel_Pot_Resultado!Q436+Planel_Pot_Resultado!Q448+Planel_Pot_Resultado!Q460+Planel_Pot_Resultado!Q472</f>
        <v>33703.518729999996</v>
      </c>
      <c r="N17" s="30">
        <f>Planel_Pot_Resultado!R388+Planel_Pot_Resultado!R400+Planel_Pot_Resultado!R412+Planel_Pot_Resultado!R424+Planel_Pot_Resultado!R436+Planel_Pot_Resultado!R448+Planel_Pot_Resultado!R460+Planel_Pot_Resultado!R472</f>
        <v>35879.100919999997</v>
      </c>
      <c r="O17" s="30">
        <f>Planel_Pot_Resultado!S388+Planel_Pot_Resultado!S400+Planel_Pot_Resultado!S412+Planel_Pot_Resultado!S424+Planel_Pot_Resultado!S436+Planel_Pot_Resultado!S448+Planel_Pot_Resultado!S460+Planel_Pot_Resultado!S472</f>
        <v>40470.675539999997</v>
      </c>
      <c r="P17" s="30">
        <f>Planel_Pot_Resultado!T388+Planel_Pot_Resultado!T400+Planel_Pot_Resultado!T412+Planel_Pot_Resultado!T424+Planel_Pot_Resultado!T436+Planel_Pot_Resultado!T448+Planel_Pot_Resultado!T460+Planel_Pot_Resultado!T472</f>
        <v>40679.567600000002</v>
      </c>
      <c r="Q17" s="30">
        <f>Planel_Pot_Resultado!U388+Planel_Pot_Resultado!U400+Planel_Pot_Resultado!U412+Planel_Pot_Resultado!U424+Planel_Pot_Resultado!U436+Planel_Pot_Resultado!U448+Planel_Pot_Resultado!U460+Planel_Pot_Resultado!U472</f>
        <v>41661.689839999999</v>
      </c>
      <c r="R17" s="30">
        <f>Planel_Pot_Resultado!V388+Planel_Pot_Resultado!V400+Planel_Pot_Resultado!V412+Planel_Pot_Resultado!V424+Planel_Pot_Resultado!V436+Planel_Pot_Resultado!V448+Planel_Pot_Resultado!V460+Planel_Pot_Resultado!V472</f>
        <v>43787.291910999993</v>
      </c>
      <c r="S17" s="30">
        <f>Planel_Pot_Resultado!W388+Planel_Pot_Resultado!W400+Planel_Pot_Resultado!W412+Planel_Pot_Resultado!W424+Planel_Pot_Resultado!W436+Planel_Pot_Resultado!W448+Planel_Pot_Resultado!W460+Planel_Pot_Resultado!W472</f>
        <v>47658.565913999999</v>
      </c>
      <c r="T17" s="30">
        <f>Planel_Pot_Resultado!X388+Planel_Pot_Resultado!X400+Planel_Pot_Resultado!X412+Planel_Pot_Resultado!X424+Planel_Pot_Resultado!X436+Planel_Pot_Resultado!X448+Planel_Pot_Resultado!X460+Planel_Pot_Resultado!X472</f>
        <v>52046.7215</v>
      </c>
      <c r="U17" s="30">
        <f>Planel_Pot_Resultado!Y388+Planel_Pot_Resultado!Y400+Planel_Pot_Resultado!Y412+Planel_Pot_Resultado!Y424+Planel_Pot_Resultado!Y436+Planel_Pot_Resultado!Y448+Planel_Pot_Resultado!Y460+Planel_Pot_Resultado!Y472</f>
        <v>57112.209879999995</v>
      </c>
      <c r="V17" s="30">
        <f>Planel_Pot_Resultado!Z388+Planel_Pot_Resultado!Z400+Planel_Pot_Resultado!Z412+Planel_Pot_Resultado!Z424+Planel_Pot_Resultado!Z436+Planel_Pot_Resultado!Z448+Planel_Pot_Resultado!Z460+Planel_Pot_Resultado!Z472</f>
        <v>63196.49837999999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69420.092709999997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75292.131429999994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81873.811549999999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85949.661560000008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86844.869839999999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98772.214500000002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103330.43149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106863.94349000001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110402.16779000001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114045.39807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119922.19128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125088.88467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132121.03237999999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139652.95527000001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146313.28529999999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147443.17139</v>
      </c>
      <c r="AM17" s="1">
        <f t="shared" si="2"/>
        <v>140887.01139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22873.141339999998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24769.98172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26363.991119999999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28449.962439999999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28449.962439999999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28449.962439999999</v>
      </c>
      <c r="AM20" s="1">
        <f t="shared" si="2"/>
        <v>28429.259439999998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4508.6974339999997</v>
      </c>
      <c r="N23" s="32">
        <f>Planel_Pot_Resultado!R100+Planel_Pot_Resultado!R652</f>
        <v>6008.1256720000001</v>
      </c>
      <c r="O23" s="32">
        <f>Planel_Pot_Resultado!S100+Planel_Pot_Resultado!S652</f>
        <v>10124.17397</v>
      </c>
      <c r="P23" s="32">
        <f>Planel_Pot_Resultado!T100+Planel_Pot_Resultado!T652</f>
        <v>10124.17397</v>
      </c>
      <c r="Q23" s="32">
        <f>Planel_Pot_Resultado!U100+Planel_Pot_Resultado!U652</f>
        <v>11598.43282</v>
      </c>
      <c r="R23" s="32">
        <f>Planel_Pot_Resultado!V100+Planel_Pot_Resultado!V652</f>
        <v>11769.0305905</v>
      </c>
      <c r="S23" s="32">
        <f>Planel_Pot_Resultado!W100+Planel_Pot_Resultado!W652</f>
        <v>15905.529514</v>
      </c>
      <c r="T23" s="32">
        <f>Planel_Pot_Resultado!X100+Planel_Pot_Resultado!X652</f>
        <v>17916.382672</v>
      </c>
      <c r="U23" s="32">
        <f>Planel_Pot_Resultado!Y100+Planel_Pot_Resultado!Y652</f>
        <v>19853.962353999999</v>
      </c>
      <c r="V23" s="32">
        <f>Planel_Pot_Resultado!Z100+Planel_Pot_Resultado!Z652</f>
        <v>21487.122514000002</v>
      </c>
      <c r="W23" s="32">
        <f>Planel_Pot_Resultado!AA100+Planel_Pot_Resultado!AA652</f>
        <v>22671.316010000002</v>
      </c>
      <c r="X23" s="32">
        <f>Planel_Pot_Resultado!AB100+Planel_Pot_Resultado!AB652</f>
        <v>24175.94054</v>
      </c>
      <c r="Y23" s="32">
        <f>Planel_Pot_Resultado!AC100+Planel_Pot_Resultado!AC652</f>
        <v>25529.30212</v>
      </c>
      <c r="Z23" s="32">
        <f>Planel_Pot_Resultado!AD100+Planel_Pot_Resultado!AD652</f>
        <v>27376.261469999998</v>
      </c>
      <c r="AA23" s="32">
        <f>Planel_Pot_Resultado!AE100+Planel_Pot_Resultado!AE652</f>
        <v>31320.033380000001</v>
      </c>
      <c r="AB23" s="32">
        <f>Planel_Pot_Resultado!AF100+Planel_Pot_Resultado!AF652</f>
        <v>32025.141839999997</v>
      </c>
      <c r="AC23" s="32">
        <f>Planel_Pot_Resultado!AG100+Planel_Pot_Resultado!AG652</f>
        <v>34397.187429999998</v>
      </c>
      <c r="AD23" s="32">
        <f>Planel_Pot_Resultado!AH100+Planel_Pot_Resultado!AH652</f>
        <v>37096.10628</v>
      </c>
      <c r="AE23" s="32">
        <f>Planel_Pot_Resultado!AI100+Planel_Pot_Resultado!AI652</f>
        <v>39841.477290000003</v>
      </c>
      <c r="AF23" s="32">
        <f>Planel_Pot_Resultado!AJ100+Planel_Pot_Resultado!AJ652</f>
        <v>42744.837760000002</v>
      </c>
      <c r="AG23" s="32">
        <f>Planel_Pot_Resultado!AK100+Planel_Pot_Resultado!AK652</f>
        <v>46734.191279999999</v>
      </c>
      <c r="AH23" s="32">
        <f>Planel_Pot_Resultado!AL100+Planel_Pot_Resultado!AL652</f>
        <v>50564.487690000002</v>
      </c>
      <c r="AI23" s="32">
        <f>Planel_Pot_Resultado!AM100+Planel_Pot_Resultado!AM652</f>
        <v>53724.614930000003</v>
      </c>
      <c r="AJ23" s="32">
        <f>Planel_Pot_Resultado!AN100+Planel_Pot_Resultado!AN652</f>
        <v>56640.042290000005</v>
      </c>
      <c r="AK23" s="32">
        <f>Planel_Pot_Resultado!AO100+Planel_Pot_Resultado!AO652</f>
        <v>60001.465560000004</v>
      </c>
      <c r="AL23" s="32">
        <f>Planel_Pot_Resultado!AP100+Planel_Pot_Resultado!AP652</f>
        <v>62352.68578</v>
      </c>
      <c r="AM23" s="1">
        <f t="shared" si="2"/>
        <v>62352.68578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175182.72720799994</v>
      </c>
      <c r="J24" s="28">
        <f t="shared" si="4"/>
        <v>181203.87698179993</v>
      </c>
      <c r="K24" s="28">
        <f t="shared" si="4"/>
        <v>187622.64464899997</v>
      </c>
      <c r="L24" s="28">
        <f t="shared" si="4"/>
        <v>193538.38176600001</v>
      </c>
      <c r="M24" s="28">
        <f t="shared" si="4"/>
        <v>204954.27298799995</v>
      </c>
      <c r="N24" s="28">
        <f t="shared" si="4"/>
        <v>211234.94459799997</v>
      </c>
      <c r="O24" s="28">
        <f t="shared" si="4"/>
        <v>218975.57290499998</v>
      </c>
      <c r="P24" s="28">
        <f t="shared" si="4"/>
        <v>227457.06051699998</v>
      </c>
      <c r="Q24" s="28">
        <f t="shared" si="4"/>
        <v>238224.96196699998</v>
      </c>
      <c r="R24" s="28">
        <f t="shared" si="4"/>
        <v>245043.85430849995</v>
      </c>
      <c r="S24" s="28">
        <f t="shared" si="4"/>
        <v>254168.94703499999</v>
      </c>
      <c r="T24" s="28">
        <f t="shared" si="4"/>
        <v>262807.814679</v>
      </c>
      <c r="U24" s="28">
        <f t="shared" si="4"/>
        <v>271620.67934099998</v>
      </c>
      <c r="V24" s="28">
        <f t="shared" si="4"/>
        <v>281496.29070100002</v>
      </c>
      <c r="W24" s="28">
        <f t="shared" si="4"/>
        <v>292047.287327</v>
      </c>
      <c r="X24" s="28">
        <f t="shared" si="4"/>
        <v>303113.78589699994</v>
      </c>
      <c r="Y24" s="28">
        <f t="shared" si="4"/>
        <v>314389.78799699998</v>
      </c>
      <c r="Z24" s="28">
        <f t="shared" si="4"/>
        <v>323505.52005699999</v>
      </c>
      <c r="AA24" s="28">
        <f t="shared" si="4"/>
        <v>329019.099047</v>
      </c>
      <c r="AB24" s="28">
        <f t="shared" si="4"/>
        <v>346313.67284499994</v>
      </c>
      <c r="AC24" s="28">
        <f t="shared" si="4"/>
        <v>357605.72385199997</v>
      </c>
      <c r="AD24" s="28">
        <f t="shared" si="4"/>
        <v>368219.71351700003</v>
      </c>
      <c r="AE24" s="28">
        <f t="shared" si="4"/>
        <v>378918.67953700002</v>
      </c>
      <c r="AF24" s="28">
        <f t="shared" si="4"/>
        <v>389874.90079699998</v>
      </c>
      <c r="AG24" s="28">
        <f t="shared" si="4"/>
        <v>400546.88362700003</v>
      </c>
      <c r="AH24" s="28">
        <f t="shared" si="4"/>
        <v>411463.80980699998</v>
      </c>
      <c r="AI24" s="28">
        <f t="shared" si="4"/>
        <v>423272.33685700002</v>
      </c>
      <c r="AJ24" s="28">
        <f t="shared" si="4"/>
        <v>436511.31942699995</v>
      </c>
      <c r="AK24" s="28">
        <f t="shared" si="4"/>
        <v>447246.14102699998</v>
      </c>
      <c r="AL24" s="28">
        <f t="shared" si="4"/>
        <v>454907.35633700003</v>
      </c>
      <c r="AM24" s="1">
        <f t="shared" si="2"/>
        <v>319014.54791700002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250.55600000001141</v>
      </c>
      <c r="M29" s="1">
        <f t="shared" si="5"/>
        <v>68.743999999991502</v>
      </c>
      <c r="N29" s="1">
        <f t="shared" si="5"/>
        <v>931</v>
      </c>
      <c r="O29" s="1">
        <f t="shared" si="5"/>
        <v>400</v>
      </c>
      <c r="P29" s="1">
        <f t="shared" si="5"/>
        <v>5441.7733000000007</v>
      </c>
      <c r="Q29" s="1">
        <f t="shared" si="5"/>
        <v>4241.7918000000063</v>
      </c>
      <c r="R29" s="1">
        <f t="shared" si="5"/>
        <v>4522.6924999999901</v>
      </c>
      <c r="S29" s="1">
        <f t="shared" si="5"/>
        <v>3228.4258000000118</v>
      </c>
      <c r="T29" s="1">
        <f t="shared" si="5"/>
        <v>1315.858899999992</v>
      </c>
      <c r="U29" s="1">
        <f t="shared" si="5"/>
        <v>884.79660000000149</v>
      </c>
      <c r="V29" s="1">
        <f t="shared" si="5"/>
        <v>1232.9627000000037</v>
      </c>
      <c r="W29" s="1">
        <f t="shared" si="5"/>
        <v>2226.8298000000068</v>
      </c>
      <c r="X29" s="1">
        <f t="shared" si="5"/>
        <v>2774.6736999999848</v>
      </c>
      <c r="Y29" s="1">
        <f t="shared" si="5"/>
        <v>2415.7603999999992</v>
      </c>
      <c r="Z29" s="1">
        <f t="shared" si="5"/>
        <v>3207.5927000000083</v>
      </c>
      <c r="AA29" s="1">
        <f t="shared" si="5"/>
        <v>704.07079999998678</v>
      </c>
      <c r="AB29" s="1">
        <f t="shared" si="5"/>
        <v>0</v>
      </c>
      <c r="AC29" s="1">
        <f t="shared" si="5"/>
        <v>25.388300000020536</v>
      </c>
      <c r="AD29" s="1">
        <f t="shared" si="5"/>
        <v>25.027999999991152</v>
      </c>
      <c r="AE29" s="1">
        <f t="shared" si="5"/>
        <v>72.147599999996601</v>
      </c>
      <c r="AF29" s="1">
        <f t="shared" si="5"/>
        <v>0</v>
      </c>
      <c r="AG29" s="1">
        <f t="shared" si="5"/>
        <v>0</v>
      </c>
      <c r="AH29" s="1">
        <f t="shared" si="5"/>
        <v>22.896000000007916</v>
      </c>
      <c r="AI29" s="1">
        <f t="shared" si="5"/>
        <v>22.242700000002515</v>
      </c>
      <c r="AJ29" s="1">
        <f t="shared" si="5"/>
        <v>705.66099999999278</v>
      </c>
      <c r="AK29" s="1">
        <f t="shared" si="5"/>
        <v>713.06830000001355</v>
      </c>
      <c r="AL29" s="1">
        <f t="shared" si="5"/>
        <v>4180.1089999999967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2597.5912579999995</v>
      </c>
      <c r="J30" s="1">
        <f t="shared" si="6"/>
        <v>1970.9087419999996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679.12707299999965</v>
      </c>
      <c r="L32" s="18">
        <f t="shared" si="7"/>
        <v>1164.0387989999999</v>
      </c>
      <c r="M32" s="18">
        <f t="shared" si="7"/>
        <v>143.93129699999918</v>
      </c>
      <c r="N32" s="18">
        <f t="shared" si="7"/>
        <v>476.26118200000201</v>
      </c>
      <c r="O32" s="18">
        <f t="shared" si="7"/>
        <v>701.10538899999665</v>
      </c>
      <c r="P32" s="18">
        <f t="shared" si="7"/>
        <v>18.906087000003026</v>
      </c>
      <c r="Q32" s="18">
        <f t="shared" si="7"/>
        <v>0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925.19999999999709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200</v>
      </c>
      <c r="AC32" s="18">
        <f t="shared" si="7"/>
        <v>200.29999999999927</v>
      </c>
      <c r="AD32" s="18">
        <f t="shared" si="7"/>
        <v>200</v>
      </c>
      <c r="AE32" s="18">
        <f t="shared" si="7"/>
        <v>200</v>
      </c>
      <c r="AF32" s="18">
        <f t="shared" si="7"/>
        <v>200</v>
      </c>
      <c r="AG32" s="18">
        <f t="shared" si="7"/>
        <v>-363.19999999999709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3355.1132700000016</v>
      </c>
      <c r="K39" s="24">
        <f t="shared" si="10"/>
        <v>0</v>
      </c>
      <c r="L39" s="24">
        <f t="shared" si="10"/>
        <v>30.379434999998921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3012.716164999998</v>
      </c>
      <c r="Q39" s="24">
        <f t="shared" si="10"/>
        <v>5333.1705600000023</v>
      </c>
      <c r="R39" s="24">
        <f t="shared" si="10"/>
        <v>0</v>
      </c>
      <c r="S39" s="24">
        <f t="shared" si="10"/>
        <v>300.09400000000096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8.1616199999989476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552.62776179999855</v>
      </c>
      <c r="K42" s="30">
        <f t="shared" si="12"/>
        <v>5813.7405942000005</v>
      </c>
      <c r="L42" s="30">
        <f t="shared" si="12"/>
        <v>2612.3628830000016</v>
      </c>
      <c r="M42" s="30">
        <f t="shared" si="12"/>
        <v>8227.1184909999974</v>
      </c>
      <c r="N42" s="30">
        <f t="shared" si="12"/>
        <v>2175.582190000001</v>
      </c>
      <c r="O42" s="30">
        <f t="shared" si="12"/>
        <v>4591.5746199999994</v>
      </c>
      <c r="P42" s="30">
        <f t="shared" si="12"/>
        <v>208.89206000000559</v>
      </c>
      <c r="Q42" s="30">
        <f t="shared" si="12"/>
        <v>982.12223999999696</v>
      </c>
      <c r="R42" s="30">
        <f t="shared" si="12"/>
        <v>2125.6020709999939</v>
      </c>
      <c r="S42" s="30">
        <f t="shared" si="12"/>
        <v>3871.2740030000059</v>
      </c>
      <c r="T42" s="30">
        <f t="shared" si="12"/>
        <v>4388.1555860000008</v>
      </c>
      <c r="U42" s="30">
        <f t="shared" si="12"/>
        <v>5065.4883799999952</v>
      </c>
      <c r="V42" s="30">
        <f t="shared" si="12"/>
        <v>6084.2884999999951</v>
      </c>
      <c r="W42" s="30">
        <f t="shared" si="12"/>
        <v>6223.5943300000072</v>
      </c>
      <c r="X42" s="30">
        <f t="shared" si="12"/>
        <v>5872.0387199999968</v>
      </c>
      <c r="Y42" s="30">
        <f t="shared" si="12"/>
        <v>6581.6801200000045</v>
      </c>
      <c r="Z42" s="30">
        <f t="shared" si="12"/>
        <v>4075.8500100000092</v>
      </c>
      <c r="AA42" s="30">
        <f t="shared" si="12"/>
        <v>895.20827999999165</v>
      </c>
      <c r="AB42" s="30">
        <f t="shared" si="12"/>
        <v>11927.344660000002</v>
      </c>
      <c r="AC42" s="30">
        <f t="shared" si="12"/>
        <v>4558.2169900000008</v>
      </c>
      <c r="AD42" s="30">
        <f t="shared" si="12"/>
        <v>3533.5120000000024</v>
      </c>
      <c r="AE42" s="30">
        <f t="shared" si="12"/>
        <v>3538.2243000000017</v>
      </c>
      <c r="AF42" s="30">
        <f t="shared" si="12"/>
        <v>3643.2302799999889</v>
      </c>
      <c r="AG42" s="30">
        <f t="shared" si="12"/>
        <v>5876.7932100000035</v>
      </c>
      <c r="AH42" s="30">
        <f t="shared" si="12"/>
        <v>5166.6933900000004</v>
      </c>
      <c r="AI42" s="30">
        <f t="shared" si="12"/>
        <v>7032.1477099999902</v>
      </c>
      <c r="AJ42" s="30">
        <f t="shared" si="12"/>
        <v>7531.9228900000162</v>
      </c>
      <c r="AK42" s="30">
        <f t="shared" si="12"/>
        <v>6660.3300299999828</v>
      </c>
      <c r="AL42" s="30">
        <f t="shared" si="12"/>
        <v>1129.8860900000145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1509.0360999999975</v>
      </c>
      <c r="AH45" s="26">
        <f t="shared" si="15"/>
        <v>1896.8403800000015</v>
      </c>
      <c r="AI45" s="26">
        <f t="shared" si="15"/>
        <v>1594.009399999999</v>
      </c>
      <c r="AJ45" s="26">
        <f t="shared" si="15"/>
        <v>2085.9713200000006</v>
      </c>
      <c r="AK45" s="26">
        <f t="shared" si="15"/>
        <v>0</v>
      </c>
      <c r="AL45" s="26">
        <f t="shared" si="15"/>
        <v>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4508.6974339999997</v>
      </c>
      <c r="N48" s="32">
        <f t="shared" si="15"/>
        <v>1499.4282380000004</v>
      </c>
      <c r="O48" s="32">
        <f t="shared" si="15"/>
        <v>4116.0482979999997</v>
      </c>
      <c r="P48" s="32">
        <f t="shared" si="15"/>
        <v>0</v>
      </c>
      <c r="Q48" s="32">
        <f t="shared" si="15"/>
        <v>1474.2588500000002</v>
      </c>
      <c r="R48" s="32">
        <f t="shared" si="15"/>
        <v>170.59777050000048</v>
      </c>
      <c r="S48" s="32">
        <f t="shared" si="15"/>
        <v>4136.4989234999994</v>
      </c>
      <c r="T48" s="32">
        <f t="shared" si="15"/>
        <v>2010.8531579999999</v>
      </c>
      <c r="U48" s="32">
        <f t="shared" si="15"/>
        <v>1937.5796819999996</v>
      </c>
      <c r="V48" s="32">
        <f t="shared" si="15"/>
        <v>1633.1601600000031</v>
      </c>
      <c r="W48" s="32">
        <f t="shared" si="15"/>
        <v>1184.1934959999999</v>
      </c>
      <c r="X48" s="32">
        <f t="shared" si="15"/>
        <v>1504.6245299999973</v>
      </c>
      <c r="Y48" s="32">
        <f t="shared" si="15"/>
        <v>1353.3615800000007</v>
      </c>
      <c r="Z48" s="32">
        <f t="shared" si="15"/>
        <v>1846.9593499999974</v>
      </c>
      <c r="AA48" s="32">
        <f t="shared" si="15"/>
        <v>3943.7719100000031</v>
      </c>
      <c r="AB48" s="32">
        <f t="shared" si="15"/>
        <v>705.10845999999583</v>
      </c>
      <c r="AC48" s="32">
        <f t="shared" si="15"/>
        <v>2372.0455900000015</v>
      </c>
      <c r="AD48" s="32">
        <f t="shared" si="15"/>
        <v>2698.9188500000018</v>
      </c>
      <c r="AE48" s="32">
        <f t="shared" si="15"/>
        <v>2745.3710100000026</v>
      </c>
      <c r="AF48" s="32">
        <f t="shared" si="15"/>
        <v>2903.3604699999996</v>
      </c>
      <c r="AG48" s="32">
        <f t="shared" si="15"/>
        <v>3989.3535199999969</v>
      </c>
      <c r="AH48" s="32">
        <f t="shared" si="15"/>
        <v>3830.2964100000027</v>
      </c>
      <c r="AI48" s="32">
        <f t="shared" si="15"/>
        <v>3160.1272400000016</v>
      </c>
      <c r="AJ48" s="32">
        <f t="shared" si="15"/>
        <v>2915.4273600000015</v>
      </c>
      <c r="AK48" s="32">
        <f t="shared" si="15"/>
        <v>3361.4232699999993</v>
      </c>
      <c r="AL48" s="32">
        <f t="shared" si="15"/>
        <v>2351.2202199999956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2602.5912579999713</v>
      </c>
      <c r="J49" s="28">
        <f t="shared" si="14"/>
        <v>6021.1497737999889</v>
      </c>
      <c r="K49" s="28">
        <f t="shared" si="14"/>
        <v>6418.767667200038</v>
      </c>
      <c r="L49" s="28">
        <f t="shared" si="14"/>
        <v>5915.7371170000406</v>
      </c>
      <c r="M49" s="28">
        <f t="shared" si="14"/>
        <v>11415.891221999947</v>
      </c>
      <c r="N49" s="28">
        <f t="shared" si="14"/>
        <v>6280.6716100000194</v>
      </c>
      <c r="O49" s="28">
        <f t="shared" si="14"/>
        <v>7740.6283070000063</v>
      </c>
      <c r="P49" s="28">
        <f t="shared" si="14"/>
        <v>8481.4876119999972</v>
      </c>
      <c r="Q49" s="28">
        <f t="shared" si="14"/>
        <v>10767.901450000005</v>
      </c>
      <c r="R49" s="28">
        <f t="shared" si="14"/>
        <v>6818.8923414999736</v>
      </c>
      <c r="S49" s="28">
        <f t="shared" si="14"/>
        <v>9125.0927265000355</v>
      </c>
      <c r="T49" s="28">
        <f t="shared" si="15"/>
        <v>8638.8676440000127</v>
      </c>
      <c r="U49" s="28">
        <f t="shared" si="15"/>
        <v>8812.8646619999781</v>
      </c>
      <c r="V49" s="28">
        <f t="shared" si="15"/>
        <v>9875.611360000039</v>
      </c>
      <c r="W49" s="28">
        <f t="shared" si="15"/>
        <v>10550.996625999978</v>
      </c>
      <c r="X49" s="28">
        <f t="shared" si="15"/>
        <v>11066.498569999938</v>
      </c>
      <c r="Y49" s="28">
        <f t="shared" si="15"/>
        <v>11276.002100000042</v>
      </c>
      <c r="Z49" s="28">
        <f t="shared" si="15"/>
        <v>9115.7320600000094</v>
      </c>
      <c r="AA49" s="28">
        <f t="shared" si="15"/>
        <v>5513.5789900000091</v>
      </c>
      <c r="AB49" s="28">
        <f t="shared" si="15"/>
        <v>17294.573797999939</v>
      </c>
      <c r="AC49" s="28">
        <f t="shared" si="15"/>
        <v>11292.051007000031</v>
      </c>
      <c r="AD49" s="28">
        <f t="shared" si="15"/>
        <v>10613.989665000059</v>
      </c>
      <c r="AE49" s="28">
        <f t="shared" si="15"/>
        <v>10698.966019999993</v>
      </c>
      <c r="AF49" s="28">
        <f t="shared" si="15"/>
        <v>10956.221259999962</v>
      </c>
      <c r="AG49" s="28">
        <f t="shared" si="15"/>
        <v>10671.982830000052</v>
      </c>
      <c r="AH49" s="28">
        <f t="shared" si="15"/>
        <v>10916.926179999951</v>
      </c>
      <c r="AI49" s="28">
        <f t="shared" si="15"/>
        <v>11808.527050000033</v>
      </c>
      <c r="AJ49" s="28">
        <f t="shared" si="15"/>
        <v>13238.982569999935</v>
      </c>
      <c r="AK49" s="28">
        <f t="shared" si="15"/>
        <v>10734.821600000025</v>
      </c>
      <c r="AL49" s="28">
        <f t="shared" si="15"/>
        <v>7661.2153100000578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9728.8270730000004</v>
      </c>
      <c r="L4" s="58">
        <f>Planel_Pot_Resultado!P112+Planel_Pot_Resultado!P676</f>
        <v>10892.765872</v>
      </c>
      <c r="M4" s="58">
        <f>Planel_Pot_Resultado!Q112+Planel_Pot_Resultado!Q676</f>
        <v>11036.497169</v>
      </c>
      <c r="N4" s="58">
        <f>Planel_Pot_Resultado!R112+Planel_Pot_Resultado!R676</f>
        <v>11512.458351000001</v>
      </c>
      <c r="O4" s="58">
        <f>Planel_Pot_Resultado!S112+Planel_Pot_Resultado!S676</f>
        <v>12213.56374</v>
      </c>
      <c r="P4" s="58">
        <f>Planel_Pot_Resultado!T112+Planel_Pot_Resultado!T676</f>
        <v>12232.469827000001</v>
      </c>
      <c r="Q4" s="58">
        <f>Planel_Pot_Resultado!U112+Planel_Pot_Resultado!U676</f>
        <v>12232.469827000001</v>
      </c>
      <c r="R4" s="58">
        <f>Planel_Pot_Resultado!V112+Planel_Pot_Resultado!V676</f>
        <v>12232.469827000001</v>
      </c>
      <c r="S4" s="58">
        <f>Planel_Pot_Resultado!W112+Planel_Pot_Resultado!W676</f>
        <v>10907.869827</v>
      </c>
      <c r="T4" s="58">
        <f>Planel_Pot_Resultado!X112+Planel_Pot_Resultado!X676</f>
        <v>10907.869827</v>
      </c>
      <c r="U4" s="58">
        <f>Planel_Pot_Resultado!Y112+Planel_Pot_Resultado!Y676</f>
        <v>10907.869827</v>
      </c>
      <c r="V4" s="58">
        <f>Planel_Pot_Resultado!Z112+Planel_Pot_Resultado!Z676</f>
        <v>9859.0698269999993</v>
      </c>
      <c r="W4" s="58">
        <f>Planel_Pot_Resultado!AA112+Planel_Pot_Resultado!AA676</f>
        <v>9859.0698269999993</v>
      </c>
      <c r="X4" s="58">
        <f>Planel_Pot_Resultado!AB112+Planel_Pot_Resultado!AB676</f>
        <v>9859.0698269999993</v>
      </c>
      <c r="Y4" s="58">
        <f>Planel_Pot_Resultado!AC112+Planel_Pot_Resultado!AC676</f>
        <v>9268.2698270000001</v>
      </c>
      <c r="Z4" s="58">
        <f>Planel_Pot_Resultado!AD112+Planel_Pot_Resultado!AD676</f>
        <v>9268.2698270000001</v>
      </c>
      <c r="AA4" s="58">
        <f>Planel_Pot_Resultado!AE112+Planel_Pot_Resultado!AE676</f>
        <v>9240.2698270000001</v>
      </c>
      <c r="AB4" s="58">
        <f>Planel_Pot_Resultado!AF112+Planel_Pot_Resultado!AF676</f>
        <v>9240.2698270000001</v>
      </c>
      <c r="AC4" s="58">
        <f>Planel_Pot_Resultado!AG112+Planel_Pot_Resultado!AG676</f>
        <v>8026.5698269999993</v>
      </c>
      <c r="AD4" s="58">
        <f>Planel_Pot_Resultado!AH112+Planel_Pot_Resultado!AH676</f>
        <v>8026.5698269999993</v>
      </c>
      <c r="AE4" s="58">
        <f>Planel_Pot_Resultado!AI112+Planel_Pot_Resultado!AI676</f>
        <v>8026.5698269999993</v>
      </c>
      <c r="AF4" s="58">
        <f>Planel_Pot_Resultado!AJ112+Planel_Pot_Resultado!AJ676</f>
        <v>8026.5698269999993</v>
      </c>
      <c r="AG4" s="58">
        <f>Planel_Pot_Resultado!AK112+Planel_Pot_Resultado!AK676</f>
        <v>7663.3698270000004</v>
      </c>
      <c r="AH4" s="58">
        <f>Planel_Pot_Resultado!AL112+Planel_Pot_Resultado!AL676</f>
        <v>7663.3698270000004</v>
      </c>
      <c r="AI4" s="58">
        <f>Planel_Pot_Resultado!AM112+Planel_Pot_Resultado!AM676</f>
        <v>7663.3698270000004</v>
      </c>
      <c r="AJ4" s="58">
        <f>Planel_Pot_Resultado!AN112+Planel_Pot_Resultado!AN676</f>
        <v>7663.3698270000004</v>
      </c>
      <c r="AK4" s="58">
        <f>Planel_Pot_Resultado!AO112+Planel_Pot_Resultado!AO676</f>
        <v>7663.3698270000004</v>
      </c>
      <c r="AL4" s="58">
        <f>Planel_Pot_Resultado!AP112+Planel_Pot_Resultado!AP676</f>
        <v>7663.3698270000004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8518</v>
      </c>
      <c r="AC5" s="58">
        <f>Planel_Pot_Resultado!AG124+Planel_Pot_Resultado!AG136+Planel_Pot_Resultado!AG664</f>
        <v>9726</v>
      </c>
      <c r="AD5" s="58">
        <f>Planel_Pot_Resultado!AH124+Planel_Pot_Resultado!AH136+Planel_Pot_Resultado!AH664</f>
        <v>9726</v>
      </c>
      <c r="AE5" s="58">
        <f>Planel_Pot_Resultado!AI124+Planel_Pot_Resultado!AI136+Planel_Pot_Resultado!AI664</f>
        <v>9726</v>
      </c>
      <c r="AF5" s="58">
        <f>Planel_Pot_Resultado!AJ124+Planel_Pot_Resultado!AJ136+Planel_Pot_Resultado!AJ664</f>
        <v>9726</v>
      </c>
      <c r="AG5" s="58">
        <f>Planel_Pot_Resultado!AK124+Planel_Pot_Resultado!AK136+Planel_Pot_Resultado!AK664</f>
        <v>9726</v>
      </c>
      <c r="AH5" s="58">
        <f>Planel_Pot_Resultado!AL124+Planel_Pot_Resultado!AL136+Planel_Pot_Resultado!AL664</f>
        <v>9726</v>
      </c>
      <c r="AI5" s="58">
        <f>Planel_Pot_Resultado!AM124+Planel_Pot_Resultado!AM136+Planel_Pot_Resultado!AM664</f>
        <v>9726</v>
      </c>
      <c r="AJ5" s="58">
        <f>Planel_Pot_Resultado!AN124+Planel_Pot_Resultado!AN136+Planel_Pot_Resultado!AN664</f>
        <v>9726</v>
      </c>
      <c r="AK5" s="58">
        <f>Planel_Pot_Resultado!AO124+Planel_Pot_Resultado!AO136+Planel_Pot_Resultado!AO664</f>
        <v>9726</v>
      </c>
      <c r="AL5" s="58">
        <f>Planel_Pot_Resultado!AP124+Planel_Pot_Resultado!AP136+Planel_Pot_Resultado!AP664</f>
        <v>9726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5035</v>
      </c>
      <c r="AH6" s="58">
        <f>Planel_Pot_Resultado!AL724+Planel_Pot_Resultado!AL760</f>
        <v>5035</v>
      </c>
      <c r="AI6" s="58">
        <f>Planel_Pot_Resultado!AM724+Planel_Pot_Resultado!AM760</f>
        <v>5035</v>
      </c>
      <c r="AJ6" s="58">
        <f>Planel_Pot_Resultado!AN724+Planel_Pot_Resultado!AN760</f>
        <v>5035</v>
      </c>
      <c r="AK6" s="58">
        <f>Planel_Pot_Resultado!AO724+Planel_Pot_Resultado!AO760</f>
        <v>5035</v>
      </c>
      <c r="AL6" s="58">
        <f>Planel_Pot_Resultado!AP724+Planel_Pot_Resultado!AP760</f>
        <v>5035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14273.227073</v>
      </c>
      <c r="L7" s="279">
        <f t="shared" si="0"/>
        <v>15437.265872</v>
      </c>
      <c r="M7" s="279">
        <f t="shared" si="0"/>
        <v>15581.197168999999</v>
      </c>
      <c r="N7" s="279">
        <f t="shared" si="0"/>
        <v>16057.458351000001</v>
      </c>
      <c r="O7" s="279">
        <f t="shared" si="0"/>
        <v>16758.563739999998</v>
      </c>
      <c r="P7" s="279">
        <f t="shared" si="0"/>
        <v>16777.469827000001</v>
      </c>
      <c r="Q7" s="279">
        <f t="shared" si="0"/>
        <v>16777.469827000001</v>
      </c>
      <c r="R7" s="279">
        <f t="shared" si="0"/>
        <v>16777.469827000001</v>
      </c>
      <c r="S7" s="279">
        <f t="shared" si="0"/>
        <v>16577.869827000002</v>
      </c>
      <c r="T7" s="279">
        <f t="shared" si="0"/>
        <v>17502.869827000002</v>
      </c>
      <c r="U7" s="279">
        <f t="shared" si="0"/>
        <v>18427.869827000002</v>
      </c>
      <c r="V7" s="279">
        <f t="shared" si="0"/>
        <v>19353.069826999999</v>
      </c>
      <c r="W7" s="279">
        <f t="shared" si="0"/>
        <v>20278.069826999999</v>
      </c>
      <c r="X7" s="279">
        <f t="shared" si="0"/>
        <v>21203.069826999999</v>
      </c>
      <c r="Y7" s="279">
        <f t="shared" si="0"/>
        <v>22128.269827</v>
      </c>
      <c r="Z7" s="279">
        <f t="shared" si="0"/>
        <v>23053.269827</v>
      </c>
      <c r="AA7" s="279">
        <f t="shared" si="0"/>
        <v>23978.269827</v>
      </c>
      <c r="AB7" s="279">
        <f t="shared" si="0"/>
        <v>24178.269827</v>
      </c>
      <c r="AC7" s="279">
        <f t="shared" si="0"/>
        <v>24378.569826999999</v>
      </c>
      <c r="AD7" s="279">
        <f t="shared" si="0"/>
        <v>24578.569826999999</v>
      </c>
      <c r="AE7" s="279">
        <f t="shared" si="0"/>
        <v>24778.569826999999</v>
      </c>
      <c r="AF7" s="279">
        <f t="shared" si="0"/>
        <v>24978.569826999999</v>
      </c>
      <c r="AG7" s="279">
        <f t="shared" si="0"/>
        <v>24615.369827000002</v>
      </c>
      <c r="AH7" s="279">
        <f t="shared" si="0"/>
        <v>24615.369827000002</v>
      </c>
      <c r="AI7" s="279">
        <f t="shared" si="0"/>
        <v>24615.369827000002</v>
      </c>
      <c r="AJ7" s="279">
        <f t="shared" si="0"/>
        <v>24615.369827000002</v>
      </c>
      <c r="AK7" s="279">
        <f t="shared" si="0"/>
        <v>24615.369827000002</v>
      </c>
      <c r="AL7" s="279">
        <f t="shared" si="0"/>
        <v>24615.369827000002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291.02350439999998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351.87676590000001</v>
      </c>
      <c r="M11" s="58">
        <f>PLANEL_GerMed_Resultado!Q148+PLANEL_GerMed_Resultado!Q688</f>
        <v>147.26830883</v>
      </c>
      <c r="N11" s="58">
        <f>PLANEL_GerMed_Resultado!R148+PLANEL_GerMed_Resultado!R688</f>
        <v>107.123451855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4886.7165279999999</v>
      </c>
      <c r="D12" s="58">
        <f>PLANEL_GerMed_Resultado!H112+PLANEL_GerMed_Resultado!H676</f>
        <v>4234.5714159999998</v>
      </c>
      <c r="E12" s="58">
        <f>PLANEL_GerMed_Resultado!I112+PLANEL_GerMed_Resultado!I676</f>
        <v>4286.8066449999997</v>
      </c>
      <c r="F12" s="58">
        <f>PLANEL_GerMed_Resultado!J112+PLANEL_GerMed_Resultado!J676</f>
        <v>3970.2461400000002</v>
      </c>
      <c r="G12" s="58">
        <f>PLANEL_GerMed_Resultado!K112+PLANEL_GerMed_Resultado!K676</f>
        <v>4208.5657140000003</v>
      </c>
      <c r="H12" s="58">
        <f>PLANEL_GerMed_Resultado!L112+PLANEL_GerMed_Resultado!L676</f>
        <v>4962.5628450000004</v>
      </c>
      <c r="I12" s="58">
        <f>PLANEL_GerMed_Resultado!M112+PLANEL_GerMed_Resultado!M676</f>
        <v>5296.4850539999998</v>
      </c>
      <c r="J12" s="58">
        <f>PLANEL_GerMed_Resultado!N112+PLANEL_GerMed_Resultado!N676</f>
        <v>5303.2285747000005</v>
      </c>
      <c r="K12" s="58">
        <f>PLANEL_GerMed_Resultado!O112+PLANEL_GerMed_Resultado!O676</f>
        <v>5442.4370770999994</v>
      </c>
      <c r="L12" s="58">
        <f>PLANEL_GerMed_Resultado!P112+PLANEL_GerMed_Resultado!P676</f>
        <v>5560.2658904</v>
      </c>
      <c r="M12" s="58">
        <f>PLANEL_GerMed_Resultado!Q112+PLANEL_GerMed_Resultado!Q676</f>
        <v>4634.7948400000005</v>
      </c>
      <c r="N12" s="58">
        <f>PLANEL_GerMed_Resultado!R112+PLANEL_GerMed_Resultado!R676</f>
        <v>4664.6805349999995</v>
      </c>
      <c r="O12" s="58">
        <f>PLANEL_GerMed_Resultado!S112+PLANEL_GerMed_Resultado!S676</f>
        <v>4829.9055250000001</v>
      </c>
      <c r="P12" s="58">
        <f>PLANEL_GerMed_Resultado!T112+PLANEL_GerMed_Resultado!T676</f>
        <v>4532.7102450000002</v>
      </c>
      <c r="Q12" s="58">
        <f>PLANEL_GerMed_Resultado!U112+PLANEL_GerMed_Resultado!U676</f>
        <v>4381.2164928000002</v>
      </c>
      <c r="R12" s="58">
        <f>PLANEL_GerMed_Resultado!V112+PLANEL_GerMed_Resultado!V676</f>
        <v>4294.4721458000004</v>
      </c>
      <c r="S12" s="58">
        <f>PLANEL_GerMed_Resultado!W112+PLANEL_GerMed_Resultado!W676</f>
        <v>3501.6831394999999</v>
      </c>
      <c r="T12" s="58">
        <f>PLANEL_GerMed_Resultado!X112+PLANEL_GerMed_Resultado!X676</f>
        <v>3743.4383846000001</v>
      </c>
      <c r="U12" s="58">
        <f>PLANEL_GerMed_Resultado!Y112+PLANEL_GerMed_Resultado!Y676</f>
        <v>3796.8911840000001</v>
      </c>
      <c r="V12" s="58">
        <f>PLANEL_GerMed_Resultado!Z112+PLANEL_GerMed_Resultado!Z676</f>
        <v>2985.6764568999997</v>
      </c>
      <c r="W12" s="58">
        <f>PLANEL_GerMed_Resultado!AA112+PLANEL_GerMed_Resultado!AA676</f>
        <v>2799.4847718999999</v>
      </c>
      <c r="X12" s="58">
        <f>PLANEL_GerMed_Resultado!AB112+PLANEL_GerMed_Resultado!AB676</f>
        <v>2698.1572213999998</v>
      </c>
      <c r="Y12" s="58">
        <f>PLANEL_GerMed_Resultado!AC112+PLANEL_GerMed_Resultado!AC676</f>
        <v>2084.2906750000002</v>
      </c>
      <c r="Z12" s="58">
        <f>PLANEL_GerMed_Resultado!AD112+PLANEL_GerMed_Resultado!AD676</f>
        <v>2131.4075343</v>
      </c>
      <c r="AA12" s="58">
        <f>PLANEL_GerMed_Resultado!AE112+PLANEL_GerMed_Resultado!AE676</f>
        <v>2735.4595217000001</v>
      </c>
      <c r="AB12" s="58">
        <f>PLANEL_GerMed_Resultado!AF112+PLANEL_GerMed_Resultado!AF676</f>
        <v>1753.8506150999999</v>
      </c>
      <c r="AC12" s="58">
        <f>PLANEL_GerMed_Resultado!AG112+PLANEL_GerMed_Resultado!AG676</f>
        <v>821.90331622999997</v>
      </c>
      <c r="AD12" s="58">
        <f>PLANEL_GerMed_Resultado!AH112+PLANEL_GerMed_Resultado!AH676</f>
        <v>885.7758616000001</v>
      </c>
      <c r="AE12" s="58">
        <f>PLANEL_GerMed_Resultado!AI112+PLANEL_GerMed_Resultado!AI676</f>
        <v>949.29212800000005</v>
      </c>
      <c r="AF12" s="58">
        <f>PLANEL_GerMed_Resultado!AJ112+PLANEL_GerMed_Resultado!AJ676</f>
        <v>1017.58294</v>
      </c>
      <c r="AG12" s="58">
        <f>PLANEL_GerMed_Resultado!AK112+PLANEL_GerMed_Resultado!AK676</f>
        <v>1051.5013263000001</v>
      </c>
      <c r="AH12" s="58">
        <f>PLANEL_GerMed_Resultado!AL112+PLANEL_GerMed_Resultado!AL676</f>
        <v>1228.2873963</v>
      </c>
      <c r="AI12" s="58">
        <f>PLANEL_GerMed_Resultado!AM112+PLANEL_GerMed_Resultado!AM676</f>
        <v>1143.2419218</v>
      </c>
      <c r="AJ12" s="58">
        <f>PLANEL_GerMed_Resultado!AN112+PLANEL_GerMed_Resultado!AN676</f>
        <v>1002.8363691</v>
      </c>
      <c r="AK12" s="58">
        <f>PLANEL_GerMed_Resultado!AO112+PLANEL_GerMed_Resultado!AO676</f>
        <v>1063.3315774</v>
      </c>
      <c r="AL12" s="58">
        <f>PLANEL_GerMed_Resultado!AP112+PLANEL_GerMed_Resultado!AP676</f>
        <v>1531.1256192000001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511.63464240000002</v>
      </c>
      <c r="T13" s="58">
        <f>PLANEL_GerMed_Resultado!X124+PLANEL_GerMed_Resultado!X136+PLANEL_GerMed_Resultado!X664</f>
        <v>683.36386259999995</v>
      </c>
      <c r="U13" s="58">
        <f>PLANEL_GerMed_Resultado!Y124+PLANEL_GerMed_Resultado!Y136+PLANEL_GerMed_Resultado!Y664</f>
        <v>855.09308280000005</v>
      </c>
      <c r="V13" s="58">
        <f>PLANEL_GerMed_Resultado!Z124+PLANEL_GerMed_Resultado!Z136+PLANEL_GerMed_Resultado!Z664</f>
        <v>1267.9628855999999</v>
      </c>
      <c r="W13" s="58">
        <f>PLANEL_GerMed_Resultado!AA124+PLANEL_GerMed_Resultado!AA136+PLANEL_GerMed_Resultado!AA664</f>
        <v>1324.0915049999999</v>
      </c>
      <c r="X13" s="58">
        <f>PLANEL_GerMed_Resultado!AB124+PLANEL_GerMed_Resultado!AB136+PLANEL_GerMed_Resultado!AB664</f>
        <v>1495.8207247999999</v>
      </c>
      <c r="Y13" s="58">
        <f>PLANEL_GerMed_Resultado!AC124+PLANEL_GerMed_Resultado!AC136+PLANEL_GerMed_Resultado!AC664</f>
        <v>1667.5499457999999</v>
      </c>
      <c r="Z13" s="58">
        <f>PLANEL_GerMed_Resultado!AD124+PLANEL_GerMed_Resultado!AD136+PLANEL_GerMed_Resultado!AD664</f>
        <v>2120.2750308</v>
      </c>
      <c r="AA13" s="58">
        <f>PLANEL_GerMed_Resultado!AE124+PLANEL_GerMed_Resultado!AE136+PLANEL_GerMed_Resultado!AE664</f>
        <v>3887.4934976999998</v>
      </c>
      <c r="AB13" s="58">
        <f>PLANEL_GerMed_Resultado!AF124+PLANEL_GerMed_Resultado!AF136+PLANEL_GerMed_Resultado!AF664</f>
        <v>2491.8388635000001</v>
      </c>
      <c r="AC13" s="58">
        <f>PLANEL_GerMed_Resultado!AG124+PLANEL_GerMed_Resultado!AG136+PLANEL_GerMed_Resultado!AG664</f>
        <v>3212.4041159999997</v>
      </c>
      <c r="AD13" s="58">
        <f>PLANEL_GerMed_Resultado!AH124+PLANEL_GerMed_Resultado!AH136+PLANEL_GerMed_Resultado!AH664</f>
        <v>3445.6828639999999</v>
      </c>
      <c r="AE13" s="58">
        <f>PLANEL_GerMed_Resultado!AI124+PLANEL_GerMed_Resultado!AI136+PLANEL_GerMed_Resultado!AI664</f>
        <v>3682.9204239999999</v>
      </c>
      <c r="AF13" s="58">
        <f>PLANEL_GerMed_Resultado!AJ124+PLANEL_GerMed_Resultado!AJ136+PLANEL_GerMed_Resultado!AJ664</f>
        <v>3923.0381260000004</v>
      </c>
      <c r="AG13" s="58">
        <f>PLANEL_GerMed_Resultado!AK124+PLANEL_GerMed_Resultado!AK136+PLANEL_GerMed_Resultado!AK664</f>
        <v>4291.7329730000001</v>
      </c>
      <c r="AH13" s="58">
        <f>PLANEL_GerMed_Resultado!AL124+PLANEL_GerMed_Resultado!AL136+PLANEL_GerMed_Resultado!AL664</f>
        <v>4607.5541970000004</v>
      </c>
      <c r="AI13" s="58">
        <f>PLANEL_GerMed_Resultado!AM124+PLANEL_GerMed_Resultado!AM136+PLANEL_GerMed_Resultado!AM664</f>
        <v>4607.5541970000004</v>
      </c>
      <c r="AJ13" s="58">
        <f>PLANEL_GerMed_Resultado!AN124+PLANEL_GerMed_Resultado!AN136+PLANEL_GerMed_Resultado!AN664</f>
        <v>4657.7950289999999</v>
      </c>
      <c r="AK13" s="58">
        <f>PLANEL_GerMed_Resultado!AO124+PLANEL_GerMed_Resultado!AO136+PLANEL_GerMed_Resultado!AO664</f>
        <v>5320.4554950000002</v>
      </c>
      <c r="AL13" s="58">
        <f>PLANEL_GerMed_Resultado!AP124+PLANEL_GerMed_Resultado!AP136+PLANEL_GerMed_Resultado!AP664</f>
        <v>5767.7264430000005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859.59357279999995</v>
      </c>
      <c r="Z14" s="58">
        <f>PLANEL_GerMed_Resultado!AD724+PLANEL_GerMed_Resultado!AD760</f>
        <v>906.96715080000001</v>
      </c>
      <c r="AA14" s="58">
        <f>PLANEL_GerMed_Resultado!AE724+PLANEL_GerMed_Resultado!AE760</f>
        <v>954.34072879999997</v>
      </c>
      <c r="AB14" s="58">
        <f>PLANEL_GerMed_Resultado!AF724+PLANEL_GerMed_Resultado!AF760</f>
        <v>1001.714307</v>
      </c>
      <c r="AC14" s="58">
        <f>PLANEL_GerMed_Resultado!AG724+PLANEL_GerMed_Resultado!AG760</f>
        <v>1050.509092</v>
      </c>
      <c r="AD14" s="58">
        <f>PLANEL_GerMed_Resultado!AH724+PLANEL_GerMed_Resultado!AH760</f>
        <v>1097.88267</v>
      </c>
      <c r="AE14" s="58">
        <f>PLANEL_GerMed_Resultado!AI724+PLANEL_GerMed_Resultado!AI760</f>
        <v>1145.2562479999999</v>
      </c>
      <c r="AF14" s="58">
        <f>PLANEL_GerMed_Resultado!AJ724+PLANEL_GerMed_Resultado!AJ760</f>
        <v>1192.6298260000001</v>
      </c>
      <c r="AG14" s="58">
        <f>PLANEL_GerMed_Resultado!AK724+PLANEL_GerMed_Resultado!AK760</f>
        <v>1192.6298260000001</v>
      </c>
      <c r="AH14" s="58">
        <f>PLANEL_GerMed_Resultado!AL724+PLANEL_GerMed_Resultado!AL760</f>
        <v>1253.5094280000001</v>
      </c>
      <c r="AI14" s="58">
        <f>PLANEL_GerMed_Resultado!AM724+PLANEL_GerMed_Resultado!AM760</f>
        <v>1395.3547129999999</v>
      </c>
      <c r="AJ14" s="58">
        <f>PLANEL_GerMed_Resultado!AN724+PLANEL_GerMed_Resultado!AN760</f>
        <v>1421.7289129999999</v>
      </c>
      <c r="AK14" s="58">
        <f>PLANEL_GerMed_Resultado!AO724+PLANEL_GerMed_Resultado!AO760</f>
        <v>1606.0252370000001</v>
      </c>
      <c r="AL14" s="58">
        <f>PLANEL_GerMed_Resultado!AP724+PLANEL_GerMed_Resultado!AP760</f>
        <v>1668.6599759999999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494.19408950000002</v>
      </c>
      <c r="J18" s="58">
        <f>PLANEL_GerCrit_Resultado!N148+PLANEL_GerCrit_Resultado!N688</f>
        <v>748.17707919999998</v>
      </c>
      <c r="K18" s="58">
        <f>PLANEL_GerCrit_Resultado!O148+PLANEL_GerCrit_Resultado!O688</f>
        <v>750.89685694000002</v>
      </c>
      <c r="L18" s="58">
        <f>PLANEL_GerCrit_Resultado!P148+PLANEL_GerCrit_Resultado!P688</f>
        <v>769.5763968</v>
      </c>
      <c r="M18" s="58">
        <f>PLANEL_GerCrit_Resultado!Q148+PLANEL_GerCrit_Resultado!Q688</f>
        <v>720.8920971</v>
      </c>
      <c r="N18" s="58">
        <f>PLANEL_GerCrit_Resultado!R148+PLANEL_GerCrit_Resultado!R688</f>
        <v>757.64928639999994</v>
      </c>
      <c r="O18" s="58">
        <f>PLANEL_GerCrit_Resultado!S148+PLANEL_GerCrit_Resultado!S688</f>
        <v>973.26700129999995</v>
      </c>
      <c r="P18" s="58">
        <f>PLANEL_GerCrit_Resultado!T148+PLANEL_GerCrit_Resultado!T688</f>
        <v>813.43967439999994</v>
      </c>
      <c r="Q18" s="58">
        <f>PLANEL_GerCrit_Resultado!U148+PLANEL_GerCrit_Resultado!U688</f>
        <v>1184.6794539</v>
      </c>
      <c r="R18" s="58">
        <f>PLANEL_GerCrit_Resultado!V148+PLANEL_GerCrit_Resultado!V688</f>
        <v>992.98156759999995</v>
      </c>
      <c r="S18" s="58">
        <f>PLANEL_GerCrit_Resultado!W148+PLANEL_GerCrit_Resultado!W688</f>
        <v>644.48464300000001</v>
      </c>
      <c r="T18" s="58">
        <f>PLANEL_GerCrit_Resultado!X148+PLANEL_GerCrit_Resultado!X688</f>
        <v>642.12998459999994</v>
      </c>
      <c r="U18" s="58">
        <f>PLANEL_GerCrit_Resultado!Y148+PLANEL_GerCrit_Resultado!Y688</f>
        <v>518.97754699999996</v>
      </c>
      <c r="V18" s="58">
        <f>PLANEL_GerCrit_Resultado!Z148+PLANEL_GerCrit_Resultado!Z688</f>
        <v>408.55902350000002</v>
      </c>
      <c r="W18" s="58">
        <f>PLANEL_GerCrit_Resultado!AA148+PLANEL_GerCrit_Resultado!AA688</f>
        <v>218.5352125</v>
      </c>
      <c r="X18" s="58">
        <f>PLANEL_GerCrit_Resultado!AB148+PLANEL_GerCrit_Resultado!AB688</f>
        <v>109.9773481</v>
      </c>
      <c r="Y18" s="58">
        <f>PLANEL_GerCrit_Resultado!AC148+PLANEL_GerCrit_Resultado!AC688</f>
        <v>0</v>
      </c>
      <c r="Z18" s="58">
        <f>PLANEL_GerCrit_Resultado!AD148+PLANEL_GerCrit_Resultado!AD688</f>
        <v>0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50.087028099999998</v>
      </c>
      <c r="AH18" s="58">
        <f>PLANEL_GerCrit_Resultado!AL148+PLANEL_GerCrit_Resultado!AL688</f>
        <v>387.15822429999997</v>
      </c>
      <c r="AI18" s="58">
        <f>PLANEL_GerCrit_Resultado!AM148+PLANEL_GerCrit_Resultado!AM688</f>
        <v>442.9140094</v>
      </c>
      <c r="AJ18" s="58">
        <f>PLANEL_GerCrit_Resultado!AN148+PLANEL_GerCrit_Resultado!AN688</f>
        <v>342.0396629</v>
      </c>
      <c r="AK18" s="58">
        <f>PLANEL_GerCrit_Resultado!AO148+PLANEL_GerCrit_Resultado!AO688</f>
        <v>596.59639449999997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5093.2816679999996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4379.5413769999996</v>
      </c>
      <c r="G19" s="58">
        <f>PLANEL_GerCrit_Resultado!K112+PLANEL_GerCrit_Resultado!K676</f>
        <v>4785.0506139999998</v>
      </c>
      <c r="H19" s="58">
        <f>PLANEL_GerCrit_Resultado!L112+PLANEL_GerCrit_Resultado!L676</f>
        <v>5304.6038060000001</v>
      </c>
      <c r="I19" s="58">
        <f>PLANEL_GerCrit_Resultado!M112+PLANEL_GerCrit_Resultado!M676</f>
        <v>5772.8121449999999</v>
      </c>
      <c r="J19" s="58">
        <f>PLANEL_GerCrit_Resultado!N112+PLANEL_GerCrit_Resultado!N676</f>
        <v>6007.7601682000004</v>
      </c>
      <c r="K19" s="58">
        <f>PLANEL_GerCrit_Resultado!O112+PLANEL_GerCrit_Resultado!O676</f>
        <v>6513.9464511999995</v>
      </c>
      <c r="L19" s="58">
        <f>PLANEL_GerCrit_Resultado!P112+PLANEL_GerCrit_Resultado!P676</f>
        <v>6955.3550179000003</v>
      </c>
      <c r="M19" s="58">
        <f>PLANEL_GerCrit_Resultado!Q112+PLANEL_GerCrit_Resultado!Q676</f>
        <v>6552.694786</v>
      </c>
      <c r="N19" s="58">
        <f>PLANEL_GerCrit_Resultado!R112+PLANEL_GerCrit_Resultado!R676</f>
        <v>6772.3408330000002</v>
      </c>
      <c r="O19" s="58">
        <f>PLANEL_GerCrit_Resultado!S112+PLANEL_GerCrit_Resultado!S676</f>
        <v>7114.008581</v>
      </c>
      <c r="P19" s="58">
        <f>PLANEL_GerCrit_Resultado!T112+PLANEL_GerCrit_Resultado!T676</f>
        <v>7075.3706940000011</v>
      </c>
      <c r="Q19" s="58">
        <f>PLANEL_GerCrit_Resultado!U112+PLANEL_GerCrit_Resultado!U676</f>
        <v>6922.2977740000006</v>
      </c>
      <c r="R19" s="58">
        <f>PLANEL_GerCrit_Resultado!V112+PLANEL_GerCrit_Resultado!V676</f>
        <v>7060.8523600000008</v>
      </c>
      <c r="S19" s="58">
        <f>PLANEL_GerCrit_Resultado!W112+PLANEL_GerCrit_Resultado!W676</f>
        <v>5974.247797</v>
      </c>
      <c r="T19" s="58">
        <f>PLANEL_GerCrit_Resultado!X112+PLANEL_GerCrit_Resultado!X676</f>
        <v>5974.247797</v>
      </c>
      <c r="U19" s="58">
        <f>PLANEL_GerCrit_Resultado!Y112+PLANEL_GerCrit_Resultado!Y676</f>
        <v>5861.7951350000003</v>
      </c>
      <c r="V19" s="58">
        <f>PLANEL_GerCrit_Resultado!Z112+PLANEL_GerCrit_Resultado!Z676</f>
        <v>4675.8371750000006</v>
      </c>
      <c r="W19" s="58">
        <f>PLANEL_GerCrit_Resultado!AA112+PLANEL_GerCrit_Resultado!AA676</f>
        <v>4433.29792</v>
      </c>
      <c r="X19" s="58">
        <f>PLANEL_GerCrit_Resultado!AB112+PLANEL_GerCrit_Resultado!AB676</f>
        <v>4190.4790419999999</v>
      </c>
      <c r="Y19" s="58">
        <f>PLANEL_GerCrit_Resultado!AC112+PLANEL_GerCrit_Resultado!AC676</f>
        <v>3320.1814139999997</v>
      </c>
      <c r="Z19" s="58">
        <f>PLANEL_GerCrit_Resultado!AD112+PLANEL_GerCrit_Resultado!AD676</f>
        <v>3315.460286</v>
      </c>
      <c r="AA19" s="58">
        <f>PLANEL_GerCrit_Resultado!AE112+PLANEL_GerCrit_Resultado!AE676</f>
        <v>3919.5701589999999</v>
      </c>
      <c r="AB19" s="58">
        <f>PLANEL_GerCrit_Resultado!AF112+PLANEL_GerCrit_Resultado!AF676</f>
        <v>3132.3504364</v>
      </c>
      <c r="AC19" s="58">
        <f>PLANEL_GerCrit_Resultado!AG112+PLANEL_GerCrit_Resultado!AG676</f>
        <v>2299.4439653999998</v>
      </c>
      <c r="AD19" s="58">
        <f>PLANEL_GerCrit_Resultado!AH112+PLANEL_GerCrit_Resultado!AH676</f>
        <v>2548.959758</v>
      </c>
      <c r="AE19" s="58">
        <f>PLANEL_GerCrit_Resultado!AI112+PLANEL_GerCrit_Resultado!AI676</f>
        <v>2791.8883189999997</v>
      </c>
      <c r="AF19" s="58">
        <f>PLANEL_GerCrit_Resultado!AJ112+PLANEL_GerCrit_Resultado!AJ676</f>
        <v>3057.808978</v>
      </c>
      <c r="AG19" s="58">
        <f>PLANEL_GerCrit_Resultado!AK112+PLANEL_GerCrit_Resultado!AK676</f>
        <v>3414.6066289999999</v>
      </c>
      <c r="AH19" s="58">
        <f>PLANEL_GerCrit_Resultado!AL112+PLANEL_GerCrit_Resultado!AL676</f>
        <v>3630.4124820000002</v>
      </c>
      <c r="AI19" s="58">
        <f>PLANEL_GerCrit_Resultado!AM112+PLANEL_GerCrit_Resultado!AM676</f>
        <v>3630.4124820000002</v>
      </c>
      <c r="AJ19" s="58">
        <f>PLANEL_GerCrit_Resultado!AN112+PLANEL_GerCrit_Resultado!AN676</f>
        <v>3630.4124820000002</v>
      </c>
      <c r="AK19" s="58">
        <f>PLANEL_GerCrit_Resultado!AO112+PLANEL_GerCrit_Resultado!AO676</f>
        <v>3630.4124820000002</v>
      </c>
      <c r="AL19" s="58">
        <f>PLANEL_GerCrit_Resultado!AP112+PLANEL_GerCrit_Resultado!AP676</f>
        <v>3630.4124820000002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1854.5261575</v>
      </c>
      <c r="U20" s="58">
        <f>PLANEL_GerCrit_Resultado!Y124+PLANEL_GerCrit_Resultado!Y136+PLANEL_GerCrit_Resultado!Y664</f>
        <v>2260.0876240000002</v>
      </c>
      <c r="V20" s="58">
        <f>PLANEL_GerCrit_Resultado!Z124+PLANEL_GerCrit_Resultado!Z136+PLANEL_GerCrit_Resultado!Z664</f>
        <v>2968.6076029999999</v>
      </c>
      <c r="W20" s="58">
        <f>PLANEL_GerCrit_Resultado!AA124+PLANEL_GerCrit_Resultado!AA136+PLANEL_GerCrit_Resultado!AA664</f>
        <v>3194.301003</v>
      </c>
      <c r="X20" s="58">
        <f>PLANEL_GerCrit_Resultado!AB124+PLANEL_GerCrit_Resultado!AB136+PLANEL_GerCrit_Resultado!AB664</f>
        <v>3534.1147329999999</v>
      </c>
      <c r="Y20" s="58">
        <f>PLANEL_GerCrit_Resultado!AC124+PLANEL_GerCrit_Resultado!AC136+PLANEL_GerCrit_Resultado!AC664</f>
        <v>3872.4961960000001</v>
      </c>
      <c r="Z20" s="58">
        <f>PLANEL_GerCrit_Resultado!AD124+PLANEL_GerCrit_Resultado!AD136+PLANEL_GerCrit_Resultado!AD664</f>
        <v>4385.2739190000002</v>
      </c>
      <c r="AA20" s="58">
        <f>PLANEL_GerCrit_Resultado!AE124+PLANEL_GerCrit_Resultado!AE136+PLANEL_GerCrit_Resultado!AE664</f>
        <v>5528.1905610000003</v>
      </c>
      <c r="AB20" s="58">
        <f>PLANEL_GerCrit_Resultado!AF124+PLANEL_GerCrit_Resultado!AF136+PLANEL_GerCrit_Resultado!AF664</f>
        <v>4555.6498959999999</v>
      </c>
      <c r="AC20" s="58">
        <f>PLANEL_GerCrit_Resultado!AG124+PLANEL_GerCrit_Resultado!AG136+PLANEL_GerCrit_Resultado!AG664</f>
        <v>5128.1412819999996</v>
      </c>
      <c r="AD20" s="58">
        <f>PLANEL_GerCrit_Resultado!AH124+PLANEL_GerCrit_Resultado!AH136+PLANEL_GerCrit_Resultado!AH664</f>
        <v>5128.381061</v>
      </c>
      <c r="AE20" s="58">
        <f>PLANEL_GerCrit_Resultado!AI124+PLANEL_GerCrit_Resultado!AI136+PLANEL_GerCrit_Resultado!AI664</f>
        <v>5129.0051590000003</v>
      </c>
      <c r="AF20" s="58">
        <f>PLANEL_GerCrit_Resultado!AJ124+PLANEL_GerCrit_Resultado!AJ136+PLANEL_GerCrit_Resultado!AJ664</f>
        <v>5129.0145830000001</v>
      </c>
      <c r="AG20" s="58">
        <f>PLANEL_GerCrit_Resultado!AK124+PLANEL_GerCrit_Resultado!AK136+PLANEL_GerCrit_Resultado!AK664</f>
        <v>5128.9986849999996</v>
      </c>
      <c r="AH20" s="58">
        <f>PLANEL_GerCrit_Resultado!AL124+PLANEL_GerCrit_Resultado!AL136+PLANEL_GerCrit_Resultado!AL664</f>
        <v>5129.2034889999995</v>
      </c>
      <c r="AI20" s="58">
        <f>PLANEL_GerCrit_Resultado!AM124+PLANEL_GerCrit_Resultado!AM136+PLANEL_GerCrit_Resultado!AM664</f>
        <v>5129.4112230000001</v>
      </c>
      <c r="AJ20" s="58">
        <f>PLANEL_GerCrit_Resultado!AN124+PLANEL_GerCrit_Resultado!AN136+PLANEL_GerCrit_Resultado!AN664</f>
        <v>5177.3321390000001</v>
      </c>
      <c r="AK20" s="58">
        <f>PLANEL_GerCrit_Resultado!AO124+PLANEL_GerCrit_Resultado!AO136+PLANEL_GerCrit_Resultado!AO664</f>
        <v>5844.2165009999999</v>
      </c>
      <c r="AL20" s="58">
        <f>PLANEL_GerCrit_Resultado!AP124+PLANEL_GerCrit_Resultado!AP136+PLANEL_GerCrit_Resultado!AP664</f>
        <v>6213.5184909999998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624.85749380000004</v>
      </c>
      <c r="T21" s="58">
        <f>PLANEL_GerCrit_Resultado!X724+PLANEL_GerCrit_Resultado!X760</f>
        <v>719.60464979999995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1727.8145259999999</v>
      </c>
      <c r="Z21" s="58">
        <f>PLANEL_GerCrit_Resultado!AD724+PLANEL_GerCrit_Resultado!AD760</f>
        <v>1754.834501</v>
      </c>
      <c r="AA21" s="58">
        <f>PLANEL_GerCrit_Resultado!AE724+PLANEL_GerCrit_Resultado!AE760</f>
        <v>1908.681458</v>
      </c>
      <c r="AB21" s="58">
        <f>PLANEL_GerCrit_Resultado!AF724+PLANEL_GerCrit_Resultado!AF760</f>
        <v>2003.4286139999999</v>
      </c>
      <c r="AC21" s="58">
        <f>PLANEL_GerCrit_Resultado!AG724+PLANEL_GerCrit_Resultado!AG760</f>
        <v>2101.018184</v>
      </c>
      <c r="AD21" s="58">
        <f>PLANEL_GerCrit_Resultado!AH724+PLANEL_GerCrit_Resultado!AH760</f>
        <v>2195.7653399999999</v>
      </c>
      <c r="AE21" s="58">
        <f>PLANEL_GerCrit_Resultado!AI724+PLANEL_GerCrit_Resultado!AI760</f>
        <v>2290.5124959999998</v>
      </c>
      <c r="AF21" s="58">
        <f>PLANEL_GerCrit_Resultado!AJ724+PLANEL_GerCrit_Resultado!AJ760</f>
        <v>2385.2596520000002</v>
      </c>
      <c r="AG21" s="58">
        <f>PLANEL_GerCrit_Resultado!AK724+PLANEL_GerCrit_Resultado!AK760</f>
        <v>2385.2596520000002</v>
      </c>
      <c r="AH21" s="58">
        <f>PLANEL_GerCrit_Resultado!AL724+PLANEL_GerCrit_Resultado!AL760</f>
        <v>2385.2596520000002</v>
      </c>
      <c r="AI21" s="58">
        <f>PLANEL_GerCrit_Resultado!AM724+PLANEL_GerCrit_Resultado!AM760</f>
        <v>2385.2596520000002</v>
      </c>
      <c r="AJ21" s="58">
        <f>PLANEL_GerCrit_Resultado!AN724+PLANEL_GerCrit_Resultado!AN760</f>
        <v>2385.2596520000002</v>
      </c>
      <c r="AK21" s="58">
        <f>PLANEL_GerCrit_Resultado!AO724+PLANEL_GerCrit_Resultado!AO760</f>
        <v>2545.0391669999999</v>
      </c>
      <c r="AL21" s="58">
        <f>PLANEL_GerCrit_Resultado!AP724+PLANEL_GerCrit_Resultado!AP760</f>
        <v>2598.028644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6.4040028254555056E-2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7.7429148619210034E-2</v>
      </c>
      <c r="M25" s="35">
        <f t="shared" si="1"/>
        <v>3.2404407074174316E-2</v>
      </c>
      <c r="N25" s="35">
        <f t="shared" si="1"/>
        <v>2.3569516359735972E-2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0.72960024605094209</v>
      </c>
      <c r="D26" s="35">
        <f t="shared" si="2"/>
        <v>0.542379206393934</v>
      </c>
      <c r="E26" s="35">
        <f t="shared" si="2"/>
        <v>0.54906968324922512</v>
      </c>
      <c r="F26" s="35">
        <f t="shared" si="2"/>
        <v>0.50670624856420865</v>
      </c>
      <c r="G26" s="35">
        <f t="shared" si="2"/>
        <v>0.53712199938739569</v>
      </c>
      <c r="H26" s="35">
        <f t="shared" si="2"/>
        <v>0.54840402305201619</v>
      </c>
      <c r="I26" s="35">
        <f t="shared" si="2"/>
        <v>0.58530517443723684</v>
      </c>
      <c r="J26" s="35">
        <f t="shared" si="2"/>
        <v>0.586011533498348</v>
      </c>
      <c r="K26" s="35">
        <f t="shared" si="2"/>
        <v>0.55941348697667403</v>
      </c>
      <c r="L26" s="35">
        <f t="shared" si="2"/>
        <v>0.51045491620202155</v>
      </c>
      <c r="M26" s="35">
        <f t="shared" si="2"/>
        <v>0.41995161771241157</v>
      </c>
      <c r="N26" s="35">
        <f t="shared" si="2"/>
        <v>0.40518544282896918</v>
      </c>
      <c r="O26" s="35">
        <f t="shared" si="2"/>
        <v>0.39545423660269041</v>
      </c>
      <c r="P26" s="35">
        <f t="shared" si="2"/>
        <v>0.37054742902330479</v>
      </c>
      <c r="Q26" s="35">
        <f t="shared" si="2"/>
        <v>0.35816286937651809</v>
      </c>
      <c r="R26" s="35">
        <f t="shared" si="2"/>
        <v>0.3510715502703361</v>
      </c>
      <c r="S26" s="35">
        <f t="shared" si="2"/>
        <v>0.32102355409782796</v>
      </c>
      <c r="T26" s="35">
        <f t="shared" si="2"/>
        <v>0.34318693236822029</v>
      </c>
      <c r="U26" s="35">
        <f t="shared" si="2"/>
        <v>0.34808732082607385</v>
      </c>
      <c r="V26" s="35">
        <f t="shared" si="2"/>
        <v>0.30283551179680673</v>
      </c>
      <c r="W26" s="35">
        <f t="shared" si="2"/>
        <v>0.28395019216045564</v>
      </c>
      <c r="X26" s="35">
        <f t="shared" si="2"/>
        <v>0.2736725947523812</v>
      </c>
      <c r="Y26" s="35">
        <f t="shared" si="2"/>
        <v>0.22488454845456887</v>
      </c>
      <c r="Z26" s="35">
        <f t="shared" si="2"/>
        <v>0.22996822212608203</v>
      </c>
      <c r="AA26" s="35">
        <f t="shared" si="2"/>
        <v>0.29603675789932105</v>
      </c>
      <c r="AB26" s="35">
        <f t="shared" si="2"/>
        <v>0.18980512992978424</v>
      </c>
      <c r="AC26" s="35">
        <f t="shared" si="2"/>
        <v>0.10239782795700085</v>
      </c>
      <c r="AD26" s="35">
        <f t="shared" si="2"/>
        <v>0.11035546699169084</v>
      </c>
      <c r="AE26" s="35">
        <f t="shared" si="2"/>
        <v>0.11826871857599054</v>
      </c>
      <c r="AF26" s="35">
        <f t="shared" si="2"/>
        <v>0.12677681275219535</v>
      </c>
      <c r="AG26" s="35">
        <f t="shared" si="2"/>
        <v>0.13721135088578051</v>
      </c>
      <c r="AH26" s="35">
        <f t="shared" si="2"/>
        <v>0.16028032367333117</v>
      </c>
      <c r="AI26" s="35">
        <f t="shared" si="2"/>
        <v>0.14918266345075348</v>
      </c>
      <c r="AJ26" s="35">
        <f t="shared" si="2"/>
        <v>0.13086101698586339</v>
      </c>
      <c r="AK26" s="35">
        <f t="shared" si="2"/>
        <v>0.13875509095928171</v>
      </c>
      <c r="AL26" s="35">
        <f t="shared" si="2"/>
        <v>0.1997979549160547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0.23686789</v>
      </c>
      <c r="T27" s="35">
        <f t="shared" si="3"/>
        <v>0.23686788998266897</v>
      </c>
      <c r="U27" s="35">
        <f t="shared" si="3"/>
        <v>0.23686788997229918</v>
      </c>
      <c r="V27" s="35">
        <f t="shared" si="3"/>
        <v>0.26062957566289824</v>
      </c>
      <c r="W27" s="35">
        <f t="shared" si="3"/>
        <v>0.23686788998211089</v>
      </c>
      <c r="X27" s="35">
        <f t="shared" si="3"/>
        <v>0.23686788991290575</v>
      </c>
      <c r="Y27" s="35">
        <f t="shared" si="3"/>
        <v>0.23686789002840908</v>
      </c>
      <c r="Z27" s="35">
        <f t="shared" si="3"/>
        <v>0.2730553806567933</v>
      </c>
      <c r="AA27" s="35">
        <f t="shared" si="3"/>
        <v>0.45638571233857711</v>
      </c>
      <c r="AB27" s="35">
        <f t="shared" si="3"/>
        <v>0.29253802107302185</v>
      </c>
      <c r="AC27" s="35">
        <f t="shared" si="3"/>
        <v>0.33029036767427511</v>
      </c>
      <c r="AD27" s="35">
        <f t="shared" si="3"/>
        <v>0.35427543327164301</v>
      </c>
      <c r="AE27" s="35">
        <f t="shared" si="3"/>
        <v>0.37866753279868393</v>
      </c>
      <c r="AF27" s="35">
        <f t="shared" si="3"/>
        <v>0.40335576043594495</v>
      </c>
      <c r="AG27" s="35">
        <f t="shared" si="3"/>
        <v>0.44126392895332101</v>
      </c>
      <c r="AH27" s="35">
        <f t="shared" si="3"/>
        <v>0.47373578007402839</v>
      </c>
      <c r="AI27" s="35">
        <f t="shared" si="3"/>
        <v>0.47373578007402839</v>
      </c>
      <c r="AJ27" s="35">
        <f t="shared" si="3"/>
        <v>0.47890140129549658</v>
      </c>
      <c r="AK27" s="35">
        <f t="shared" si="3"/>
        <v>0.54703428901912399</v>
      </c>
      <c r="AL27" s="35">
        <f t="shared" si="3"/>
        <v>0.59302143152375086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0.2368678899972444</v>
      </c>
      <c r="Z28" s="35">
        <f t="shared" si="4"/>
        <v>0.23686788999738836</v>
      </c>
      <c r="AA28" s="35">
        <f t="shared" si="4"/>
        <v>0.23686788999751798</v>
      </c>
      <c r="AB28" s="35">
        <f t="shared" si="4"/>
        <v>0.23686789004492786</v>
      </c>
      <c r="AC28" s="35">
        <f t="shared" si="4"/>
        <v>0.23686788996617814</v>
      </c>
      <c r="AD28" s="35">
        <f t="shared" si="4"/>
        <v>0.23686788996763752</v>
      </c>
      <c r="AE28" s="35">
        <f t="shared" si="4"/>
        <v>0.2368678899689762</v>
      </c>
      <c r="AF28" s="35">
        <f t="shared" si="4"/>
        <v>0.23686788997020855</v>
      </c>
      <c r="AG28" s="35">
        <f t="shared" si="4"/>
        <v>0.23686788997020855</v>
      </c>
      <c r="AH28" s="35">
        <f t="shared" si="4"/>
        <v>0.24895917140019863</v>
      </c>
      <c r="AI28" s="35">
        <f t="shared" si="4"/>
        <v>0.27713102542204565</v>
      </c>
      <c r="AJ28" s="35">
        <f t="shared" si="4"/>
        <v>0.28236919821251238</v>
      </c>
      <c r="AK28" s="35">
        <f t="shared" si="4"/>
        <v>0.31897224170804372</v>
      </c>
      <c r="AL28" s="35">
        <f t="shared" si="4"/>
        <v>0.33141211042701091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0.10874792920957664</v>
      </c>
      <c r="J32" s="35">
        <f t="shared" si="5"/>
        <v>0.16463715324355252</v>
      </c>
      <c r="K32" s="35">
        <f t="shared" si="5"/>
        <v>0.16523564319602149</v>
      </c>
      <c r="L32" s="35">
        <f t="shared" si="5"/>
        <v>0.16934236919353063</v>
      </c>
      <c r="M32" s="35">
        <f t="shared" si="5"/>
        <v>0.15862259271239026</v>
      </c>
      <c r="N32" s="35">
        <f t="shared" si="5"/>
        <v>0.16669951295929591</v>
      </c>
      <c r="O32" s="35">
        <f t="shared" si="5"/>
        <v>0.21414015430143013</v>
      </c>
      <c r="P32" s="35">
        <f t="shared" si="5"/>
        <v>0.17897462583058305</v>
      </c>
      <c r="Q32" s="35">
        <f t="shared" si="5"/>
        <v>0.26065554541254127</v>
      </c>
      <c r="R32" s="35">
        <f t="shared" si="5"/>
        <v>0.2184777926512651</v>
      </c>
      <c r="S32" s="35">
        <f t="shared" si="5"/>
        <v>0.29415090963030582</v>
      </c>
      <c r="T32" s="35">
        <f t="shared" si="5"/>
        <v>0.29307621387494293</v>
      </c>
      <c r="U32" s="35">
        <f t="shared" si="5"/>
        <v>0.2368678900045641</v>
      </c>
      <c r="V32" s="35">
        <f t="shared" si="5"/>
        <v>0.18647148493838431</v>
      </c>
      <c r="W32" s="35">
        <f t="shared" si="5"/>
        <v>9.9742223870378829E-2</v>
      </c>
      <c r="X32" s="35">
        <f t="shared" si="5"/>
        <v>5.0195047056138753E-2</v>
      </c>
      <c r="Y32" s="35">
        <f t="shared" si="5"/>
        <v>0</v>
      </c>
      <c r="Z32" s="35">
        <f t="shared" si="5"/>
        <v>0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2.2860350570515744E-2</v>
      </c>
      <c r="AH32" s="35">
        <f t="shared" si="5"/>
        <v>0.17670389059790048</v>
      </c>
      <c r="AI32" s="35">
        <f t="shared" si="5"/>
        <v>0.20215153327247831</v>
      </c>
      <c r="AJ32" s="35">
        <f t="shared" si="5"/>
        <v>0.15611121081697854</v>
      </c>
      <c r="AK32" s="35">
        <f t="shared" si="5"/>
        <v>0.27229410976722956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0.76044099077308958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0.55894292276080348</v>
      </c>
      <c r="G33" s="35">
        <f t="shared" si="6"/>
        <v>0.61069640528881741</v>
      </c>
      <c r="H33" s="35">
        <f t="shared" si="6"/>
        <v>0.58620236332894982</v>
      </c>
      <c r="I33" s="35">
        <f t="shared" si="6"/>
        <v>0.63794323689648691</v>
      </c>
      <c r="J33" s="35">
        <f t="shared" si="6"/>
        <v>0.66386290906880885</v>
      </c>
      <c r="K33" s="35">
        <f t="shared" si="6"/>
        <v>0.66955105711333673</v>
      </c>
      <c r="L33" s="35">
        <f t="shared" si="6"/>
        <v>0.63852974530360862</v>
      </c>
      <c r="M33" s="35">
        <f t="shared" si="6"/>
        <v>0.59372957612000454</v>
      </c>
      <c r="N33" s="35">
        <f t="shared" si="6"/>
        <v>0.58826191822111895</v>
      </c>
      <c r="O33" s="35">
        <f t="shared" si="6"/>
        <v>0.58246788017335882</v>
      </c>
      <c r="P33" s="35">
        <f t="shared" si="6"/>
        <v>0.57840900440097198</v>
      </c>
      <c r="Q33" s="35">
        <f t="shared" si="6"/>
        <v>0.56589534835563837</v>
      </c>
      <c r="R33" s="35">
        <f t="shared" si="6"/>
        <v>0.5772221358286127</v>
      </c>
      <c r="S33" s="35">
        <f t="shared" si="6"/>
        <v>0.54770068691249696</v>
      </c>
      <c r="T33" s="35">
        <f t="shared" si="6"/>
        <v>0.54770068691249696</v>
      </c>
      <c r="U33" s="35">
        <f t="shared" si="6"/>
        <v>0.53739137228154599</v>
      </c>
      <c r="V33" s="35">
        <f t="shared" si="6"/>
        <v>0.47426757869132607</v>
      </c>
      <c r="W33" s="35">
        <f t="shared" si="6"/>
        <v>0.4496669561928644</v>
      </c>
      <c r="X33" s="35">
        <f t="shared" si="6"/>
        <v>0.42503797168815816</v>
      </c>
      <c r="Y33" s="35">
        <f t="shared" si="6"/>
        <v>0.3582309833414391</v>
      </c>
      <c r="Z33" s="35">
        <f t="shared" si="6"/>
        <v>0.35772159722211766</v>
      </c>
      <c r="AA33" s="35">
        <f t="shared" si="6"/>
        <v>0.42418351762272621</v>
      </c>
      <c r="AB33" s="35">
        <f t="shared" si="6"/>
        <v>0.33898906580057814</v>
      </c>
      <c r="AC33" s="35">
        <f t="shared" si="6"/>
        <v>0.28647903338049413</v>
      </c>
      <c r="AD33" s="35">
        <f t="shared" si="6"/>
        <v>0.31756526298765109</v>
      </c>
      <c r="AE33" s="35">
        <f t="shared" si="6"/>
        <v>0.34783081430483143</v>
      </c>
      <c r="AF33" s="35">
        <f t="shared" si="6"/>
        <v>0.38096086421799469</v>
      </c>
      <c r="AG33" s="35">
        <f t="shared" si="6"/>
        <v>0.44557508068702001</v>
      </c>
      <c r="AH33" s="35">
        <f t="shared" si="6"/>
        <v>0.47373577994489235</v>
      </c>
      <c r="AI33" s="35">
        <f t="shared" si="6"/>
        <v>0.47373577994489235</v>
      </c>
      <c r="AJ33" s="35">
        <f t="shared" si="6"/>
        <v>0.47373577994489235</v>
      </c>
      <c r="AK33" s="35">
        <f t="shared" si="6"/>
        <v>0.47373577994489235</v>
      </c>
      <c r="AL33" s="35">
        <f t="shared" si="6"/>
        <v>0.47373577994489235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0.64281669237435002</v>
      </c>
      <c r="U34" s="35">
        <f t="shared" si="7"/>
        <v>0.62606305373961224</v>
      </c>
      <c r="V34" s="35">
        <f t="shared" si="7"/>
        <v>0.61019683514902368</v>
      </c>
      <c r="W34" s="35">
        <f t="shared" si="7"/>
        <v>0.57143130644007156</v>
      </c>
      <c r="X34" s="35">
        <f t="shared" si="7"/>
        <v>0.55963812082343622</v>
      </c>
      <c r="Y34" s="35">
        <f t="shared" si="7"/>
        <v>0.55007048238636369</v>
      </c>
      <c r="Z34" s="35">
        <f t="shared" si="7"/>
        <v>0.56474873393432068</v>
      </c>
      <c r="AA34" s="35">
        <f t="shared" si="7"/>
        <v>0.64900100504813341</v>
      </c>
      <c r="AB34" s="35">
        <f t="shared" si="7"/>
        <v>0.53482623808405727</v>
      </c>
      <c r="AC34" s="35">
        <f t="shared" si="7"/>
        <v>0.52726108184248399</v>
      </c>
      <c r="AD34" s="35">
        <f t="shared" si="7"/>
        <v>0.52728573524573308</v>
      </c>
      <c r="AE34" s="35">
        <f t="shared" si="7"/>
        <v>0.52734990324902331</v>
      </c>
      <c r="AF34" s="35">
        <f t="shared" si="7"/>
        <v>0.52735087219823151</v>
      </c>
      <c r="AG34" s="35">
        <f t="shared" si="7"/>
        <v>0.52734923761052843</v>
      </c>
      <c r="AH34" s="35">
        <f t="shared" si="7"/>
        <v>0.52737029498252108</v>
      </c>
      <c r="AI34" s="35">
        <f t="shared" si="7"/>
        <v>0.5273916536088834</v>
      </c>
      <c r="AJ34" s="35">
        <f t="shared" si="7"/>
        <v>0.53231874758379605</v>
      </c>
      <c r="AK34" s="35">
        <f t="shared" si="7"/>
        <v>0.60088592442936462</v>
      </c>
      <c r="AL34" s="35">
        <f t="shared" si="7"/>
        <v>0.63885651768455687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0.47373577998483701</v>
      </c>
      <c r="T35" s="35">
        <f t="shared" si="8"/>
        <v>0.47373577998683342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0.47611312372554421</v>
      </c>
      <c r="Z35" s="35">
        <f t="shared" si="8"/>
        <v>0.45830099268738578</v>
      </c>
      <c r="AA35" s="35">
        <f t="shared" si="8"/>
        <v>0.47373578009431622</v>
      </c>
      <c r="AB35" s="35">
        <f t="shared" si="8"/>
        <v>0.47373578008985573</v>
      </c>
      <c r="AC35" s="35">
        <f t="shared" si="8"/>
        <v>0.47373577993235627</v>
      </c>
      <c r="AD35" s="35">
        <f t="shared" si="8"/>
        <v>0.47373577993527505</v>
      </c>
      <c r="AE35" s="35">
        <f t="shared" si="8"/>
        <v>0.47373577993795241</v>
      </c>
      <c r="AF35" s="35">
        <f t="shared" si="8"/>
        <v>0.4737357799404171</v>
      </c>
      <c r="AG35" s="35">
        <f t="shared" si="8"/>
        <v>0.4737357799404171</v>
      </c>
      <c r="AH35" s="35">
        <f t="shared" si="8"/>
        <v>0.4737357799404171</v>
      </c>
      <c r="AI35" s="35">
        <f t="shared" si="8"/>
        <v>0.4737357799404171</v>
      </c>
      <c r="AJ35" s="35">
        <f t="shared" si="8"/>
        <v>0.4737357799404171</v>
      </c>
      <c r="AK35" s="35">
        <f t="shared" si="8"/>
        <v>0.50546954657398213</v>
      </c>
      <c r="AL35" s="35">
        <f t="shared" si="8"/>
        <v>0.51599377239324729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29.033310493150687</v>
      </c>
      <c r="D39" s="1">
        <f>Planel_ConsumoMed_Combustível!H40/365</f>
        <v>20.845266778082191</v>
      </c>
      <c r="E39" s="1">
        <f>Planel_ConsumoMed_Combustível!I40/365</f>
        <v>21.614954243835616</v>
      </c>
      <c r="F39" s="1">
        <f>Planel_ConsumoMed_Combustível!J40/365</f>
        <v>19.597190230136984</v>
      </c>
      <c r="G39" s="1">
        <f>Planel_ConsumoMed_Combustível!K40/365</f>
        <v>20.721635016438356</v>
      </c>
      <c r="H39" s="1">
        <f>Planel_ConsumoMed_Combustível!L40/365</f>
        <v>23.813334189041097</v>
      </c>
      <c r="I39" s="1">
        <f>Planel_ConsumoMed_Combustível!M40/365</f>
        <v>26.889067539726028</v>
      </c>
      <c r="J39" s="1">
        <f>Planel_ConsumoMed_Combustível!N40/365</f>
        <v>26.789772676712328</v>
      </c>
      <c r="K39" s="1">
        <f>Planel_ConsumoMed_Combustível!O40/365</f>
        <v>27.434442301369863</v>
      </c>
      <c r="L39" s="1">
        <f>Planel_ConsumoMed_Combustível!P40/365</f>
        <v>27.502590493150688</v>
      </c>
      <c r="M39" s="1">
        <f>Planel_ConsumoMed_Combustível!Q40/365</f>
        <v>21.607112928767123</v>
      </c>
      <c r="N39" s="1">
        <f>Planel_ConsumoMed_Combustível!R40/365</f>
        <v>21.292878701369862</v>
      </c>
      <c r="O39" s="1">
        <f>Planel_ConsumoMed_Combustível!S40/365</f>
        <v>21.963006046575344</v>
      </c>
      <c r="P39" s="1">
        <f>Planel_ConsumoMed_Combustível!T40/365</f>
        <v>20.516231832876713</v>
      </c>
      <c r="Q39" s="1">
        <f>Planel_ConsumoMed_Combustível!U40/365</f>
        <v>19.890404753424658</v>
      </c>
      <c r="R39" s="1">
        <f>Planel_ConsumoMed_Combustível!V40/365</f>
        <v>19.534305709589042</v>
      </c>
      <c r="S39" s="1">
        <f>Planel_ConsumoMed_Combustível!W40/365</f>
        <v>18.381595838356166</v>
      </c>
      <c r="T39" s="1">
        <f>Planel_ConsumoMed_Combustível!X40/365</f>
        <v>20.297563498630137</v>
      </c>
      <c r="U39" s="1">
        <f>Planel_ConsumoMed_Combustível!Y40/365</f>
        <v>21.466695534246576</v>
      </c>
      <c r="V39" s="1">
        <f>Planel_ConsumoMed_Combustível!Z40/365</f>
        <v>20.454780098630135</v>
      </c>
      <c r="W39" s="1">
        <f>Planel_ConsumoMed_Combustível!AA40/365</f>
        <v>20.102066432876711</v>
      </c>
      <c r="X39" s="1">
        <f>Planel_ConsumoMed_Combustível!AB40/365</f>
        <v>20.604439109589041</v>
      </c>
      <c r="Y39" s="1">
        <f>Planel_ConsumoMed_Combustível!AC40/365</f>
        <v>19.472497657534248</v>
      </c>
      <c r="Z39" s="1">
        <f>Planel_ConsumoMed_Combustível!AD40/365</f>
        <v>21.806656410958905</v>
      </c>
      <c r="AA39" s="1">
        <f>Planel_ConsumoMed_Combustível!AE40/365</f>
        <v>32.123138328767126</v>
      </c>
      <c r="AB39" s="1">
        <f>Planel_ConsumoMed_Combustível!AF40/365</f>
        <v>22.218692967123289</v>
      </c>
      <c r="AC39" s="1">
        <f>Planel_ConsumoMed_Combustível!AG40/365</f>
        <v>21.690318734246574</v>
      </c>
      <c r="AD39" s="1">
        <f>Planel_ConsumoMed_Combustível!AH40/365</f>
        <v>23.159896463013702</v>
      </c>
      <c r="AE39" s="1">
        <f>Planel_ConsumoMed_Combustível!AI40/365</f>
        <v>24.644840868493148</v>
      </c>
      <c r="AF39" s="1">
        <f>Planel_ConsumoMed_Combustível!AJ40/365</f>
        <v>26.162436495890411</v>
      </c>
      <c r="AG39" s="1">
        <f>Planel_ConsumoMed_Combustível!AK40/365</f>
        <v>27.878859150684928</v>
      </c>
      <c r="AH39" s="1">
        <f>Planel_ConsumoMed_Combustível!AL40/365</f>
        <v>30.239768575342467</v>
      </c>
      <c r="AI39" s="1">
        <f>Planel_ConsumoMed_Combustível!AM40/365</f>
        <v>30.482049287671234</v>
      </c>
      <c r="AJ39" s="1">
        <f>Planel_ConsumoMed_Combustível!AN40/365</f>
        <v>30.209949561643839</v>
      </c>
      <c r="AK39" s="1">
        <f>Planel_ConsumoMed_Combustível!AO40/365</f>
        <v>34.080704191780818</v>
      </c>
      <c r="AL39" s="1">
        <f>Planel_ConsumoMed_Combustível!AP40/365</f>
        <v>38.251101945205477</v>
      </c>
    </row>
    <row r="40" spans="2:38" x14ac:dyDescent="0.25">
      <c r="B40" s="16" t="s">
        <v>314</v>
      </c>
      <c r="C40" s="1">
        <f>Planel_ConsumoCrit_Combustível!G40/365</f>
        <v>35.000413150684928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21.615530030136988</v>
      </c>
      <c r="G40" s="1">
        <f>Planel_ConsumoCrit_Combustível!K40/365</f>
        <v>24.152146468493154</v>
      </c>
      <c r="H40" s="1">
        <f>Planel_ConsumoCrit_Combustível!L40/365</f>
        <v>26.700843863013702</v>
      </c>
      <c r="I40" s="1">
        <f>Planel_ConsumoCrit_Combustível!M40/365</f>
        <v>30.188671589041096</v>
      </c>
      <c r="J40" s="1">
        <f>Planel_ConsumoCrit_Combustível!N40/365</f>
        <v>31.90591112328767</v>
      </c>
      <c r="K40" s="1">
        <f>Planel_ConsumoCrit_Combustível!O40/365</f>
        <v>34.122332328767122</v>
      </c>
      <c r="L40" s="1">
        <f>Planel_ConsumoCrit_Combustível!P40/365</f>
        <v>35.719777095890407</v>
      </c>
      <c r="M40" s="1">
        <f>Planel_ConsumoCrit_Combustível!Q40/365</f>
        <v>33.279508739726026</v>
      </c>
      <c r="N40" s="1">
        <f>Planel_ConsumoCrit_Combustível!R40/365</f>
        <v>34.506553178082193</v>
      </c>
      <c r="O40" s="1">
        <f>Planel_ConsumoCrit_Combustível!S40/365</f>
        <v>37.21556501369863</v>
      </c>
      <c r="P40" s="1">
        <f>Planel_ConsumoCrit_Combustível!T40/365</f>
        <v>36.029732438356163</v>
      </c>
      <c r="Q40" s="1">
        <f>Planel_ConsumoCrit_Combustível!U40/365</f>
        <v>37.837346712328767</v>
      </c>
      <c r="R40" s="1">
        <f>Planel_ConsumoCrit_Combustível!V40/365</f>
        <v>37.166087232876713</v>
      </c>
      <c r="S40" s="1">
        <f>Planel_ConsumoCrit_Combustível!W40/365</f>
        <v>38.765241726027398</v>
      </c>
      <c r="T40" s="1">
        <f>Planel_ConsumoCrit_Combustível!X40/365</f>
        <v>40.708928739726026</v>
      </c>
      <c r="U40" s="1">
        <f>Planel_ConsumoCrit_Combustível!Y40/365</f>
        <v>41.537758410958908</v>
      </c>
      <c r="V40" s="1">
        <f>Planel_ConsumoCrit_Combustível!Z40/365</f>
        <v>40.161179369863014</v>
      </c>
      <c r="W40" s="1">
        <f>Planel_ConsumoCrit_Combustível!AA40/365</f>
        <v>39.219746931506855</v>
      </c>
      <c r="X40" s="1">
        <f>Planel_ConsumoCrit_Combustível!AB40/365</f>
        <v>39.309967260273972</v>
      </c>
      <c r="Y40" s="1">
        <f>Planel_ConsumoCrit_Combustível!AC40/365</f>
        <v>37.8866758630137</v>
      </c>
      <c r="Z40" s="1">
        <f>Planel_ConsumoCrit_Combustível!AD40/365</f>
        <v>40.169055671232876</v>
      </c>
      <c r="AA40" s="1">
        <f>Planel_ConsumoCrit_Combustível!AE40/365</f>
        <v>51.763437671232879</v>
      </c>
      <c r="AB40" s="1">
        <f>Planel_ConsumoCrit_Combustível!AF40/365</f>
        <v>41.174771178082189</v>
      </c>
      <c r="AC40" s="1">
        <f>Planel_ConsumoCrit_Combustível!AG40/365</f>
        <v>40.645380657534247</v>
      </c>
      <c r="AD40" s="1">
        <f>Planel_ConsumoCrit_Combustível!AH40/365</f>
        <v>42.114863945205478</v>
      </c>
      <c r="AE40" s="1">
        <f>Planel_ConsumoCrit_Combustível!AI40/365</f>
        <v>43.557888575342467</v>
      </c>
      <c r="AF40" s="1">
        <f>Planel_ConsumoCrit_Combustível!AJ40/365</f>
        <v>45.096364547945207</v>
      </c>
      <c r="AG40" s="1">
        <f>Planel_ConsumoCrit_Combustível!AK40/365</f>
        <v>46.95302342465753</v>
      </c>
      <c r="AH40" s="1">
        <f>Planel_ConsumoCrit_Combustível!AL40/365</f>
        <v>50.133795972602741</v>
      </c>
      <c r="AI40" s="1">
        <f>Planel_ConsumoCrit_Combustível!AM40/365</f>
        <v>50.508410849315069</v>
      </c>
      <c r="AJ40" s="1">
        <f>Planel_ConsumoCrit_Combustível!AN40/365</f>
        <v>50.036661780821916</v>
      </c>
      <c r="AK40" s="1">
        <f>Planel_ConsumoCrit_Combustível!AO40/365</f>
        <v>55.269096657534249</v>
      </c>
      <c r="AL40" s="1">
        <f>Planel_ConsumoCrit_Combustível!AP40/365</f>
        <v>60.02879906849315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109628.327</v>
      </c>
      <c r="AN4" s="1">
        <f>HLOOKUP(AN$2,PLANEL_Pot_anual!$C$3:$AL$23,2,TRUE)</f>
        <v>109628.327</v>
      </c>
      <c r="AO4" s="1">
        <f>HLOOKUP(AO$2,PLANEL_Pot_anual!$C$3:$AL$23,2,TRUE)</f>
        <v>109628.327</v>
      </c>
      <c r="AP4" s="1">
        <f>HLOOKUP(AP$2,PLANEL_Pot_anual!$C$3:$AL$23,2,TRUE)</f>
        <v>109628.327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111028.071</v>
      </c>
      <c r="AZ4" s="1">
        <f>HLOOKUP(AZ$2,PLANEL_Pot_anual!$C$3:$AL$23,2,TRUE)</f>
        <v>111028.071</v>
      </c>
      <c r="BA4" s="1">
        <f>HLOOKUP(BA$2,PLANEL_Pot_anual!$C$3:$AL$23,2,TRUE)</f>
        <v>111028.071</v>
      </c>
      <c r="BB4" s="1">
        <f>HLOOKUP(BB$2,PLANEL_Pot_anual!$C$3:$AL$23,2,TRUE)</f>
        <v>111028.071</v>
      </c>
      <c r="BC4" s="1">
        <f>HLOOKUP(BC$2,PLANEL_Pot_anual!$C$3:$AL$23,2,TRUE)</f>
        <v>116469.8443</v>
      </c>
      <c r="BD4" s="1">
        <f>HLOOKUP(BD$2,PLANEL_Pot_anual!$C$3:$AL$23,2,TRUE)</f>
        <v>116469.8443</v>
      </c>
      <c r="BE4" s="1">
        <f>HLOOKUP(BE$2,PLANEL_Pot_anual!$C$3:$AL$23,2,TRUE)</f>
        <v>116469.8443</v>
      </c>
      <c r="BF4" s="1">
        <f>HLOOKUP(BF$2,PLANEL_Pot_anual!$C$3:$AL$23,2,TRUE)</f>
        <v>116469.8443</v>
      </c>
      <c r="BG4" s="1">
        <f>HLOOKUP(BG$2,PLANEL_Pot_anual!$C$3:$AL$23,2,TRUE)</f>
        <v>120711.6361</v>
      </c>
      <c r="BH4" s="1">
        <f>HLOOKUP(BH$2,PLANEL_Pot_anual!$C$3:$AL$23,2,TRUE)</f>
        <v>120711.6361</v>
      </c>
      <c r="BI4" s="1">
        <f>HLOOKUP(BI$2,PLANEL_Pot_anual!$C$3:$AL$23,2,TRUE)</f>
        <v>120711.6361</v>
      </c>
      <c r="BJ4" s="1">
        <f>HLOOKUP(BJ$2,PLANEL_Pot_anual!$C$3:$AL$23,2,TRUE)</f>
        <v>120711.6361</v>
      </c>
      <c r="BK4" s="1">
        <f>HLOOKUP(BK$2,PLANEL_Pot_anual!$C$3:$AL$23,2,TRUE)</f>
        <v>125234.32859999999</v>
      </c>
      <c r="BL4" s="1">
        <f>HLOOKUP(BL$2,PLANEL_Pot_anual!$C$3:$AL$23,2,TRUE)</f>
        <v>125234.32859999999</v>
      </c>
      <c r="BM4" s="1">
        <f>HLOOKUP(BM$2,PLANEL_Pot_anual!$C$3:$AL$23,2,TRUE)</f>
        <v>125234.32859999999</v>
      </c>
      <c r="BN4" s="1">
        <f>HLOOKUP(BN$2,PLANEL_Pot_anual!$C$3:$AL$23,2,TRUE)</f>
        <v>125234.32859999999</v>
      </c>
      <c r="BO4" s="1">
        <f>HLOOKUP(BO$2,PLANEL_Pot_anual!$C$3:$AL$23,2,TRUE)</f>
        <v>128462.75440000001</v>
      </c>
      <c r="BP4" s="1">
        <f>HLOOKUP(BP$2,PLANEL_Pot_anual!$C$3:$AL$23,2,TRUE)</f>
        <v>128462.75440000001</v>
      </c>
      <c r="BQ4" s="1">
        <f>HLOOKUP(BQ$2,PLANEL_Pot_anual!$C$3:$AL$23,2,TRUE)</f>
        <v>128462.75440000001</v>
      </c>
      <c r="BR4" s="1">
        <f>HLOOKUP(BR$2,PLANEL_Pot_anual!$C$3:$AL$23,2,TRUE)</f>
        <v>128462.75440000001</v>
      </c>
      <c r="BS4" s="1">
        <f>HLOOKUP(BS$2,PLANEL_Pot_anual!$C$3:$AL$23,2,TRUE)</f>
        <v>129778.6133</v>
      </c>
      <c r="BT4" s="1">
        <f>HLOOKUP(BT$2,PLANEL_Pot_anual!$C$3:$AL$23,2,TRUE)</f>
        <v>129778.6133</v>
      </c>
      <c r="BU4" s="1">
        <f>HLOOKUP(BU$2,PLANEL_Pot_anual!$C$3:$AL$23,2,TRUE)</f>
        <v>129778.6133</v>
      </c>
      <c r="BV4" s="1">
        <f>HLOOKUP(BV$2,PLANEL_Pot_anual!$C$3:$AL$23,2,TRUE)</f>
        <v>129778.6133</v>
      </c>
      <c r="BW4" s="1">
        <f>HLOOKUP(BW$2,PLANEL_Pot_anual!$C$3:$AL$23,2,TRUE)</f>
        <v>130663.4099</v>
      </c>
      <c r="BX4" s="1">
        <f>HLOOKUP(BX$2,PLANEL_Pot_anual!$C$3:$AL$23,2,TRUE)</f>
        <v>130663.4099</v>
      </c>
      <c r="BY4" s="1">
        <f>HLOOKUP(BY$2,PLANEL_Pot_anual!$C$3:$AL$23,2,TRUE)</f>
        <v>130663.4099</v>
      </c>
      <c r="BZ4" s="1">
        <f>HLOOKUP(BZ$2,PLANEL_Pot_anual!$C$3:$AL$23,2,TRUE)</f>
        <v>130663.4099</v>
      </c>
      <c r="CA4" s="1">
        <f>HLOOKUP(CA$2,PLANEL_Pot_anual!$C$3:$AL$23,2,TRUE)</f>
        <v>131896.3726</v>
      </c>
      <c r="CB4" s="1">
        <f>HLOOKUP(CB$2,PLANEL_Pot_anual!$C$3:$AL$23,2,TRUE)</f>
        <v>131896.3726</v>
      </c>
      <c r="CC4" s="1">
        <f>HLOOKUP(CC$2,PLANEL_Pot_anual!$C$3:$AL$23,2,TRUE)</f>
        <v>131896.3726</v>
      </c>
      <c r="CD4" s="1">
        <f>HLOOKUP(CD$2,PLANEL_Pot_anual!$C$3:$AL$23,2,TRUE)</f>
        <v>131896.3726</v>
      </c>
      <c r="CE4" s="1">
        <f>HLOOKUP(CE$2,PLANEL_Pot_anual!$C$3:$AL$23,2,TRUE)</f>
        <v>134123.20240000001</v>
      </c>
      <c r="CF4" s="1">
        <f>HLOOKUP(CF$2,PLANEL_Pot_anual!$C$3:$AL$23,2,TRUE)</f>
        <v>134123.20240000001</v>
      </c>
      <c r="CG4" s="1">
        <f>HLOOKUP(CG$2,PLANEL_Pot_anual!$C$3:$AL$23,2,TRUE)</f>
        <v>134123.20240000001</v>
      </c>
      <c r="CH4" s="1">
        <f>HLOOKUP(CH$2,PLANEL_Pot_anual!$C$3:$AL$23,2,TRUE)</f>
        <v>134123.20240000001</v>
      </c>
      <c r="CI4" s="1">
        <f>HLOOKUP(CI$2,PLANEL_Pot_anual!$C$3:$AL$23,2,TRUE)</f>
        <v>136897.87609999999</v>
      </c>
      <c r="CJ4" s="1">
        <f>HLOOKUP(CJ$2,PLANEL_Pot_anual!$C$3:$AL$23,2,TRUE)</f>
        <v>136897.87609999999</v>
      </c>
      <c r="CK4" s="1">
        <f>HLOOKUP(CK$2,PLANEL_Pot_anual!$C$3:$AL$23,2,TRUE)</f>
        <v>136897.87609999999</v>
      </c>
      <c r="CL4" s="1">
        <f>HLOOKUP(CL$2,PLANEL_Pot_anual!$C$3:$AL$23,2,TRUE)</f>
        <v>136897.87609999999</v>
      </c>
      <c r="CM4" s="1">
        <f>HLOOKUP(CM$2,PLANEL_Pot_anual!$C$3:$AL$23,2,TRUE)</f>
        <v>139313.63649999999</v>
      </c>
      <c r="CN4" s="1">
        <f>HLOOKUP(CN$2,PLANEL_Pot_anual!$C$3:$AL$23,2,TRUE)</f>
        <v>139313.63649999999</v>
      </c>
      <c r="CO4" s="1">
        <f>HLOOKUP(CO$2,PLANEL_Pot_anual!$C$3:$AL$23,2,TRUE)</f>
        <v>139313.63649999999</v>
      </c>
      <c r="CP4" s="1">
        <f>HLOOKUP(CP$2,PLANEL_Pot_anual!$C$3:$AL$23,2,TRUE)</f>
        <v>139313.63649999999</v>
      </c>
      <c r="CQ4" s="1">
        <f>HLOOKUP(CQ$2,PLANEL_Pot_anual!$C$3:$AL$23,2,TRUE)</f>
        <v>142521.2292</v>
      </c>
      <c r="CR4" s="1">
        <f>HLOOKUP(CR$2,PLANEL_Pot_anual!$C$3:$AL$23,2,TRUE)</f>
        <v>142521.2292</v>
      </c>
      <c r="CS4" s="1">
        <f>HLOOKUP(CS$2,PLANEL_Pot_anual!$C$3:$AL$23,2,TRUE)</f>
        <v>142521.2292</v>
      </c>
      <c r="CT4" s="1">
        <f>HLOOKUP(CT$2,PLANEL_Pot_anual!$C$3:$AL$23,2,TRUE)</f>
        <v>142521.2292</v>
      </c>
      <c r="CU4" s="1">
        <f>HLOOKUP(CU$2,PLANEL_Pot_anual!$C$3:$AL$23,2,TRUE)</f>
        <v>143225.29999999999</v>
      </c>
      <c r="CV4" s="1">
        <f>HLOOKUP(CV$2,PLANEL_Pot_anual!$C$3:$AL$23,2,TRUE)</f>
        <v>143225.29999999999</v>
      </c>
      <c r="CW4" s="1">
        <f>HLOOKUP(CW$2,PLANEL_Pot_anual!$C$3:$AL$23,2,TRUE)</f>
        <v>143225.29999999999</v>
      </c>
      <c r="CX4" s="1">
        <f>HLOOKUP(CX$2,PLANEL_Pot_anual!$C$3:$AL$23,2,TRUE)</f>
        <v>143225.29999999999</v>
      </c>
      <c r="CY4" s="1">
        <f>HLOOKUP(CY$2,PLANEL_Pot_anual!$C$3:$AL$23,2,TRUE)</f>
        <v>143225.29999999999</v>
      </c>
      <c r="CZ4" s="1">
        <f>HLOOKUP(CZ$2,PLANEL_Pot_anual!$C$3:$AL$23,2,TRUE)</f>
        <v>143225.29999999999</v>
      </c>
      <c r="DA4" s="1">
        <f>HLOOKUP(DA$2,PLANEL_Pot_anual!$C$3:$AL$23,2,TRUE)</f>
        <v>143225.29999999999</v>
      </c>
      <c r="DB4" s="1">
        <f>HLOOKUP(DB$2,PLANEL_Pot_anual!$C$3:$AL$23,2,TRUE)</f>
        <v>143225.29999999999</v>
      </c>
      <c r="DC4" s="1">
        <f>HLOOKUP(DC$2,PLANEL_Pot_anual!$C$3:$AL$23,2,TRUE)</f>
        <v>143250.68830000001</v>
      </c>
      <c r="DD4" s="1">
        <f>HLOOKUP(DD$2,PLANEL_Pot_anual!$C$3:$AL$23,2,TRUE)</f>
        <v>143250.68830000001</v>
      </c>
      <c r="DE4" s="1">
        <f>HLOOKUP(DE$2,PLANEL_Pot_anual!$C$3:$AL$23,2,TRUE)</f>
        <v>143250.68830000001</v>
      </c>
      <c r="DF4" s="1">
        <f>HLOOKUP(DF$2,PLANEL_Pot_anual!$C$3:$AL$23,2,TRUE)</f>
        <v>143250.68830000001</v>
      </c>
      <c r="DG4" s="1">
        <f>HLOOKUP(DG$2,PLANEL_Pot_anual!$C$3:$AL$23,2,TRUE)</f>
        <v>143275.7163</v>
      </c>
      <c r="DH4" s="1">
        <f>HLOOKUP(DH$2,PLANEL_Pot_anual!$C$3:$AL$23,2,TRUE)</f>
        <v>143275.7163</v>
      </c>
      <c r="DI4" s="1">
        <f>HLOOKUP(DI$2,PLANEL_Pot_anual!$C$3:$AL$23,2,TRUE)</f>
        <v>143275.7163</v>
      </c>
      <c r="DJ4" s="1">
        <f>HLOOKUP(DJ$2,PLANEL_Pot_anual!$C$3:$AL$23,2,TRUE)</f>
        <v>143275.7163</v>
      </c>
      <c r="DK4" s="1">
        <f>HLOOKUP(DK$2,PLANEL_Pot_anual!$C$3:$AL$23,2,TRUE)</f>
        <v>143347.8639</v>
      </c>
      <c r="DL4" s="1">
        <f>HLOOKUP(DL$2,PLANEL_Pot_anual!$C$3:$AL$23,2,TRUE)</f>
        <v>143347.8639</v>
      </c>
      <c r="DM4" s="1">
        <f>HLOOKUP(DM$2,PLANEL_Pot_anual!$C$3:$AL$23,2,TRUE)</f>
        <v>143347.8639</v>
      </c>
      <c r="DN4" s="1">
        <f>HLOOKUP(DN$2,PLANEL_Pot_anual!$C$3:$AL$23,2,TRUE)</f>
        <v>143347.8639</v>
      </c>
      <c r="DO4" s="1">
        <f>HLOOKUP(DO$2,PLANEL_Pot_anual!$C$3:$AL$23,2,TRUE)</f>
        <v>143347.8639</v>
      </c>
      <c r="DP4" s="1">
        <f>HLOOKUP(DP$2,PLANEL_Pot_anual!$C$3:$AL$23,2,TRUE)</f>
        <v>143347.8639</v>
      </c>
      <c r="DQ4" s="1">
        <f>HLOOKUP(DQ$2,PLANEL_Pot_anual!$C$3:$AL$23,2,TRUE)</f>
        <v>143347.8639</v>
      </c>
      <c r="DR4" s="1">
        <f>HLOOKUP(DR$2,PLANEL_Pot_anual!$C$3:$AL$23,2,TRUE)</f>
        <v>143347.8639</v>
      </c>
      <c r="DS4" s="1">
        <f>HLOOKUP(DS$2,PLANEL_Pot_anual!$C$3:$AL$23,2,TRUE)</f>
        <v>143347.8639</v>
      </c>
      <c r="DT4" s="1">
        <f>HLOOKUP(DT$2,PLANEL_Pot_anual!$C$3:$AL$23,2,TRUE)</f>
        <v>143347.8639</v>
      </c>
      <c r="DU4" s="1">
        <f>HLOOKUP(DU$2,PLANEL_Pot_anual!$C$3:$AL$23,2,TRUE)</f>
        <v>143347.8639</v>
      </c>
      <c r="DV4" s="1">
        <f>HLOOKUP(DV$2,PLANEL_Pot_anual!$C$3:$AL$23,2,TRUE)</f>
        <v>143347.8639</v>
      </c>
      <c r="DW4" s="1">
        <f>HLOOKUP(DW$2,PLANEL_Pot_anual!$C$3:$AL$23,2,TRUE)</f>
        <v>143370.7599</v>
      </c>
      <c r="DX4" s="1">
        <f>HLOOKUP(DX$2,PLANEL_Pot_anual!$C$3:$AL$23,2,TRUE)</f>
        <v>143370.7599</v>
      </c>
      <c r="DY4" s="1">
        <f>HLOOKUP(DY$2,PLANEL_Pot_anual!$C$3:$AL$23,2,TRUE)</f>
        <v>143370.7599</v>
      </c>
      <c r="DZ4" s="1">
        <f>HLOOKUP(DZ$2,PLANEL_Pot_anual!$C$3:$AL$23,2,TRUE)</f>
        <v>143370.7599</v>
      </c>
      <c r="EA4" s="1">
        <f>HLOOKUP(EA$2,PLANEL_Pot_anual!$C$3:$AL$23,2,TRUE)</f>
        <v>143393.00260000001</v>
      </c>
      <c r="EB4" s="1">
        <f>HLOOKUP(EB$2,PLANEL_Pot_anual!$C$3:$AL$23,2,TRUE)</f>
        <v>143393.00260000001</v>
      </c>
      <c r="EC4" s="1">
        <f>HLOOKUP(EC$2,PLANEL_Pot_anual!$C$3:$AL$23,2,TRUE)</f>
        <v>143393.00260000001</v>
      </c>
      <c r="ED4" s="1">
        <f>HLOOKUP(ED$2,PLANEL_Pot_anual!$C$3:$AL$23,2,TRUE)</f>
        <v>143393.00260000001</v>
      </c>
      <c r="EE4" s="1">
        <f>HLOOKUP(EE$2,PLANEL_Pot_anual!$C$3:$AL$23,2,TRUE)</f>
        <v>144098.6636</v>
      </c>
      <c r="EF4" s="1">
        <f>HLOOKUP(EF$2,PLANEL_Pot_anual!$C$3:$AL$23,2,TRUE)</f>
        <v>144098.6636</v>
      </c>
      <c r="EG4" s="1">
        <f>HLOOKUP(EG$2,PLANEL_Pot_anual!$C$3:$AL$23,2,TRUE)</f>
        <v>144098.6636</v>
      </c>
      <c r="EH4" s="1">
        <f>HLOOKUP(EH$2,PLANEL_Pot_anual!$C$3:$AL$23,2,TRUE)</f>
        <v>144098.6636</v>
      </c>
      <c r="EI4" s="1">
        <f>HLOOKUP(EI$2,PLANEL_Pot_anual!$C$3:$AL$23,2,TRUE)</f>
        <v>144811.73190000001</v>
      </c>
      <c r="EJ4" s="1">
        <f>HLOOKUP(EJ$2,PLANEL_Pot_anual!$C$3:$AL$23,2,TRUE)</f>
        <v>144811.73190000001</v>
      </c>
      <c r="EK4" s="1">
        <f>HLOOKUP(EK$2,PLANEL_Pot_anual!$C$3:$AL$23,2,TRUE)</f>
        <v>144811.73190000001</v>
      </c>
      <c r="EL4" s="1">
        <f>HLOOKUP(EL$2,PLANEL_Pot_anual!$C$3:$AL$23,2,TRUE)</f>
        <v>144811.73190000001</v>
      </c>
      <c r="EM4" s="1">
        <f>HLOOKUP(EM$2,PLANEL_Pot_anual!$C$3:$AL$23,2,TRUE)</f>
        <v>148991.84090000001</v>
      </c>
      <c r="EN4" s="1">
        <f>HLOOKUP(EN$2,PLANEL_Pot_anual!$C$3:$AL$23,2,TRUE)</f>
        <v>148991.84090000001</v>
      </c>
      <c r="EO4" s="1">
        <f>HLOOKUP(EO$2,PLANEL_Pot_anual!$C$3:$AL$23,2,TRUE)</f>
        <v>148991.84090000001</v>
      </c>
      <c r="EP4" s="1">
        <f>HLOOKUP(EP$2,PLANEL_Pot_anual!$C$3:$AL$23,2,TRUE)</f>
        <v>148991.84090000001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9230.4172579999995</v>
      </c>
      <c r="AB5" s="1">
        <f>HLOOKUP(AB$2,PLANEL_Pot_anual!$C$3:$AL$23,3,TRUE)</f>
        <v>9230.4172579999995</v>
      </c>
      <c r="AC5" s="1">
        <f>HLOOKUP(AC$2,PLANEL_Pot_anual!$C$3:$AL$23,3,TRUE)</f>
        <v>9230.4172579999995</v>
      </c>
      <c r="AD5" s="1">
        <f>HLOOKUP(AD$2,PLANEL_Pot_anual!$C$3:$AL$23,3,TRUE)</f>
        <v>9230.4172579999995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14073.325999999999</v>
      </c>
      <c r="BH5" s="1">
        <f>HLOOKUP(BH$2,PLANEL_Pot_anual!$C$3:$AL$23,3,TRUE)</f>
        <v>14073.325999999999</v>
      </c>
      <c r="BI5" s="1">
        <f>HLOOKUP(BI$2,PLANEL_Pot_anual!$C$3:$AL$23,3,TRUE)</f>
        <v>14073.325999999999</v>
      </c>
      <c r="BJ5" s="1">
        <f>HLOOKUP(BJ$2,PLANEL_Pot_anual!$C$3:$AL$23,3,TRUE)</f>
        <v>14073.325999999999</v>
      </c>
      <c r="BK5" s="1">
        <f>HLOOKUP(BK$2,PLANEL_Pot_anual!$C$3:$AL$23,3,TRUE)</f>
        <v>14073.325999999999</v>
      </c>
      <c r="BL5" s="1">
        <f>HLOOKUP(BL$2,PLANEL_Pot_anual!$C$3:$AL$23,3,TRUE)</f>
        <v>14073.325999999999</v>
      </c>
      <c r="BM5" s="1">
        <f>HLOOKUP(BM$2,PLANEL_Pot_anual!$C$3:$AL$23,3,TRUE)</f>
        <v>14073.325999999999</v>
      </c>
      <c r="BN5" s="1">
        <f>HLOOKUP(BN$2,PLANEL_Pot_anual!$C$3:$AL$23,3,TRUE)</f>
        <v>14073.325999999999</v>
      </c>
      <c r="BO5" s="1">
        <f>HLOOKUP(BO$2,PLANEL_Pot_anual!$C$3:$AL$23,3,TRUE)</f>
        <v>14073.325999999999</v>
      </c>
      <c r="BP5" s="1">
        <f>HLOOKUP(BP$2,PLANEL_Pot_anual!$C$3:$AL$23,3,TRUE)</f>
        <v>14073.325999999999</v>
      </c>
      <c r="BQ5" s="1">
        <f>HLOOKUP(BQ$2,PLANEL_Pot_anual!$C$3:$AL$23,3,TRUE)</f>
        <v>14073.325999999999</v>
      </c>
      <c r="BR5" s="1">
        <f>HLOOKUP(BR$2,PLANEL_Pot_anual!$C$3:$AL$23,3,TRUE)</f>
        <v>14073.325999999999</v>
      </c>
      <c r="BS5" s="1">
        <f>HLOOKUP(BS$2,PLANEL_Pot_anual!$C$3:$AL$23,3,TRUE)</f>
        <v>14073.325999999999</v>
      </c>
      <c r="BT5" s="1">
        <f>HLOOKUP(BT$2,PLANEL_Pot_anual!$C$3:$AL$23,3,TRUE)</f>
        <v>14073.325999999999</v>
      </c>
      <c r="BU5" s="1">
        <f>HLOOKUP(BU$2,PLANEL_Pot_anual!$C$3:$AL$23,3,TRUE)</f>
        <v>14073.325999999999</v>
      </c>
      <c r="BV5" s="1">
        <f>HLOOKUP(BV$2,PLANEL_Pot_anual!$C$3:$AL$23,3,TRUE)</f>
        <v>14073.325999999999</v>
      </c>
      <c r="BW5" s="1">
        <f>HLOOKUP(BW$2,PLANEL_Pot_anual!$C$3:$AL$23,3,TRUE)</f>
        <v>14073.325999999999</v>
      </c>
      <c r="BX5" s="1">
        <f>HLOOKUP(BX$2,PLANEL_Pot_anual!$C$3:$AL$23,3,TRUE)</f>
        <v>14073.325999999999</v>
      </c>
      <c r="BY5" s="1">
        <f>HLOOKUP(BY$2,PLANEL_Pot_anual!$C$3:$AL$23,3,TRUE)</f>
        <v>14073.325999999999</v>
      </c>
      <c r="BZ5" s="1">
        <f>HLOOKUP(BZ$2,PLANEL_Pot_anual!$C$3:$AL$23,3,TRUE)</f>
        <v>14073.325999999999</v>
      </c>
      <c r="CA5" s="1">
        <f>HLOOKUP(CA$2,PLANEL_Pot_anual!$C$3:$AL$23,3,TRUE)</f>
        <v>14073.325999999999</v>
      </c>
      <c r="CB5" s="1">
        <f>HLOOKUP(CB$2,PLANEL_Pot_anual!$C$3:$AL$23,3,TRUE)</f>
        <v>14073.325999999999</v>
      </c>
      <c r="CC5" s="1">
        <f>HLOOKUP(CC$2,PLANEL_Pot_anual!$C$3:$AL$23,3,TRUE)</f>
        <v>14073.325999999999</v>
      </c>
      <c r="CD5" s="1">
        <f>HLOOKUP(CD$2,PLANEL_Pot_anual!$C$3:$AL$23,3,TRUE)</f>
        <v>14073.325999999999</v>
      </c>
      <c r="CE5" s="1">
        <f>HLOOKUP(CE$2,PLANEL_Pot_anual!$C$3:$AL$23,3,TRUE)</f>
        <v>14073.325999999999</v>
      </c>
      <c r="CF5" s="1">
        <f>HLOOKUP(CF$2,PLANEL_Pot_anual!$C$3:$AL$23,3,TRUE)</f>
        <v>14073.325999999999</v>
      </c>
      <c r="CG5" s="1">
        <f>HLOOKUP(CG$2,PLANEL_Pot_anual!$C$3:$AL$23,3,TRUE)</f>
        <v>14073.325999999999</v>
      </c>
      <c r="CH5" s="1">
        <f>HLOOKUP(CH$2,PLANEL_Pot_anual!$C$3:$AL$23,3,TRUE)</f>
        <v>14073.325999999999</v>
      </c>
      <c r="CI5" s="1">
        <f>HLOOKUP(CI$2,PLANEL_Pot_anual!$C$3:$AL$23,3,TRUE)</f>
        <v>14073.325999999999</v>
      </c>
      <c r="CJ5" s="1">
        <f>HLOOKUP(CJ$2,PLANEL_Pot_anual!$C$3:$AL$23,3,TRUE)</f>
        <v>14073.325999999999</v>
      </c>
      <c r="CK5" s="1">
        <f>HLOOKUP(CK$2,PLANEL_Pot_anual!$C$3:$AL$23,3,TRUE)</f>
        <v>14073.325999999999</v>
      </c>
      <c r="CL5" s="1">
        <f>HLOOKUP(CL$2,PLANEL_Pot_anual!$C$3:$AL$23,3,TRUE)</f>
        <v>14073.325999999999</v>
      </c>
      <c r="CM5" s="1">
        <f>HLOOKUP(CM$2,PLANEL_Pot_anual!$C$3:$AL$23,3,TRUE)</f>
        <v>14073.325999999999</v>
      </c>
      <c r="CN5" s="1">
        <f>HLOOKUP(CN$2,PLANEL_Pot_anual!$C$3:$AL$23,3,TRUE)</f>
        <v>14073.325999999999</v>
      </c>
      <c r="CO5" s="1">
        <f>HLOOKUP(CO$2,PLANEL_Pot_anual!$C$3:$AL$23,3,TRUE)</f>
        <v>14073.325999999999</v>
      </c>
      <c r="CP5" s="1">
        <f>HLOOKUP(CP$2,PLANEL_Pot_anual!$C$3:$AL$23,3,TRUE)</f>
        <v>14073.325999999999</v>
      </c>
      <c r="CQ5" s="1">
        <f>HLOOKUP(CQ$2,PLANEL_Pot_anual!$C$3:$AL$23,3,TRUE)</f>
        <v>14073.325999999999</v>
      </c>
      <c r="CR5" s="1">
        <f>HLOOKUP(CR$2,PLANEL_Pot_anual!$C$3:$AL$23,3,TRUE)</f>
        <v>14073.325999999999</v>
      </c>
      <c r="CS5" s="1">
        <f>HLOOKUP(CS$2,PLANEL_Pot_anual!$C$3:$AL$23,3,TRUE)</f>
        <v>14073.325999999999</v>
      </c>
      <c r="CT5" s="1">
        <f>HLOOKUP(CT$2,PLANEL_Pot_anual!$C$3:$AL$23,3,TRUE)</f>
        <v>14073.325999999999</v>
      </c>
      <c r="CU5" s="1">
        <f>HLOOKUP(CU$2,PLANEL_Pot_anual!$C$3:$AL$23,3,TRUE)</f>
        <v>14073.325999999999</v>
      </c>
      <c r="CV5" s="1">
        <f>HLOOKUP(CV$2,PLANEL_Pot_anual!$C$3:$AL$23,3,TRUE)</f>
        <v>14073.325999999999</v>
      </c>
      <c r="CW5" s="1">
        <f>HLOOKUP(CW$2,PLANEL_Pot_anual!$C$3:$AL$23,3,TRUE)</f>
        <v>14073.325999999999</v>
      </c>
      <c r="CX5" s="1">
        <f>HLOOKUP(CX$2,PLANEL_Pot_anual!$C$3:$AL$23,3,TRUE)</f>
        <v>14073.325999999999</v>
      </c>
      <c r="CY5" s="1">
        <f>HLOOKUP(CY$2,PLANEL_Pot_anual!$C$3:$AL$23,3,TRUE)</f>
        <v>14073.325999999999</v>
      </c>
      <c r="CZ5" s="1">
        <f>HLOOKUP(CZ$2,PLANEL_Pot_anual!$C$3:$AL$23,3,TRUE)</f>
        <v>14073.325999999999</v>
      </c>
      <c r="DA5" s="1">
        <f>HLOOKUP(DA$2,PLANEL_Pot_anual!$C$3:$AL$23,3,TRUE)</f>
        <v>14073.325999999999</v>
      </c>
      <c r="DB5" s="1">
        <f>HLOOKUP(DB$2,PLANEL_Pot_anual!$C$3:$AL$23,3,TRUE)</f>
        <v>14073.325999999999</v>
      </c>
      <c r="DC5" s="1">
        <f>HLOOKUP(DC$2,PLANEL_Pot_anual!$C$3:$AL$23,3,TRUE)</f>
        <v>14073.325999999999</v>
      </c>
      <c r="DD5" s="1">
        <f>HLOOKUP(DD$2,PLANEL_Pot_anual!$C$3:$AL$23,3,TRUE)</f>
        <v>14073.325999999999</v>
      </c>
      <c r="DE5" s="1">
        <f>HLOOKUP(DE$2,PLANEL_Pot_anual!$C$3:$AL$23,3,TRUE)</f>
        <v>14073.325999999999</v>
      </c>
      <c r="DF5" s="1">
        <f>HLOOKUP(DF$2,PLANEL_Pot_anual!$C$3:$AL$23,3,TRUE)</f>
        <v>14073.325999999999</v>
      </c>
      <c r="DG5" s="1">
        <f>HLOOKUP(DG$2,PLANEL_Pot_anual!$C$3:$AL$23,3,TRUE)</f>
        <v>14073.325999999999</v>
      </c>
      <c r="DH5" s="1">
        <f>HLOOKUP(DH$2,PLANEL_Pot_anual!$C$3:$AL$23,3,TRUE)</f>
        <v>14073.325999999999</v>
      </c>
      <c r="DI5" s="1">
        <f>HLOOKUP(DI$2,PLANEL_Pot_anual!$C$3:$AL$23,3,TRUE)</f>
        <v>14073.325999999999</v>
      </c>
      <c r="DJ5" s="1">
        <f>HLOOKUP(DJ$2,PLANEL_Pot_anual!$C$3:$AL$23,3,TRUE)</f>
        <v>14073.325999999999</v>
      </c>
      <c r="DK5" s="1">
        <f>HLOOKUP(DK$2,PLANEL_Pot_anual!$C$3:$AL$23,3,TRUE)</f>
        <v>14073.325999999999</v>
      </c>
      <c r="DL5" s="1">
        <f>HLOOKUP(DL$2,PLANEL_Pot_anual!$C$3:$AL$23,3,TRUE)</f>
        <v>14073.325999999999</v>
      </c>
      <c r="DM5" s="1">
        <f>HLOOKUP(DM$2,PLANEL_Pot_anual!$C$3:$AL$23,3,TRUE)</f>
        <v>14073.325999999999</v>
      </c>
      <c r="DN5" s="1">
        <f>HLOOKUP(DN$2,PLANEL_Pot_anual!$C$3:$AL$23,3,TRUE)</f>
        <v>14073.325999999999</v>
      </c>
      <c r="DO5" s="1">
        <f>HLOOKUP(DO$2,PLANEL_Pot_anual!$C$3:$AL$23,3,TRUE)</f>
        <v>14073.325999999999</v>
      </c>
      <c r="DP5" s="1">
        <f>HLOOKUP(DP$2,PLANEL_Pot_anual!$C$3:$AL$23,3,TRUE)</f>
        <v>14073.325999999999</v>
      </c>
      <c r="DQ5" s="1">
        <f>HLOOKUP(DQ$2,PLANEL_Pot_anual!$C$3:$AL$23,3,TRUE)</f>
        <v>14073.325999999999</v>
      </c>
      <c r="DR5" s="1">
        <f>HLOOKUP(DR$2,PLANEL_Pot_anual!$C$3:$AL$23,3,TRUE)</f>
        <v>14073.325999999999</v>
      </c>
      <c r="DS5" s="1">
        <f>HLOOKUP(DS$2,PLANEL_Pot_anual!$C$3:$AL$23,3,TRUE)</f>
        <v>14073.325999999999</v>
      </c>
      <c r="DT5" s="1">
        <f>HLOOKUP(DT$2,PLANEL_Pot_anual!$C$3:$AL$23,3,TRUE)</f>
        <v>14073.325999999999</v>
      </c>
      <c r="DU5" s="1">
        <f>HLOOKUP(DU$2,PLANEL_Pot_anual!$C$3:$AL$23,3,TRUE)</f>
        <v>14073.325999999999</v>
      </c>
      <c r="DV5" s="1">
        <f>HLOOKUP(DV$2,PLANEL_Pot_anual!$C$3:$AL$23,3,TRUE)</f>
        <v>14073.325999999999</v>
      </c>
      <c r="DW5" s="1">
        <f>HLOOKUP(DW$2,PLANEL_Pot_anual!$C$3:$AL$23,3,TRUE)</f>
        <v>14073.325999999999</v>
      </c>
      <c r="DX5" s="1">
        <f>HLOOKUP(DX$2,PLANEL_Pot_anual!$C$3:$AL$23,3,TRUE)</f>
        <v>14073.325999999999</v>
      </c>
      <c r="DY5" s="1">
        <f>HLOOKUP(DY$2,PLANEL_Pot_anual!$C$3:$AL$23,3,TRUE)</f>
        <v>14073.325999999999</v>
      </c>
      <c r="DZ5" s="1">
        <f>HLOOKUP(DZ$2,PLANEL_Pot_anual!$C$3:$AL$23,3,TRUE)</f>
        <v>14073.325999999999</v>
      </c>
      <c r="EA5" s="1">
        <f>HLOOKUP(EA$2,PLANEL_Pot_anual!$C$3:$AL$23,3,TRUE)</f>
        <v>14073.325999999999</v>
      </c>
      <c r="EB5" s="1">
        <f>HLOOKUP(EB$2,PLANEL_Pot_anual!$C$3:$AL$23,3,TRUE)</f>
        <v>14073.325999999999</v>
      </c>
      <c r="EC5" s="1">
        <f>HLOOKUP(EC$2,PLANEL_Pot_anual!$C$3:$AL$23,3,TRUE)</f>
        <v>14073.325999999999</v>
      </c>
      <c r="ED5" s="1">
        <f>HLOOKUP(ED$2,PLANEL_Pot_anual!$C$3:$AL$23,3,TRUE)</f>
        <v>14073.325999999999</v>
      </c>
      <c r="EE5" s="1">
        <f>HLOOKUP(EE$2,PLANEL_Pot_anual!$C$3:$AL$23,3,TRUE)</f>
        <v>14073.325999999999</v>
      </c>
      <c r="EF5" s="1">
        <f>HLOOKUP(EF$2,PLANEL_Pot_anual!$C$3:$AL$23,3,TRUE)</f>
        <v>14073.325999999999</v>
      </c>
      <c r="EG5" s="1">
        <f>HLOOKUP(EG$2,PLANEL_Pot_anual!$C$3:$AL$23,3,TRUE)</f>
        <v>14073.325999999999</v>
      </c>
      <c r="EH5" s="1">
        <f>HLOOKUP(EH$2,PLANEL_Pot_anual!$C$3:$AL$23,3,TRUE)</f>
        <v>14073.325999999999</v>
      </c>
      <c r="EI5" s="1">
        <f>HLOOKUP(EI$2,PLANEL_Pot_anual!$C$3:$AL$23,3,TRUE)</f>
        <v>14073.325999999999</v>
      </c>
      <c r="EJ5" s="1">
        <f>HLOOKUP(EJ$2,PLANEL_Pot_anual!$C$3:$AL$23,3,TRUE)</f>
        <v>14073.325999999999</v>
      </c>
      <c r="EK5" s="1">
        <f>HLOOKUP(EK$2,PLANEL_Pot_anual!$C$3:$AL$23,3,TRUE)</f>
        <v>14073.325999999999</v>
      </c>
      <c r="EL5" s="1">
        <f>HLOOKUP(EL$2,PLANEL_Pot_anual!$C$3:$AL$23,3,TRUE)</f>
        <v>14073.325999999999</v>
      </c>
      <c r="EM5" s="1">
        <f>HLOOKUP(EM$2,PLANEL_Pot_anual!$C$3:$AL$23,3,TRUE)</f>
        <v>14073.325999999999</v>
      </c>
      <c r="EN5" s="1">
        <f>HLOOKUP(EN$2,PLANEL_Pot_anual!$C$3:$AL$23,3,TRUE)</f>
        <v>14073.325999999999</v>
      </c>
      <c r="EO5" s="1">
        <f>HLOOKUP(EO$2,PLANEL_Pot_anual!$C$3:$AL$23,3,TRUE)</f>
        <v>14073.325999999999</v>
      </c>
      <c r="EP5" s="1">
        <f>HLOOKUP(EP$2,PLANEL_Pot_anual!$C$3:$AL$23,3,TRUE)</f>
        <v>14073.325999999999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14273.227073</v>
      </c>
      <c r="AJ7" s="18">
        <f>HLOOKUP(AJ$2,PLANEL_Pot_anual!$C$3:$AL$23,5,TRUE)</f>
        <v>14273.227073</v>
      </c>
      <c r="AK7" s="18">
        <f>HLOOKUP(AK$2,PLANEL_Pot_anual!$C$3:$AL$23,5,TRUE)</f>
        <v>14273.227073</v>
      </c>
      <c r="AL7" s="18">
        <f>HLOOKUP(AL$2,PLANEL_Pot_anual!$C$3:$AL$23,5,TRUE)</f>
        <v>14273.227073</v>
      </c>
      <c r="AM7" s="18">
        <f>HLOOKUP(AM$2,PLANEL_Pot_anual!$C$3:$AL$23,5,TRUE)</f>
        <v>15437.265872</v>
      </c>
      <c r="AN7" s="18">
        <f>HLOOKUP(AN$2,PLANEL_Pot_anual!$C$3:$AL$23,5,TRUE)</f>
        <v>15437.265872</v>
      </c>
      <c r="AO7" s="18">
        <f>HLOOKUP(AO$2,PLANEL_Pot_anual!$C$3:$AL$23,5,TRUE)</f>
        <v>15437.265872</v>
      </c>
      <c r="AP7" s="18">
        <f>HLOOKUP(AP$2,PLANEL_Pot_anual!$C$3:$AL$23,5,TRUE)</f>
        <v>15437.265872</v>
      </c>
      <c r="AQ7" s="18">
        <f>HLOOKUP(AQ$2,PLANEL_Pot_anual!$C$3:$AL$23,5,TRUE)</f>
        <v>15581.197168999999</v>
      </c>
      <c r="AR7" s="18">
        <f>HLOOKUP(AR$2,PLANEL_Pot_anual!$C$3:$AL$23,5,TRUE)</f>
        <v>15581.197168999999</v>
      </c>
      <c r="AS7" s="18">
        <f>HLOOKUP(AS$2,PLANEL_Pot_anual!$C$3:$AL$23,5,TRUE)</f>
        <v>15581.197168999999</v>
      </c>
      <c r="AT7" s="18">
        <f>HLOOKUP(AT$2,PLANEL_Pot_anual!$C$3:$AL$23,5,TRUE)</f>
        <v>15581.197168999999</v>
      </c>
      <c r="AU7" s="18">
        <f>HLOOKUP(AU$2,PLANEL_Pot_anual!$C$3:$AL$23,5,TRUE)</f>
        <v>16057.458351000001</v>
      </c>
      <c r="AV7" s="18">
        <f>HLOOKUP(AV$2,PLANEL_Pot_anual!$C$3:$AL$23,5,TRUE)</f>
        <v>16057.458351000001</v>
      </c>
      <c r="AW7" s="18">
        <f>HLOOKUP(AW$2,PLANEL_Pot_anual!$C$3:$AL$23,5,TRUE)</f>
        <v>16057.458351000001</v>
      </c>
      <c r="AX7" s="18">
        <f>HLOOKUP(AX$2,PLANEL_Pot_anual!$C$3:$AL$23,5,TRUE)</f>
        <v>16057.458351000001</v>
      </c>
      <c r="AY7" s="18">
        <f>HLOOKUP(AY$2,PLANEL_Pot_anual!$C$3:$AL$23,5,TRUE)</f>
        <v>16758.563739999998</v>
      </c>
      <c r="AZ7" s="18">
        <f>HLOOKUP(AZ$2,PLANEL_Pot_anual!$C$3:$AL$23,5,TRUE)</f>
        <v>16758.563739999998</v>
      </c>
      <c r="BA7" s="18">
        <f>HLOOKUP(BA$2,PLANEL_Pot_anual!$C$3:$AL$23,5,TRUE)</f>
        <v>16758.563739999998</v>
      </c>
      <c r="BB7" s="18">
        <f>HLOOKUP(BB$2,PLANEL_Pot_anual!$C$3:$AL$23,5,TRUE)</f>
        <v>16758.563739999998</v>
      </c>
      <c r="BC7" s="18">
        <f>HLOOKUP(BC$2,PLANEL_Pot_anual!$C$3:$AL$23,5,TRUE)</f>
        <v>16777.469827000001</v>
      </c>
      <c r="BD7" s="18">
        <f>HLOOKUP(BD$2,PLANEL_Pot_anual!$C$3:$AL$23,5,TRUE)</f>
        <v>16777.469827000001</v>
      </c>
      <c r="BE7" s="18">
        <f>HLOOKUP(BE$2,PLANEL_Pot_anual!$C$3:$AL$23,5,TRUE)</f>
        <v>16777.469827000001</v>
      </c>
      <c r="BF7" s="18">
        <f>HLOOKUP(BF$2,PLANEL_Pot_anual!$C$3:$AL$23,5,TRUE)</f>
        <v>16777.469827000001</v>
      </c>
      <c r="BG7" s="18">
        <f>HLOOKUP(BG$2,PLANEL_Pot_anual!$C$3:$AL$23,5,TRUE)</f>
        <v>16777.469827000001</v>
      </c>
      <c r="BH7" s="18">
        <f>HLOOKUP(BH$2,PLANEL_Pot_anual!$C$3:$AL$23,5,TRUE)</f>
        <v>16777.469827000001</v>
      </c>
      <c r="BI7" s="18">
        <f>HLOOKUP(BI$2,PLANEL_Pot_anual!$C$3:$AL$23,5,TRUE)</f>
        <v>16777.469827000001</v>
      </c>
      <c r="BJ7" s="18">
        <f>HLOOKUP(BJ$2,PLANEL_Pot_anual!$C$3:$AL$23,5,TRUE)</f>
        <v>16777.469827000001</v>
      </c>
      <c r="BK7" s="18">
        <f>HLOOKUP(BK$2,PLANEL_Pot_anual!$C$3:$AL$23,5,TRUE)</f>
        <v>16777.469827000001</v>
      </c>
      <c r="BL7" s="18">
        <f>HLOOKUP(BL$2,PLANEL_Pot_anual!$C$3:$AL$23,5,TRUE)</f>
        <v>16777.469827000001</v>
      </c>
      <c r="BM7" s="18">
        <f>HLOOKUP(BM$2,PLANEL_Pot_anual!$C$3:$AL$23,5,TRUE)</f>
        <v>16777.469827000001</v>
      </c>
      <c r="BN7" s="18">
        <f>HLOOKUP(BN$2,PLANEL_Pot_anual!$C$3:$AL$23,5,TRUE)</f>
        <v>16777.469827000001</v>
      </c>
      <c r="BO7" s="18">
        <f>HLOOKUP(BO$2,PLANEL_Pot_anual!$C$3:$AL$23,5,TRUE)</f>
        <v>16577.869827000002</v>
      </c>
      <c r="BP7" s="18">
        <f>HLOOKUP(BP$2,PLANEL_Pot_anual!$C$3:$AL$23,5,TRUE)</f>
        <v>16577.869827000002</v>
      </c>
      <c r="BQ7" s="18">
        <f>HLOOKUP(BQ$2,PLANEL_Pot_anual!$C$3:$AL$23,5,TRUE)</f>
        <v>16577.869827000002</v>
      </c>
      <c r="BR7" s="18">
        <f>HLOOKUP(BR$2,PLANEL_Pot_anual!$C$3:$AL$23,5,TRUE)</f>
        <v>16577.869827000002</v>
      </c>
      <c r="BS7" s="18">
        <f>HLOOKUP(BS$2,PLANEL_Pot_anual!$C$3:$AL$23,5,TRUE)</f>
        <v>17502.869827000002</v>
      </c>
      <c r="BT7" s="18">
        <f>HLOOKUP(BT$2,PLANEL_Pot_anual!$C$3:$AL$23,5,TRUE)</f>
        <v>17502.869827000002</v>
      </c>
      <c r="BU7" s="18">
        <f>HLOOKUP(BU$2,PLANEL_Pot_anual!$C$3:$AL$23,5,TRUE)</f>
        <v>17502.869827000002</v>
      </c>
      <c r="BV7" s="18">
        <f>HLOOKUP(BV$2,PLANEL_Pot_anual!$C$3:$AL$23,5,TRUE)</f>
        <v>17502.869827000002</v>
      </c>
      <c r="BW7" s="18">
        <f>HLOOKUP(BW$2,PLANEL_Pot_anual!$C$3:$AL$23,5,TRUE)</f>
        <v>18427.869827000002</v>
      </c>
      <c r="BX7" s="18">
        <f>HLOOKUP(BX$2,PLANEL_Pot_anual!$C$3:$AL$23,5,TRUE)</f>
        <v>18427.869827000002</v>
      </c>
      <c r="BY7" s="18">
        <f>HLOOKUP(BY$2,PLANEL_Pot_anual!$C$3:$AL$23,5,TRUE)</f>
        <v>18427.869827000002</v>
      </c>
      <c r="BZ7" s="18">
        <f>HLOOKUP(BZ$2,PLANEL_Pot_anual!$C$3:$AL$23,5,TRUE)</f>
        <v>18427.869827000002</v>
      </c>
      <c r="CA7" s="18">
        <f>HLOOKUP(CA$2,PLANEL_Pot_anual!$C$3:$AL$23,5,TRUE)</f>
        <v>19353.069826999999</v>
      </c>
      <c r="CB7" s="18">
        <f>HLOOKUP(CB$2,PLANEL_Pot_anual!$C$3:$AL$23,5,TRUE)</f>
        <v>19353.069826999999</v>
      </c>
      <c r="CC7" s="18">
        <f>HLOOKUP(CC$2,PLANEL_Pot_anual!$C$3:$AL$23,5,TRUE)</f>
        <v>19353.069826999999</v>
      </c>
      <c r="CD7" s="18">
        <f>HLOOKUP(CD$2,PLANEL_Pot_anual!$C$3:$AL$23,5,TRUE)</f>
        <v>19353.069826999999</v>
      </c>
      <c r="CE7" s="18">
        <f>HLOOKUP(CE$2,PLANEL_Pot_anual!$C$3:$AL$23,5,TRUE)</f>
        <v>20278.069826999999</v>
      </c>
      <c r="CF7" s="18">
        <f>HLOOKUP(CF$2,PLANEL_Pot_anual!$C$3:$AL$23,5,TRUE)</f>
        <v>20278.069826999999</v>
      </c>
      <c r="CG7" s="18">
        <f>HLOOKUP(CG$2,PLANEL_Pot_anual!$C$3:$AL$23,5,TRUE)</f>
        <v>20278.069826999999</v>
      </c>
      <c r="CH7" s="18">
        <f>HLOOKUP(CH$2,PLANEL_Pot_anual!$C$3:$AL$23,5,TRUE)</f>
        <v>20278.069826999999</v>
      </c>
      <c r="CI7" s="18">
        <f>HLOOKUP(CI$2,PLANEL_Pot_anual!$C$3:$AL$23,5,TRUE)</f>
        <v>21203.069826999999</v>
      </c>
      <c r="CJ7" s="18">
        <f>HLOOKUP(CJ$2,PLANEL_Pot_anual!$C$3:$AL$23,5,TRUE)</f>
        <v>21203.069826999999</v>
      </c>
      <c r="CK7" s="18">
        <f>HLOOKUP(CK$2,PLANEL_Pot_anual!$C$3:$AL$23,5,TRUE)</f>
        <v>21203.069826999999</v>
      </c>
      <c r="CL7" s="18">
        <f>HLOOKUP(CL$2,PLANEL_Pot_anual!$C$3:$AL$23,5,TRUE)</f>
        <v>21203.069826999999</v>
      </c>
      <c r="CM7" s="18">
        <f>HLOOKUP(CM$2,PLANEL_Pot_anual!$C$3:$AL$23,5,TRUE)</f>
        <v>22128.269827</v>
      </c>
      <c r="CN7" s="18">
        <f>HLOOKUP(CN$2,PLANEL_Pot_anual!$C$3:$AL$23,5,TRUE)</f>
        <v>22128.269827</v>
      </c>
      <c r="CO7" s="18">
        <f>HLOOKUP(CO$2,PLANEL_Pot_anual!$C$3:$AL$23,5,TRUE)</f>
        <v>22128.269827</v>
      </c>
      <c r="CP7" s="18">
        <f>HLOOKUP(CP$2,PLANEL_Pot_anual!$C$3:$AL$23,5,TRUE)</f>
        <v>22128.269827</v>
      </c>
      <c r="CQ7" s="18">
        <f>HLOOKUP(CQ$2,PLANEL_Pot_anual!$C$3:$AL$23,5,TRUE)</f>
        <v>23053.269827</v>
      </c>
      <c r="CR7" s="18">
        <f>HLOOKUP(CR$2,PLANEL_Pot_anual!$C$3:$AL$23,5,TRUE)</f>
        <v>23053.269827</v>
      </c>
      <c r="CS7" s="18">
        <f>HLOOKUP(CS$2,PLANEL_Pot_anual!$C$3:$AL$23,5,TRUE)</f>
        <v>23053.269827</v>
      </c>
      <c r="CT7" s="18">
        <f>HLOOKUP(CT$2,PLANEL_Pot_anual!$C$3:$AL$23,5,TRUE)</f>
        <v>23053.269827</v>
      </c>
      <c r="CU7" s="18">
        <f>HLOOKUP(CU$2,PLANEL_Pot_anual!$C$3:$AL$23,5,TRUE)</f>
        <v>23978.269827</v>
      </c>
      <c r="CV7" s="18">
        <f>HLOOKUP(CV$2,PLANEL_Pot_anual!$C$3:$AL$23,5,TRUE)</f>
        <v>23978.269827</v>
      </c>
      <c r="CW7" s="18">
        <f>HLOOKUP(CW$2,PLANEL_Pot_anual!$C$3:$AL$23,5,TRUE)</f>
        <v>23978.269827</v>
      </c>
      <c r="CX7" s="18">
        <f>HLOOKUP(CX$2,PLANEL_Pot_anual!$C$3:$AL$23,5,TRUE)</f>
        <v>23978.269827</v>
      </c>
      <c r="CY7" s="18">
        <f>HLOOKUP(CY$2,PLANEL_Pot_anual!$C$3:$AL$23,5,TRUE)</f>
        <v>24178.269827</v>
      </c>
      <c r="CZ7" s="18">
        <f>HLOOKUP(CZ$2,PLANEL_Pot_anual!$C$3:$AL$23,5,TRUE)</f>
        <v>24178.269827</v>
      </c>
      <c r="DA7" s="18">
        <f>HLOOKUP(DA$2,PLANEL_Pot_anual!$C$3:$AL$23,5,TRUE)</f>
        <v>24178.269827</v>
      </c>
      <c r="DB7" s="18">
        <f>HLOOKUP(DB$2,PLANEL_Pot_anual!$C$3:$AL$23,5,TRUE)</f>
        <v>24178.269827</v>
      </c>
      <c r="DC7" s="18">
        <f>HLOOKUP(DC$2,PLANEL_Pot_anual!$C$3:$AL$23,5,TRUE)</f>
        <v>24378.569826999999</v>
      </c>
      <c r="DD7" s="18">
        <f>HLOOKUP(DD$2,PLANEL_Pot_anual!$C$3:$AL$23,5,TRUE)</f>
        <v>24378.569826999999</v>
      </c>
      <c r="DE7" s="18">
        <f>HLOOKUP(DE$2,PLANEL_Pot_anual!$C$3:$AL$23,5,TRUE)</f>
        <v>24378.569826999999</v>
      </c>
      <c r="DF7" s="18">
        <f>HLOOKUP(DF$2,PLANEL_Pot_anual!$C$3:$AL$23,5,TRUE)</f>
        <v>24378.569826999999</v>
      </c>
      <c r="DG7" s="18">
        <f>HLOOKUP(DG$2,PLANEL_Pot_anual!$C$3:$AL$23,5,TRUE)</f>
        <v>24578.569826999999</v>
      </c>
      <c r="DH7" s="18">
        <f>HLOOKUP(DH$2,PLANEL_Pot_anual!$C$3:$AL$23,5,TRUE)</f>
        <v>24578.569826999999</v>
      </c>
      <c r="DI7" s="18">
        <f>HLOOKUP(DI$2,PLANEL_Pot_anual!$C$3:$AL$23,5,TRUE)</f>
        <v>24578.569826999999</v>
      </c>
      <c r="DJ7" s="18">
        <f>HLOOKUP(DJ$2,PLANEL_Pot_anual!$C$3:$AL$23,5,TRUE)</f>
        <v>24578.569826999999</v>
      </c>
      <c r="DK7" s="18">
        <f>HLOOKUP(DK$2,PLANEL_Pot_anual!$C$3:$AL$23,5,TRUE)</f>
        <v>24778.569826999999</v>
      </c>
      <c r="DL7" s="18">
        <f>HLOOKUP(DL$2,PLANEL_Pot_anual!$C$3:$AL$23,5,TRUE)</f>
        <v>24778.569826999999</v>
      </c>
      <c r="DM7" s="18">
        <f>HLOOKUP(DM$2,PLANEL_Pot_anual!$C$3:$AL$23,5,TRUE)</f>
        <v>24778.569826999999</v>
      </c>
      <c r="DN7" s="18">
        <f>HLOOKUP(DN$2,PLANEL_Pot_anual!$C$3:$AL$23,5,TRUE)</f>
        <v>24778.569826999999</v>
      </c>
      <c r="DO7" s="18">
        <f>HLOOKUP(DO$2,PLANEL_Pot_anual!$C$3:$AL$23,5,TRUE)</f>
        <v>24978.569826999999</v>
      </c>
      <c r="DP7" s="18">
        <f>HLOOKUP(DP$2,PLANEL_Pot_anual!$C$3:$AL$23,5,TRUE)</f>
        <v>24978.569826999999</v>
      </c>
      <c r="DQ7" s="18">
        <f>HLOOKUP(DQ$2,PLANEL_Pot_anual!$C$3:$AL$23,5,TRUE)</f>
        <v>24978.569826999999</v>
      </c>
      <c r="DR7" s="18">
        <f>HLOOKUP(DR$2,PLANEL_Pot_anual!$C$3:$AL$23,5,TRUE)</f>
        <v>24978.569826999999</v>
      </c>
      <c r="DS7" s="18">
        <f>HLOOKUP(DS$2,PLANEL_Pot_anual!$C$3:$AL$23,5,TRUE)</f>
        <v>24615.369827000002</v>
      </c>
      <c r="DT7" s="18">
        <f>HLOOKUP(DT$2,PLANEL_Pot_anual!$C$3:$AL$23,5,TRUE)</f>
        <v>24615.369827000002</v>
      </c>
      <c r="DU7" s="18">
        <f>HLOOKUP(DU$2,PLANEL_Pot_anual!$C$3:$AL$23,5,TRUE)</f>
        <v>24615.369827000002</v>
      </c>
      <c r="DV7" s="18">
        <f>HLOOKUP(DV$2,PLANEL_Pot_anual!$C$3:$AL$23,5,TRUE)</f>
        <v>24615.369827000002</v>
      </c>
      <c r="DW7" s="18">
        <f>HLOOKUP(DW$2,PLANEL_Pot_anual!$C$3:$AL$23,5,TRUE)</f>
        <v>24615.369827000002</v>
      </c>
      <c r="DX7" s="18">
        <f>HLOOKUP(DX$2,PLANEL_Pot_anual!$C$3:$AL$23,5,TRUE)</f>
        <v>24615.369827000002</v>
      </c>
      <c r="DY7" s="18">
        <f>HLOOKUP(DY$2,PLANEL_Pot_anual!$C$3:$AL$23,5,TRUE)</f>
        <v>24615.369827000002</v>
      </c>
      <c r="DZ7" s="18">
        <f>HLOOKUP(DZ$2,PLANEL_Pot_anual!$C$3:$AL$23,5,TRUE)</f>
        <v>24615.369827000002</v>
      </c>
      <c r="EA7" s="18">
        <f>HLOOKUP(EA$2,PLANEL_Pot_anual!$C$3:$AL$23,5,TRUE)</f>
        <v>24615.369827000002</v>
      </c>
      <c r="EB7" s="18">
        <f>HLOOKUP(EB$2,PLANEL_Pot_anual!$C$3:$AL$23,5,TRUE)</f>
        <v>24615.369827000002</v>
      </c>
      <c r="EC7" s="18">
        <f>HLOOKUP(EC$2,PLANEL_Pot_anual!$C$3:$AL$23,5,TRUE)</f>
        <v>24615.369827000002</v>
      </c>
      <c r="ED7" s="18">
        <f>HLOOKUP(ED$2,PLANEL_Pot_anual!$C$3:$AL$23,5,TRUE)</f>
        <v>24615.369827000002</v>
      </c>
      <c r="EE7" s="18">
        <f>HLOOKUP(EE$2,PLANEL_Pot_anual!$C$3:$AL$23,5,TRUE)</f>
        <v>24615.369827000002</v>
      </c>
      <c r="EF7" s="18">
        <f>HLOOKUP(EF$2,PLANEL_Pot_anual!$C$3:$AL$23,5,TRUE)</f>
        <v>24615.369827000002</v>
      </c>
      <c r="EG7" s="18">
        <f>HLOOKUP(EG$2,PLANEL_Pot_anual!$C$3:$AL$23,5,TRUE)</f>
        <v>24615.369827000002</v>
      </c>
      <c r="EH7" s="18">
        <f>HLOOKUP(EH$2,PLANEL_Pot_anual!$C$3:$AL$23,5,TRUE)</f>
        <v>24615.369827000002</v>
      </c>
      <c r="EI7" s="18">
        <f>HLOOKUP(EI$2,PLANEL_Pot_anual!$C$3:$AL$23,5,TRUE)</f>
        <v>24615.369827000002</v>
      </c>
      <c r="EJ7" s="18">
        <f>HLOOKUP(EJ$2,PLANEL_Pot_anual!$C$3:$AL$23,5,TRUE)</f>
        <v>24615.369827000002</v>
      </c>
      <c r="EK7" s="18">
        <f>HLOOKUP(EK$2,PLANEL_Pot_anual!$C$3:$AL$23,5,TRUE)</f>
        <v>24615.369827000002</v>
      </c>
      <c r="EL7" s="18">
        <f>HLOOKUP(EL$2,PLANEL_Pot_anual!$C$3:$AL$23,5,TRUE)</f>
        <v>24615.369827000002</v>
      </c>
      <c r="EM7" s="18">
        <f>HLOOKUP(EM$2,PLANEL_Pot_anual!$C$3:$AL$23,5,TRUE)</f>
        <v>24615.369827000002</v>
      </c>
      <c r="EN7" s="18">
        <f>HLOOKUP(EN$2,PLANEL_Pot_anual!$C$3:$AL$23,5,TRUE)</f>
        <v>24615.369827000002</v>
      </c>
      <c r="EO7" s="18">
        <f>HLOOKUP(EO$2,PLANEL_Pot_anual!$C$3:$AL$23,5,TRUE)</f>
        <v>24615.369827000002</v>
      </c>
      <c r="EP7" s="18">
        <f>HLOOKUP(EP$2,PLANEL_Pot_anual!$C$3:$AL$23,5,TRUE)</f>
        <v>24615.369827000002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16025.478220000001</v>
      </c>
      <c r="AF14" s="24">
        <f>HLOOKUP(AF$2,PLANEL_Pot_anual!$C$3:$AL$24,12,TRUE)</f>
        <v>16025.478220000001</v>
      </c>
      <c r="AG14" s="24">
        <f>HLOOKUP(AG$2,PLANEL_Pot_anual!$C$3:$AL$24,12,TRUE)</f>
        <v>16025.478220000001</v>
      </c>
      <c r="AH14" s="24">
        <f>HLOOKUP(AH$2,PLANEL_Pot_anual!$C$3:$AL$24,12,TRUE)</f>
        <v>16025.478220000001</v>
      </c>
      <c r="AI14" s="24">
        <f>HLOOKUP(AI$2,PLANEL_Pot_anual!$C$3:$AL$24,12,TRUE)</f>
        <v>16025.478220000001</v>
      </c>
      <c r="AJ14" s="24">
        <f>HLOOKUP(AJ$2,PLANEL_Pot_anual!$C$3:$AL$24,12,TRUE)</f>
        <v>16025.478220000001</v>
      </c>
      <c r="AK14" s="24">
        <f>HLOOKUP(AK$2,PLANEL_Pot_anual!$C$3:$AL$24,12,TRUE)</f>
        <v>16025.478220000001</v>
      </c>
      <c r="AL14" s="24">
        <f>HLOOKUP(AL$2,PLANEL_Pot_anual!$C$3:$AL$24,12,TRUE)</f>
        <v>16025.478220000001</v>
      </c>
      <c r="AM14" s="24">
        <f>HLOOKUP(AM$2,PLANEL_Pot_anual!$C$3:$AL$24,12,TRUE)</f>
        <v>16055.857655</v>
      </c>
      <c r="AN14" s="24">
        <f>HLOOKUP(AN$2,PLANEL_Pot_anual!$C$3:$AL$24,12,TRUE)</f>
        <v>16055.857655</v>
      </c>
      <c r="AO14" s="24">
        <f>HLOOKUP(AO$2,PLANEL_Pot_anual!$C$3:$AL$24,12,TRUE)</f>
        <v>16055.857655</v>
      </c>
      <c r="AP14" s="24">
        <f>HLOOKUP(AP$2,PLANEL_Pot_anual!$C$3:$AL$24,12,TRUE)</f>
        <v>16055.857655</v>
      </c>
      <c r="AQ14" s="24">
        <f>HLOOKUP(AQ$2,PLANEL_Pot_anual!$C$3:$AL$24,12,TRUE)</f>
        <v>16055.857655</v>
      </c>
      <c r="AR14" s="24">
        <f>HLOOKUP(AR$2,PLANEL_Pot_anual!$C$3:$AL$24,12,TRUE)</f>
        <v>16055.857655</v>
      </c>
      <c r="AS14" s="24">
        <f>HLOOKUP(AS$2,PLANEL_Pot_anual!$C$3:$AL$24,12,TRUE)</f>
        <v>16055.857655</v>
      </c>
      <c r="AT14" s="24">
        <f>HLOOKUP(AT$2,PLANEL_Pot_anual!$C$3:$AL$24,12,TRUE)</f>
        <v>16055.857655</v>
      </c>
      <c r="AU14" s="24">
        <f>HLOOKUP(AU$2,PLANEL_Pot_anual!$C$3:$AL$24,12,TRUE)</f>
        <v>16055.857655</v>
      </c>
      <c r="AV14" s="24">
        <f>HLOOKUP(AV$2,PLANEL_Pot_anual!$C$3:$AL$24,12,TRUE)</f>
        <v>16055.857655</v>
      </c>
      <c r="AW14" s="24">
        <f>HLOOKUP(AW$2,PLANEL_Pot_anual!$C$3:$AL$24,12,TRUE)</f>
        <v>16055.857655</v>
      </c>
      <c r="AX14" s="24">
        <f>HLOOKUP(AX$2,PLANEL_Pot_anual!$C$3:$AL$24,12,TRUE)</f>
        <v>16055.857655</v>
      </c>
      <c r="AY14" s="24">
        <f>HLOOKUP(AY$2,PLANEL_Pot_anual!$C$3:$AL$24,12,TRUE)</f>
        <v>16055.857655</v>
      </c>
      <c r="AZ14" s="24">
        <f>HLOOKUP(AZ$2,PLANEL_Pot_anual!$C$3:$AL$24,12,TRUE)</f>
        <v>16055.857655</v>
      </c>
      <c r="BA14" s="24">
        <f>HLOOKUP(BA$2,PLANEL_Pot_anual!$C$3:$AL$24,12,TRUE)</f>
        <v>16055.857655</v>
      </c>
      <c r="BB14" s="24">
        <f>HLOOKUP(BB$2,PLANEL_Pot_anual!$C$3:$AL$24,12,TRUE)</f>
        <v>16055.857655</v>
      </c>
      <c r="BC14" s="24">
        <f>HLOOKUP(BC$2,PLANEL_Pot_anual!$C$3:$AL$24,12,TRUE)</f>
        <v>19068.573819999998</v>
      </c>
      <c r="BD14" s="24">
        <f>HLOOKUP(BD$2,PLANEL_Pot_anual!$C$3:$AL$24,12,TRUE)</f>
        <v>19068.573819999998</v>
      </c>
      <c r="BE14" s="24">
        <f>HLOOKUP(BE$2,PLANEL_Pot_anual!$C$3:$AL$24,12,TRUE)</f>
        <v>19068.573819999998</v>
      </c>
      <c r="BF14" s="24">
        <f>HLOOKUP(BF$2,PLANEL_Pot_anual!$C$3:$AL$24,12,TRUE)</f>
        <v>19068.573819999998</v>
      </c>
      <c r="BG14" s="24">
        <f>HLOOKUP(BG$2,PLANEL_Pot_anual!$C$3:$AL$24,12,TRUE)</f>
        <v>24401.74438</v>
      </c>
      <c r="BH14" s="24">
        <f>HLOOKUP(BH$2,PLANEL_Pot_anual!$C$3:$AL$24,12,TRUE)</f>
        <v>24401.74438</v>
      </c>
      <c r="BI14" s="24">
        <f>HLOOKUP(BI$2,PLANEL_Pot_anual!$C$3:$AL$24,12,TRUE)</f>
        <v>24401.74438</v>
      </c>
      <c r="BJ14" s="24">
        <f>HLOOKUP(BJ$2,PLANEL_Pot_anual!$C$3:$AL$24,12,TRUE)</f>
        <v>24401.74438</v>
      </c>
      <c r="BK14" s="24">
        <f>HLOOKUP(BK$2,PLANEL_Pot_anual!$C$3:$AL$24,12,TRUE)</f>
        <v>24401.74438</v>
      </c>
      <c r="BL14" s="24">
        <f>HLOOKUP(BL$2,PLANEL_Pot_anual!$C$3:$AL$24,12,TRUE)</f>
        <v>24401.74438</v>
      </c>
      <c r="BM14" s="24">
        <f>HLOOKUP(BM$2,PLANEL_Pot_anual!$C$3:$AL$24,12,TRUE)</f>
        <v>24401.74438</v>
      </c>
      <c r="BN14" s="24">
        <f>HLOOKUP(BN$2,PLANEL_Pot_anual!$C$3:$AL$24,12,TRUE)</f>
        <v>24401.74438</v>
      </c>
      <c r="BO14" s="24">
        <f>HLOOKUP(BO$2,PLANEL_Pot_anual!$C$3:$AL$24,12,TRUE)</f>
        <v>24701.838380000001</v>
      </c>
      <c r="BP14" s="24">
        <f>HLOOKUP(BP$2,PLANEL_Pot_anual!$C$3:$AL$24,12,TRUE)</f>
        <v>24701.838380000001</v>
      </c>
      <c r="BQ14" s="24">
        <f>HLOOKUP(BQ$2,PLANEL_Pot_anual!$C$3:$AL$24,12,TRUE)</f>
        <v>24701.838380000001</v>
      </c>
      <c r="BR14" s="24">
        <f>HLOOKUP(BR$2,PLANEL_Pot_anual!$C$3:$AL$24,12,TRUE)</f>
        <v>24701.838380000001</v>
      </c>
      <c r="BS14" s="24">
        <f>HLOOKUP(BS$2,PLANEL_Pot_anual!$C$3:$AL$24,12,TRUE)</f>
        <v>24701.838380000001</v>
      </c>
      <c r="BT14" s="24">
        <f>HLOOKUP(BT$2,PLANEL_Pot_anual!$C$3:$AL$24,12,TRUE)</f>
        <v>24701.838380000001</v>
      </c>
      <c r="BU14" s="24">
        <f>HLOOKUP(BU$2,PLANEL_Pot_anual!$C$3:$AL$24,12,TRUE)</f>
        <v>24701.838380000001</v>
      </c>
      <c r="BV14" s="24">
        <f>HLOOKUP(BV$2,PLANEL_Pot_anual!$C$3:$AL$24,12,TRUE)</f>
        <v>24701.838380000001</v>
      </c>
      <c r="BW14" s="24">
        <f>HLOOKUP(BW$2,PLANEL_Pot_anual!$C$3:$AL$24,12,TRUE)</f>
        <v>24701.838380000001</v>
      </c>
      <c r="BX14" s="24">
        <f>HLOOKUP(BX$2,PLANEL_Pot_anual!$C$3:$AL$24,12,TRUE)</f>
        <v>24701.838380000001</v>
      </c>
      <c r="BY14" s="24">
        <f>HLOOKUP(BY$2,PLANEL_Pot_anual!$C$3:$AL$24,12,TRUE)</f>
        <v>24701.838380000001</v>
      </c>
      <c r="BZ14" s="24">
        <f>HLOOKUP(BZ$2,PLANEL_Pot_anual!$C$3:$AL$24,12,TRUE)</f>
        <v>24701.838380000001</v>
      </c>
      <c r="CA14" s="24">
        <f>HLOOKUP(CA$2,PLANEL_Pot_anual!$C$3:$AL$24,12,TRUE)</f>
        <v>24701.838380000001</v>
      </c>
      <c r="CB14" s="24">
        <f>HLOOKUP(CB$2,PLANEL_Pot_anual!$C$3:$AL$24,12,TRUE)</f>
        <v>24701.838380000001</v>
      </c>
      <c r="CC14" s="24">
        <f>HLOOKUP(CC$2,PLANEL_Pot_anual!$C$3:$AL$24,12,TRUE)</f>
        <v>24701.838380000001</v>
      </c>
      <c r="CD14" s="24">
        <f>HLOOKUP(CD$2,PLANEL_Pot_anual!$C$3:$AL$24,12,TRUE)</f>
        <v>24701.838380000001</v>
      </c>
      <c r="CE14" s="24">
        <f>HLOOKUP(CE$2,PLANEL_Pot_anual!$C$3:$AL$24,12,TRUE)</f>
        <v>24701.838380000001</v>
      </c>
      <c r="CF14" s="24">
        <f>HLOOKUP(CF$2,PLANEL_Pot_anual!$C$3:$AL$24,12,TRUE)</f>
        <v>24701.838380000001</v>
      </c>
      <c r="CG14" s="24">
        <f>HLOOKUP(CG$2,PLANEL_Pot_anual!$C$3:$AL$24,12,TRUE)</f>
        <v>24701.838380000001</v>
      </c>
      <c r="CH14" s="24">
        <f>HLOOKUP(CH$2,PLANEL_Pot_anual!$C$3:$AL$24,12,TRUE)</f>
        <v>24701.838380000001</v>
      </c>
      <c r="CI14" s="24">
        <f>HLOOKUP(CI$2,PLANEL_Pot_anual!$C$3:$AL$24,12,TRUE)</f>
        <v>24710</v>
      </c>
      <c r="CJ14" s="24">
        <f>HLOOKUP(CJ$2,PLANEL_Pot_anual!$C$3:$AL$24,12,TRUE)</f>
        <v>24710</v>
      </c>
      <c r="CK14" s="24">
        <f>HLOOKUP(CK$2,PLANEL_Pot_anual!$C$3:$AL$24,12,TRUE)</f>
        <v>24710</v>
      </c>
      <c r="CL14" s="24">
        <f>HLOOKUP(CL$2,PLANEL_Pot_anual!$C$3:$AL$24,12,TRUE)</f>
        <v>24710</v>
      </c>
      <c r="CM14" s="24">
        <f>HLOOKUP(CM$2,PLANEL_Pot_anual!$C$3:$AL$24,12,TRUE)</f>
        <v>24710</v>
      </c>
      <c r="CN14" s="24">
        <f>HLOOKUP(CN$2,PLANEL_Pot_anual!$C$3:$AL$24,12,TRUE)</f>
        <v>24710</v>
      </c>
      <c r="CO14" s="24">
        <f>HLOOKUP(CO$2,PLANEL_Pot_anual!$C$3:$AL$24,12,TRUE)</f>
        <v>24710</v>
      </c>
      <c r="CP14" s="24">
        <f>HLOOKUP(CP$2,PLANEL_Pot_anual!$C$3:$AL$24,12,TRUE)</f>
        <v>24710</v>
      </c>
      <c r="CQ14" s="24">
        <f>HLOOKUP(CQ$2,PLANEL_Pot_anual!$C$3:$AL$24,12,TRUE)</f>
        <v>24710</v>
      </c>
      <c r="CR14" s="24">
        <f>HLOOKUP(CR$2,PLANEL_Pot_anual!$C$3:$AL$24,12,TRUE)</f>
        <v>24710</v>
      </c>
      <c r="CS14" s="24">
        <f>HLOOKUP(CS$2,PLANEL_Pot_anual!$C$3:$AL$24,12,TRUE)</f>
        <v>24710</v>
      </c>
      <c r="CT14" s="24">
        <f>HLOOKUP(CT$2,PLANEL_Pot_anual!$C$3:$AL$24,12,TRUE)</f>
        <v>24710</v>
      </c>
      <c r="CU14" s="24">
        <f>HLOOKUP(CU$2,PLANEL_Pot_anual!$C$3:$AL$24,12,TRUE)</f>
        <v>24710</v>
      </c>
      <c r="CV14" s="24">
        <f>HLOOKUP(CV$2,PLANEL_Pot_anual!$C$3:$AL$24,12,TRUE)</f>
        <v>24710</v>
      </c>
      <c r="CW14" s="24">
        <f>HLOOKUP(CW$2,PLANEL_Pot_anual!$C$3:$AL$24,12,TRUE)</f>
        <v>24710</v>
      </c>
      <c r="CX14" s="24">
        <f>HLOOKUP(CX$2,PLANEL_Pot_anual!$C$3:$AL$24,12,TRUE)</f>
        <v>24710</v>
      </c>
      <c r="CY14" s="24">
        <f>HLOOKUP(CY$2,PLANEL_Pot_anual!$C$3:$AL$24,12,TRUE)</f>
        <v>24710</v>
      </c>
      <c r="CZ14" s="24">
        <f>HLOOKUP(CZ$2,PLANEL_Pot_anual!$C$3:$AL$24,12,TRUE)</f>
        <v>24710</v>
      </c>
      <c r="DA14" s="24">
        <f>HLOOKUP(DA$2,PLANEL_Pot_anual!$C$3:$AL$24,12,TRUE)</f>
        <v>24710</v>
      </c>
      <c r="DB14" s="24">
        <f>HLOOKUP(DB$2,PLANEL_Pot_anual!$C$3:$AL$24,12,TRUE)</f>
        <v>24710</v>
      </c>
      <c r="DC14" s="24">
        <f>HLOOKUP(DC$2,PLANEL_Pot_anual!$C$3:$AL$24,12,TRUE)</f>
        <v>24710</v>
      </c>
      <c r="DD14" s="24">
        <f>HLOOKUP(DD$2,PLANEL_Pot_anual!$C$3:$AL$24,12,TRUE)</f>
        <v>24710</v>
      </c>
      <c r="DE14" s="24">
        <f>HLOOKUP(DE$2,PLANEL_Pot_anual!$C$3:$AL$24,12,TRUE)</f>
        <v>24710</v>
      </c>
      <c r="DF14" s="24">
        <f>HLOOKUP(DF$2,PLANEL_Pot_anual!$C$3:$AL$24,12,TRUE)</f>
        <v>24710</v>
      </c>
      <c r="DG14" s="24">
        <f>HLOOKUP(DG$2,PLANEL_Pot_anual!$C$3:$AL$24,12,TRUE)</f>
        <v>24710</v>
      </c>
      <c r="DH14" s="24">
        <f>HLOOKUP(DH$2,PLANEL_Pot_anual!$C$3:$AL$24,12,TRUE)</f>
        <v>24710</v>
      </c>
      <c r="DI14" s="24">
        <f>HLOOKUP(DI$2,PLANEL_Pot_anual!$C$3:$AL$24,12,TRUE)</f>
        <v>24710</v>
      </c>
      <c r="DJ14" s="24">
        <f>HLOOKUP(DJ$2,PLANEL_Pot_anual!$C$3:$AL$24,12,TRUE)</f>
        <v>24710</v>
      </c>
      <c r="DK14" s="24">
        <f>HLOOKUP(DK$2,PLANEL_Pot_anual!$C$3:$AL$24,12,TRUE)</f>
        <v>24710</v>
      </c>
      <c r="DL14" s="24">
        <f>HLOOKUP(DL$2,PLANEL_Pot_anual!$C$3:$AL$24,12,TRUE)</f>
        <v>24710</v>
      </c>
      <c r="DM14" s="24">
        <f>HLOOKUP(DM$2,PLANEL_Pot_anual!$C$3:$AL$24,12,TRUE)</f>
        <v>24710</v>
      </c>
      <c r="DN14" s="24">
        <f>HLOOKUP(DN$2,PLANEL_Pot_anual!$C$3:$AL$24,12,TRUE)</f>
        <v>24710</v>
      </c>
      <c r="DO14" s="24">
        <f>HLOOKUP(DO$2,PLANEL_Pot_anual!$C$3:$AL$24,12,TRUE)</f>
        <v>24710</v>
      </c>
      <c r="DP14" s="24">
        <f>HLOOKUP(DP$2,PLANEL_Pot_anual!$C$3:$AL$24,12,TRUE)</f>
        <v>24710</v>
      </c>
      <c r="DQ14" s="24">
        <f>HLOOKUP(DQ$2,PLANEL_Pot_anual!$C$3:$AL$24,12,TRUE)</f>
        <v>24710</v>
      </c>
      <c r="DR14" s="24">
        <f>HLOOKUP(DR$2,PLANEL_Pot_anual!$C$3:$AL$24,12,TRUE)</f>
        <v>24710</v>
      </c>
      <c r="DS14" s="24">
        <f>HLOOKUP(DS$2,PLANEL_Pot_anual!$C$3:$AL$24,12,TRUE)</f>
        <v>24710</v>
      </c>
      <c r="DT14" s="24">
        <f>HLOOKUP(DT$2,PLANEL_Pot_anual!$C$3:$AL$24,12,TRUE)</f>
        <v>24710</v>
      </c>
      <c r="DU14" s="24">
        <f>HLOOKUP(DU$2,PLANEL_Pot_anual!$C$3:$AL$24,12,TRUE)</f>
        <v>24710</v>
      </c>
      <c r="DV14" s="24">
        <f>HLOOKUP(DV$2,PLANEL_Pot_anual!$C$3:$AL$24,12,TRUE)</f>
        <v>24710</v>
      </c>
      <c r="DW14" s="24">
        <f>HLOOKUP(DW$2,PLANEL_Pot_anual!$C$3:$AL$24,12,TRUE)</f>
        <v>25096</v>
      </c>
      <c r="DX14" s="24">
        <f>HLOOKUP(DX$2,PLANEL_Pot_anual!$C$3:$AL$24,12,TRUE)</f>
        <v>25096</v>
      </c>
      <c r="DY14" s="24">
        <f>HLOOKUP(DY$2,PLANEL_Pot_anual!$C$3:$AL$24,12,TRUE)</f>
        <v>25096</v>
      </c>
      <c r="DZ14" s="24">
        <f>HLOOKUP(DZ$2,PLANEL_Pot_anual!$C$3:$AL$24,12,TRUE)</f>
        <v>25096</v>
      </c>
      <c r="EA14" s="24">
        <f>HLOOKUP(EA$2,PLANEL_Pot_anual!$C$3:$AL$24,12,TRUE)</f>
        <v>25096</v>
      </c>
      <c r="EB14" s="24">
        <f>HLOOKUP(EB$2,PLANEL_Pot_anual!$C$3:$AL$24,12,TRUE)</f>
        <v>25096</v>
      </c>
      <c r="EC14" s="24">
        <f>HLOOKUP(EC$2,PLANEL_Pot_anual!$C$3:$AL$24,12,TRUE)</f>
        <v>25096</v>
      </c>
      <c r="ED14" s="24">
        <f>HLOOKUP(ED$2,PLANEL_Pot_anual!$C$3:$AL$24,12,TRUE)</f>
        <v>25096</v>
      </c>
      <c r="EE14" s="24">
        <f>HLOOKUP(EE$2,PLANEL_Pot_anual!$C$3:$AL$24,12,TRUE)</f>
        <v>25096</v>
      </c>
      <c r="EF14" s="24">
        <f>HLOOKUP(EF$2,PLANEL_Pot_anual!$C$3:$AL$24,12,TRUE)</f>
        <v>25096</v>
      </c>
      <c r="EG14" s="24">
        <f>HLOOKUP(EG$2,PLANEL_Pot_anual!$C$3:$AL$24,12,TRUE)</f>
        <v>25096</v>
      </c>
      <c r="EH14" s="24">
        <f>HLOOKUP(EH$2,PLANEL_Pot_anual!$C$3:$AL$24,12,TRUE)</f>
        <v>25096</v>
      </c>
      <c r="EI14" s="24">
        <f>HLOOKUP(EI$2,PLANEL_Pot_anual!$C$3:$AL$24,12,TRUE)</f>
        <v>25096</v>
      </c>
      <c r="EJ14" s="24">
        <f>HLOOKUP(EJ$2,PLANEL_Pot_anual!$C$3:$AL$24,12,TRUE)</f>
        <v>25096</v>
      </c>
      <c r="EK14" s="24">
        <f>HLOOKUP(EK$2,PLANEL_Pot_anual!$C$3:$AL$24,12,TRUE)</f>
        <v>25096</v>
      </c>
      <c r="EL14" s="24">
        <f>HLOOKUP(EL$2,PLANEL_Pot_anual!$C$3:$AL$24,12,TRUE)</f>
        <v>25096</v>
      </c>
      <c r="EM14" s="24">
        <f>HLOOKUP(EM$2,PLANEL_Pot_anual!$C$3:$AL$24,12,TRUE)</f>
        <v>25096</v>
      </c>
      <c r="EN14" s="24">
        <f>HLOOKUP(EN$2,PLANEL_Pot_anual!$C$3:$AL$24,12,TRUE)</f>
        <v>25096</v>
      </c>
      <c r="EO14" s="24">
        <f>HLOOKUP(EO$2,PLANEL_Pot_anual!$C$3:$AL$24,12,TRUE)</f>
        <v>25096</v>
      </c>
      <c r="EP14" s="24">
        <f>HLOOKUP(EP$2,PLANEL_Pot_anual!$C$3:$AL$24,12,TRUE)</f>
        <v>25096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17050.296761799997</v>
      </c>
      <c r="AF17" s="30">
        <f>HLOOKUP(AF$2,PLANEL_Pot_anual!$C$3:$AL$24,15,TRUE)</f>
        <v>17050.296761799997</v>
      </c>
      <c r="AG17" s="30">
        <f>HLOOKUP(AG$2,PLANEL_Pot_anual!$C$3:$AL$24,15,TRUE)</f>
        <v>17050.296761799997</v>
      </c>
      <c r="AH17" s="30">
        <f>HLOOKUP(AH$2,PLANEL_Pot_anual!$C$3:$AL$24,15,TRUE)</f>
        <v>17050.296761799997</v>
      </c>
      <c r="AI17" s="30">
        <f>HLOOKUP(AI$2,PLANEL_Pot_anual!$C$3:$AL$24,15,TRUE)</f>
        <v>22864.037355999997</v>
      </c>
      <c r="AJ17" s="30">
        <f>HLOOKUP(AJ$2,PLANEL_Pot_anual!$C$3:$AL$24,15,TRUE)</f>
        <v>22864.037355999997</v>
      </c>
      <c r="AK17" s="30">
        <f>HLOOKUP(AK$2,PLANEL_Pot_anual!$C$3:$AL$24,15,TRUE)</f>
        <v>22864.037355999997</v>
      </c>
      <c r="AL17" s="30">
        <f>HLOOKUP(AL$2,PLANEL_Pot_anual!$C$3:$AL$24,15,TRUE)</f>
        <v>22864.037355999997</v>
      </c>
      <c r="AM17" s="30">
        <f>HLOOKUP(AM$2,PLANEL_Pot_anual!$C$3:$AL$24,15,TRUE)</f>
        <v>25476.400238999999</v>
      </c>
      <c r="AN17" s="30">
        <f>HLOOKUP(AN$2,PLANEL_Pot_anual!$C$3:$AL$24,15,TRUE)</f>
        <v>25476.400238999999</v>
      </c>
      <c r="AO17" s="30">
        <f>HLOOKUP(AO$2,PLANEL_Pot_anual!$C$3:$AL$24,15,TRUE)</f>
        <v>25476.400238999999</v>
      </c>
      <c r="AP17" s="30">
        <f>HLOOKUP(AP$2,PLANEL_Pot_anual!$C$3:$AL$24,15,TRUE)</f>
        <v>25476.400238999999</v>
      </c>
      <c r="AQ17" s="30">
        <f>HLOOKUP(AQ$2,PLANEL_Pot_anual!$C$3:$AL$24,15,TRUE)</f>
        <v>33703.518729999996</v>
      </c>
      <c r="AR17" s="30">
        <f>HLOOKUP(AR$2,PLANEL_Pot_anual!$C$3:$AL$24,15,TRUE)</f>
        <v>33703.518729999996</v>
      </c>
      <c r="AS17" s="30">
        <f>HLOOKUP(AS$2,PLANEL_Pot_anual!$C$3:$AL$24,15,TRUE)</f>
        <v>33703.518729999996</v>
      </c>
      <c r="AT17" s="30">
        <f>HLOOKUP(AT$2,PLANEL_Pot_anual!$C$3:$AL$24,15,TRUE)</f>
        <v>33703.518729999996</v>
      </c>
      <c r="AU17" s="30">
        <f>HLOOKUP(AU$2,PLANEL_Pot_anual!$C$3:$AL$24,15,TRUE)</f>
        <v>35879.100919999997</v>
      </c>
      <c r="AV17" s="30">
        <f>HLOOKUP(AV$2,PLANEL_Pot_anual!$C$3:$AL$24,15,TRUE)</f>
        <v>35879.100919999997</v>
      </c>
      <c r="AW17" s="30">
        <f>HLOOKUP(AW$2,PLANEL_Pot_anual!$C$3:$AL$24,15,TRUE)</f>
        <v>35879.100919999997</v>
      </c>
      <c r="AX17" s="30">
        <f>HLOOKUP(AX$2,PLANEL_Pot_anual!$C$3:$AL$24,15,TRUE)</f>
        <v>35879.100919999997</v>
      </c>
      <c r="AY17" s="30">
        <f>HLOOKUP(AY$2,PLANEL_Pot_anual!$C$3:$AL$24,15,TRUE)</f>
        <v>40470.675539999997</v>
      </c>
      <c r="AZ17" s="30">
        <f>HLOOKUP(AZ$2,PLANEL_Pot_anual!$C$3:$AL$24,15,TRUE)</f>
        <v>40470.675539999997</v>
      </c>
      <c r="BA17" s="30">
        <f>HLOOKUP(BA$2,PLANEL_Pot_anual!$C$3:$AL$24,15,TRUE)</f>
        <v>40470.675539999997</v>
      </c>
      <c r="BB17" s="30">
        <f>HLOOKUP(BB$2,PLANEL_Pot_anual!$C$3:$AL$24,15,TRUE)</f>
        <v>40470.675539999997</v>
      </c>
      <c r="BC17" s="30">
        <f>HLOOKUP(BC$2,PLANEL_Pot_anual!$C$3:$AL$24,15,TRUE)</f>
        <v>40679.567600000002</v>
      </c>
      <c r="BD17" s="30">
        <f>HLOOKUP(BD$2,PLANEL_Pot_anual!$C$3:$AL$24,15,TRUE)</f>
        <v>40679.567600000002</v>
      </c>
      <c r="BE17" s="30">
        <f>HLOOKUP(BE$2,PLANEL_Pot_anual!$C$3:$AL$24,15,TRUE)</f>
        <v>40679.567600000002</v>
      </c>
      <c r="BF17" s="30">
        <f>HLOOKUP(BF$2,PLANEL_Pot_anual!$C$3:$AL$24,15,TRUE)</f>
        <v>40679.567600000002</v>
      </c>
      <c r="BG17" s="30">
        <f>HLOOKUP(BG$2,PLANEL_Pot_anual!$C$3:$AL$24,15,TRUE)</f>
        <v>41661.689839999999</v>
      </c>
      <c r="BH17" s="30">
        <f>HLOOKUP(BH$2,PLANEL_Pot_anual!$C$3:$AL$24,15,TRUE)</f>
        <v>41661.689839999999</v>
      </c>
      <c r="BI17" s="30">
        <f>HLOOKUP(BI$2,PLANEL_Pot_anual!$C$3:$AL$24,15,TRUE)</f>
        <v>41661.689839999999</v>
      </c>
      <c r="BJ17" s="30">
        <f>HLOOKUP(BJ$2,PLANEL_Pot_anual!$C$3:$AL$24,15,TRUE)</f>
        <v>41661.689839999999</v>
      </c>
      <c r="BK17" s="30">
        <f>HLOOKUP(BK$2,PLANEL_Pot_anual!$C$3:$AL$24,15,TRUE)</f>
        <v>43787.291910999993</v>
      </c>
      <c r="BL17" s="30">
        <f>HLOOKUP(BL$2,PLANEL_Pot_anual!$C$3:$AL$24,15,TRUE)</f>
        <v>43787.291910999993</v>
      </c>
      <c r="BM17" s="30">
        <f>HLOOKUP(BM$2,PLANEL_Pot_anual!$C$3:$AL$24,15,TRUE)</f>
        <v>43787.291910999993</v>
      </c>
      <c r="BN17" s="30">
        <f>HLOOKUP(BN$2,PLANEL_Pot_anual!$C$3:$AL$24,15,TRUE)</f>
        <v>43787.291910999993</v>
      </c>
      <c r="BO17" s="30">
        <f>HLOOKUP(BO$2,PLANEL_Pot_anual!$C$3:$AL$24,15,TRUE)</f>
        <v>47658.565913999999</v>
      </c>
      <c r="BP17" s="30">
        <f>HLOOKUP(BP$2,PLANEL_Pot_anual!$C$3:$AL$24,15,TRUE)</f>
        <v>47658.565913999999</v>
      </c>
      <c r="BQ17" s="30">
        <f>HLOOKUP(BQ$2,PLANEL_Pot_anual!$C$3:$AL$24,15,TRUE)</f>
        <v>47658.565913999999</v>
      </c>
      <c r="BR17" s="30">
        <f>HLOOKUP(BR$2,PLANEL_Pot_anual!$C$3:$AL$24,15,TRUE)</f>
        <v>47658.565913999999</v>
      </c>
      <c r="BS17" s="30">
        <f>HLOOKUP(BS$2,PLANEL_Pot_anual!$C$3:$AL$24,15,TRUE)</f>
        <v>52046.7215</v>
      </c>
      <c r="BT17" s="30">
        <f>HLOOKUP(BT$2,PLANEL_Pot_anual!$C$3:$AL$24,15,TRUE)</f>
        <v>52046.7215</v>
      </c>
      <c r="BU17" s="30">
        <f>HLOOKUP(BU$2,PLANEL_Pot_anual!$C$3:$AL$24,15,TRUE)</f>
        <v>52046.7215</v>
      </c>
      <c r="BV17" s="30">
        <f>HLOOKUP(BV$2,PLANEL_Pot_anual!$C$3:$AL$24,15,TRUE)</f>
        <v>52046.7215</v>
      </c>
      <c r="BW17" s="30">
        <f>HLOOKUP(BW$2,PLANEL_Pot_anual!$C$3:$AL$24,15,TRUE)</f>
        <v>57112.209879999995</v>
      </c>
      <c r="BX17" s="30">
        <f>HLOOKUP(BX$2,PLANEL_Pot_anual!$C$3:$AL$24,15,TRUE)</f>
        <v>57112.209879999995</v>
      </c>
      <c r="BY17" s="30">
        <f>HLOOKUP(BY$2,PLANEL_Pot_anual!$C$3:$AL$24,15,TRUE)</f>
        <v>57112.209879999995</v>
      </c>
      <c r="BZ17" s="30">
        <f>HLOOKUP(BZ$2,PLANEL_Pot_anual!$C$3:$AL$24,15,TRUE)</f>
        <v>57112.209879999995</v>
      </c>
      <c r="CA17" s="30">
        <f>HLOOKUP(CA$2,PLANEL_Pot_anual!$C$3:$AL$24,15,TRUE)</f>
        <v>63196.49837999999</v>
      </c>
      <c r="CB17" s="30">
        <f>HLOOKUP(CB$2,PLANEL_Pot_anual!$C$3:$AL$24,15,TRUE)</f>
        <v>63196.49837999999</v>
      </c>
      <c r="CC17" s="30">
        <f>HLOOKUP(CC$2,PLANEL_Pot_anual!$C$3:$AL$24,15,TRUE)</f>
        <v>63196.49837999999</v>
      </c>
      <c r="CD17" s="30">
        <f>HLOOKUP(CD$2,PLANEL_Pot_anual!$C$3:$AL$24,15,TRUE)</f>
        <v>63196.49837999999</v>
      </c>
      <c r="CE17" s="30">
        <f>HLOOKUP(CE$2,PLANEL_Pot_anual!$C$3:$AL$24,15,TRUE)</f>
        <v>69420.092709999997</v>
      </c>
      <c r="CF17" s="30">
        <f>HLOOKUP(CF$2,PLANEL_Pot_anual!$C$3:$AL$24,15,TRUE)</f>
        <v>69420.092709999997</v>
      </c>
      <c r="CG17" s="30">
        <f>HLOOKUP(CG$2,PLANEL_Pot_anual!$C$3:$AL$24,15,TRUE)</f>
        <v>69420.092709999997</v>
      </c>
      <c r="CH17" s="30">
        <f>HLOOKUP(CH$2,PLANEL_Pot_anual!$C$3:$AL$24,15,TRUE)</f>
        <v>69420.092709999997</v>
      </c>
      <c r="CI17" s="30">
        <f>HLOOKUP(CI$2,PLANEL_Pot_anual!$C$3:$AL$24,15,TRUE)</f>
        <v>75292.131429999994</v>
      </c>
      <c r="CJ17" s="30">
        <f>HLOOKUP(CJ$2,PLANEL_Pot_anual!$C$3:$AL$24,15,TRUE)</f>
        <v>75292.131429999994</v>
      </c>
      <c r="CK17" s="30">
        <f>HLOOKUP(CK$2,PLANEL_Pot_anual!$C$3:$AL$24,15,TRUE)</f>
        <v>75292.131429999994</v>
      </c>
      <c r="CL17" s="30">
        <f>HLOOKUP(CL$2,PLANEL_Pot_anual!$C$3:$AL$24,15,TRUE)</f>
        <v>75292.131429999994</v>
      </c>
      <c r="CM17" s="30">
        <f>HLOOKUP(CM$2,PLANEL_Pot_anual!$C$3:$AL$24,15,TRUE)</f>
        <v>81873.811549999999</v>
      </c>
      <c r="CN17" s="30">
        <f>HLOOKUP(CN$2,PLANEL_Pot_anual!$C$3:$AL$24,15,TRUE)</f>
        <v>81873.811549999999</v>
      </c>
      <c r="CO17" s="30">
        <f>HLOOKUP(CO$2,PLANEL_Pot_anual!$C$3:$AL$24,15,TRUE)</f>
        <v>81873.811549999999</v>
      </c>
      <c r="CP17" s="30">
        <f>HLOOKUP(CP$2,PLANEL_Pot_anual!$C$3:$AL$24,15,TRUE)</f>
        <v>81873.811549999999</v>
      </c>
      <c r="CQ17" s="30">
        <f>HLOOKUP(CQ$2,PLANEL_Pot_anual!$C$3:$AL$24,15,TRUE)</f>
        <v>85949.661560000008</v>
      </c>
      <c r="CR17" s="30">
        <f>HLOOKUP(CR$2,PLANEL_Pot_anual!$C$3:$AL$24,15,TRUE)</f>
        <v>85949.661560000008</v>
      </c>
      <c r="CS17" s="30">
        <f>HLOOKUP(CS$2,PLANEL_Pot_anual!$C$3:$AL$24,15,TRUE)</f>
        <v>85949.661560000008</v>
      </c>
      <c r="CT17" s="30">
        <f>HLOOKUP(CT$2,PLANEL_Pot_anual!$C$3:$AL$24,15,TRUE)</f>
        <v>85949.661560000008</v>
      </c>
      <c r="CU17" s="30">
        <f>HLOOKUP(CU$2,PLANEL_Pot_anual!$C$3:$AL$24,15,TRUE)</f>
        <v>86844.869839999999</v>
      </c>
      <c r="CV17" s="30">
        <f>HLOOKUP(CV$2,PLANEL_Pot_anual!$C$3:$AL$24,15,TRUE)</f>
        <v>86844.869839999999</v>
      </c>
      <c r="CW17" s="30">
        <f>HLOOKUP(CW$2,PLANEL_Pot_anual!$C$3:$AL$24,15,TRUE)</f>
        <v>86844.869839999999</v>
      </c>
      <c r="CX17" s="30">
        <f>HLOOKUP(CX$2,PLANEL_Pot_anual!$C$3:$AL$24,15,TRUE)</f>
        <v>86844.869839999999</v>
      </c>
      <c r="CY17" s="30">
        <f>HLOOKUP(CY$2,PLANEL_Pot_anual!$C$3:$AL$24,15,TRUE)</f>
        <v>98772.214500000002</v>
      </c>
      <c r="CZ17" s="30">
        <f>HLOOKUP(CZ$2,PLANEL_Pot_anual!$C$3:$AL$24,15,TRUE)</f>
        <v>98772.214500000002</v>
      </c>
      <c r="DA17" s="30">
        <f>HLOOKUP(DA$2,PLANEL_Pot_anual!$C$3:$AL$24,15,TRUE)</f>
        <v>98772.214500000002</v>
      </c>
      <c r="DB17" s="30">
        <f>HLOOKUP(DB$2,PLANEL_Pot_anual!$C$3:$AL$24,15,TRUE)</f>
        <v>98772.214500000002</v>
      </c>
      <c r="DC17" s="30">
        <f>HLOOKUP(DC$2,PLANEL_Pot_anual!$C$3:$AL$24,15,TRUE)</f>
        <v>103330.43149</v>
      </c>
      <c r="DD17" s="30">
        <f>HLOOKUP(DD$2,PLANEL_Pot_anual!$C$3:$AL$24,15,TRUE)</f>
        <v>103330.43149</v>
      </c>
      <c r="DE17" s="30">
        <f>HLOOKUP(DE$2,PLANEL_Pot_anual!$C$3:$AL$24,15,TRUE)</f>
        <v>103330.43149</v>
      </c>
      <c r="DF17" s="30">
        <f>HLOOKUP(DF$2,PLANEL_Pot_anual!$C$3:$AL$24,15,TRUE)</f>
        <v>103330.43149</v>
      </c>
      <c r="DG17" s="30">
        <f>HLOOKUP(DG$2,PLANEL_Pot_anual!$C$3:$AL$24,15,TRUE)</f>
        <v>106863.94349000001</v>
      </c>
      <c r="DH17" s="30">
        <f>HLOOKUP(DH$2,PLANEL_Pot_anual!$C$3:$AL$24,15,TRUE)</f>
        <v>106863.94349000001</v>
      </c>
      <c r="DI17" s="30">
        <f>HLOOKUP(DI$2,PLANEL_Pot_anual!$C$3:$AL$24,15,TRUE)</f>
        <v>106863.94349000001</v>
      </c>
      <c r="DJ17" s="30">
        <f>HLOOKUP(DJ$2,PLANEL_Pot_anual!$C$3:$AL$24,15,TRUE)</f>
        <v>106863.94349000001</v>
      </c>
      <c r="DK17" s="30">
        <f>HLOOKUP(DK$2,PLANEL_Pot_anual!$C$3:$AL$24,15,TRUE)</f>
        <v>110402.16779000001</v>
      </c>
      <c r="DL17" s="30">
        <f>HLOOKUP(DL$2,PLANEL_Pot_anual!$C$3:$AL$24,15,TRUE)</f>
        <v>110402.16779000001</v>
      </c>
      <c r="DM17" s="30">
        <f>HLOOKUP(DM$2,PLANEL_Pot_anual!$C$3:$AL$24,15,TRUE)</f>
        <v>110402.16779000001</v>
      </c>
      <c r="DN17" s="30">
        <f>HLOOKUP(DN$2,PLANEL_Pot_anual!$C$3:$AL$24,15,TRUE)</f>
        <v>110402.16779000001</v>
      </c>
      <c r="DO17" s="30">
        <f>HLOOKUP(DO$2,PLANEL_Pot_anual!$C$3:$AL$24,15,TRUE)</f>
        <v>114045.39807</v>
      </c>
      <c r="DP17" s="30">
        <f>HLOOKUP(DP$2,PLANEL_Pot_anual!$C$3:$AL$24,15,TRUE)</f>
        <v>114045.39807</v>
      </c>
      <c r="DQ17" s="30">
        <f>HLOOKUP(DQ$2,PLANEL_Pot_anual!$C$3:$AL$24,15,TRUE)</f>
        <v>114045.39807</v>
      </c>
      <c r="DR17" s="30">
        <f>HLOOKUP(DR$2,PLANEL_Pot_anual!$C$3:$AL$24,15,TRUE)</f>
        <v>114045.39807</v>
      </c>
      <c r="DS17" s="30">
        <f>HLOOKUP(DS$2,PLANEL_Pot_anual!$C$3:$AL$24,15,TRUE)</f>
        <v>119922.19128</v>
      </c>
      <c r="DT17" s="30">
        <f>HLOOKUP(DT$2,PLANEL_Pot_anual!$C$3:$AL$24,15,TRUE)</f>
        <v>119922.19128</v>
      </c>
      <c r="DU17" s="30">
        <f>HLOOKUP(DU$2,PLANEL_Pot_anual!$C$3:$AL$24,15,TRUE)</f>
        <v>119922.19128</v>
      </c>
      <c r="DV17" s="30">
        <f>HLOOKUP(DV$2,PLANEL_Pot_anual!$C$3:$AL$24,15,TRUE)</f>
        <v>119922.19128</v>
      </c>
      <c r="DW17" s="30">
        <f>HLOOKUP(DW$2,PLANEL_Pot_anual!$C$3:$AL$24,15,TRUE)</f>
        <v>125088.88467</v>
      </c>
      <c r="DX17" s="30">
        <f>HLOOKUP(DX$2,PLANEL_Pot_anual!$C$3:$AL$24,15,TRUE)</f>
        <v>125088.88467</v>
      </c>
      <c r="DY17" s="30">
        <f>HLOOKUP(DY$2,PLANEL_Pot_anual!$C$3:$AL$24,15,TRUE)</f>
        <v>125088.88467</v>
      </c>
      <c r="DZ17" s="30">
        <f>HLOOKUP(DZ$2,PLANEL_Pot_anual!$C$3:$AL$24,15,TRUE)</f>
        <v>125088.88467</v>
      </c>
      <c r="EA17" s="30">
        <f>HLOOKUP(EA$2,PLANEL_Pot_anual!$C$3:$AL$24,15,TRUE)</f>
        <v>132121.03237999999</v>
      </c>
      <c r="EB17" s="30">
        <f>HLOOKUP(EB$2,PLANEL_Pot_anual!$C$3:$AL$24,15,TRUE)</f>
        <v>132121.03237999999</v>
      </c>
      <c r="EC17" s="30">
        <f>HLOOKUP(EC$2,PLANEL_Pot_anual!$C$3:$AL$24,15,TRUE)</f>
        <v>132121.03237999999</v>
      </c>
      <c r="ED17" s="30">
        <f>HLOOKUP(ED$2,PLANEL_Pot_anual!$C$3:$AL$24,15,TRUE)</f>
        <v>132121.03237999999</v>
      </c>
      <c r="EE17" s="30">
        <f>HLOOKUP(EE$2,PLANEL_Pot_anual!$C$3:$AL$24,15,TRUE)</f>
        <v>139652.95527000001</v>
      </c>
      <c r="EF17" s="30">
        <f>HLOOKUP(EF$2,PLANEL_Pot_anual!$C$3:$AL$24,15,TRUE)</f>
        <v>139652.95527000001</v>
      </c>
      <c r="EG17" s="30">
        <f>HLOOKUP(EG$2,PLANEL_Pot_anual!$C$3:$AL$24,15,TRUE)</f>
        <v>139652.95527000001</v>
      </c>
      <c r="EH17" s="30">
        <f>HLOOKUP(EH$2,PLANEL_Pot_anual!$C$3:$AL$24,15,TRUE)</f>
        <v>139652.95527000001</v>
      </c>
      <c r="EI17" s="30">
        <f>HLOOKUP(EI$2,PLANEL_Pot_anual!$C$3:$AL$24,15,TRUE)</f>
        <v>146313.28529999999</v>
      </c>
      <c r="EJ17" s="30">
        <f>HLOOKUP(EJ$2,PLANEL_Pot_anual!$C$3:$AL$24,15,TRUE)</f>
        <v>146313.28529999999</v>
      </c>
      <c r="EK17" s="30">
        <f>HLOOKUP(EK$2,PLANEL_Pot_anual!$C$3:$AL$24,15,TRUE)</f>
        <v>146313.28529999999</v>
      </c>
      <c r="EL17" s="30">
        <f>HLOOKUP(EL$2,PLANEL_Pot_anual!$C$3:$AL$24,15,TRUE)</f>
        <v>146313.28529999999</v>
      </c>
      <c r="EM17" s="30">
        <f>HLOOKUP(EM$2,PLANEL_Pot_anual!$C$3:$AL$24,15,TRUE)</f>
        <v>147443.17139</v>
      </c>
      <c r="EN17" s="30">
        <f>HLOOKUP(EN$2,PLANEL_Pot_anual!$C$3:$AL$24,15,TRUE)</f>
        <v>147443.17139</v>
      </c>
      <c r="EO17" s="30">
        <f>HLOOKUP(EO$2,PLANEL_Pot_anual!$C$3:$AL$24,15,TRUE)</f>
        <v>147443.17139</v>
      </c>
      <c r="EP17" s="30">
        <f>HLOOKUP(EP$2,PLANEL_Pot_anual!$C$3:$AL$24,15,TRUE)</f>
        <v>147443.17139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22873.141339999998</v>
      </c>
      <c r="DT20" s="26">
        <f>HLOOKUP(DT$2,PLANEL_Pot_anual!$C$3:$AL$24,18,TRUE)</f>
        <v>22873.141339999998</v>
      </c>
      <c r="DU20" s="26">
        <f>HLOOKUP(DU$2,PLANEL_Pot_anual!$C$3:$AL$24,18,TRUE)</f>
        <v>22873.141339999998</v>
      </c>
      <c r="DV20" s="26">
        <f>HLOOKUP(DV$2,PLANEL_Pot_anual!$C$3:$AL$24,18,TRUE)</f>
        <v>22873.141339999998</v>
      </c>
      <c r="DW20" s="26">
        <f>HLOOKUP(DW$2,PLANEL_Pot_anual!$C$3:$AL$24,18,TRUE)</f>
        <v>24769.98172</v>
      </c>
      <c r="DX20" s="26">
        <f>HLOOKUP(DX$2,PLANEL_Pot_anual!$C$3:$AL$24,18,TRUE)</f>
        <v>24769.98172</v>
      </c>
      <c r="DY20" s="26">
        <f>HLOOKUP(DY$2,PLANEL_Pot_anual!$C$3:$AL$24,18,TRUE)</f>
        <v>24769.98172</v>
      </c>
      <c r="DZ20" s="26">
        <f>HLOOKUP(DZ$2,PLANEL_Pot_anual!$C$3:$AL$24,18,TRUE)</f>
        <v>24769.98172</v>
      </c>
      <c r="EA20" s="26">
        <f>HLOOKUP(EA$2,PLANEL_Pot_anual!$C$3:$AL$24,18,TRUE)</f>
        <v>26363.991119999999</v>
      </c>
      <c r="EB20" s="26">
        <f>HLOOKUP(EB$2,PLANEL_Pot_anual!$C$3:$AL$24,18,TRUE)</f>
        <v>26363.991119999999</v>
      </c>
      <c r="EC20" s="26">
        <f>HLOOKUP(EC$2,PLANEL_Pot_anual!$C$3:$AL$24,18,TRUE)</f>
        <v>26363.991119999999</v>
      </c>
      <c r="ED20" s="26">
        <f>HLOOKUP(ED$2,PLANEL_Pot_anual!$C$3:$AL$24,18,TRUE)</f>
        <v>26363.991119999999</v>
      </c>
      <c r="EE20" s="26">
        <f>HLOOKUP(EE$2,PLANEL_Pot_anual!$C$3:$AL$24,18,TRUE)</f>
        <v>28449.962439999999</v>
      </c>
      <c r="EF20" s="26">
        <f>HLOOKUP(EF$2,PLANEL_Pot_anual!$C$3:$AL$24,18,TRUE)</f>
        <v>28449.962439999999</v>
      </c>
      <c r="EG20" s="26">
        <f>HLOOKUP(EG$2,PLANEL_Pot_anual!$C$3:$AL$24,18,TRUE)</f>
        <v>28449.962439999999</v>
      </c>
      <c r="EH20" s="26">
        <f>HLOOKUP(EH$2,PLANEL_Pot_anual!$C$3:$AL$24,18,TRUE)</f>
        <v>28449.962439999999</v>
      </c>
      <c r="EI20" s="26">
        <f>HLOOKUP(EI$2,PLANEL_Pot_anual!$C$3:$AL$24,18,TRUE)</f>
        <v>28449.962439999999</v>
      </c>
      <c r="EJ20" s="26">
        <f>HLOOKUP(EJ$2,PLANEL_Pot_anual!$C$3:$AL$24,18,TRUE)</f>
        <v>28449.962439999999</v>
      </c>
      <c r="EK20" s="26">
        <f>HLOOKUP(EK$2,PLANEL_Pot_anual!$C$3:$AL$24,18,TRUE)</f>
        <v>28449.962439999999</v>
      </c>
      <c r="EL20" s="26">
        <f>HLOOKUP(EL$2,PLANEL_Pot_anual!$C$3:$AL$24,18,TRUE)</f>
        <v>28449.962439999999</v>
      </c>
      <c r="EM20" s="26">
        <f>HLOOKUP(EM$2,PLANEL_Pot_anual!$C$3:$AL$24,18,TRUE)</f>
        <v>28449.962439999999</v>
      </c>
      <c r="EN20" s="26">
        <f>HLOOKUP(EN$2,PLANEL_Pot_anual!$C$3:$AL$24,18,TRUE)</f>
        <v>28449.962439999999</v>
      </c>
      <c r="EO20" s="26">
        <f>HLOOKUP(EO$2,PLANEL_Pot_anual!$C$3:$AL$24,18,TRUE)</f>
        <v>28449.962439999999</v>
      </c>
      <c r="EP20" s="26">
        <f>HLOOKUP(EP$2,PLANEL_Pot_anual!$C$3:$AL$24,18,TRUE)</f>
        <v>28449.962439999999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4508.6974339999997</v>
      </c>
      <c r="AR23" s="32">
        <f>HLOOKUP(AR$2,PLANEL_Pot_anual!$C$3:$AL$24,21,TRUE)</f>
        <v>4508.6974339999997</v>
      </c>
      <c r="AS23" s="32">
        <f>HLOOKUP(AS$2,PLANEL_Pot_anual!$C$3:$AL$24,21,TRUE)</f>
        <v>4508.6974339999997</v>
      </c>
      <c r="AT23" s="32">
        <f>HLOOKUP(AT$2,PLANEL_Pot_anual!$C$3:$AL$24,21,TRUE)</f>
        <v>4508.6974339999997</v>
      </c>
      <c r="AU23" s="32">
        <f>HLOOKUP(AU$2,PLANEL_Pot_anual!$C$3:$AL$24,21,TRUE)</f>
        <v>6008.1256720000001</v>
      </c>
      <c r="AV23" s="32">
        <f>HLOOKUP(AV$2,PLANEL_Pot_anual!$C$3:$AL$24,21,TRUE)</f>
        <v>6008.1256720000001</v>
      </c>
      <c r="AW23" s="32">
        <f>HLOOKUP(AW$2,PLANEL_Pot_anual!$C$3:$AL$24,21,TRUE)</f>
        <v>6008.1256720000001</v>
      </c>
      <c r="AX23" s="32">
        <f>HLOOKUP(AX$2,PLANEL_Pot_anual!$C$3:$AL$24,21,TRUE)</f>
        <v>6008.1256720000001</v>
      </c>
      <c r="AY23" s="32">
        <f>HLOOKUP(AY$2,PLANEL_Pot_anual!$C$3:$AL$24,21,TRUE)</f>
        <v>10124.17397</v>
      </c>
      <c r="AZ23" s="32">
        <f>HLOOKUP(AZ$2,PLANEL_Pot_anual!$C$3:$AL$24,21,TRUE)</f>
        <v>10124.17397</v>
      </c>
      <c r="BA23" s="32">
        <f>HLOOKUP(BA$2,PLANEL_Pot_anual!$C$3:$AL$24,21,TRUE)</f>
        <v>10124.17397</v>
      </c>
      <c r="BB23" s="32">
        <f>HLOOKUP(BB$2,PLANEL_Pot_anual!$C$3:$AL$24,21,TRUE)</f>
        <v>10124.17397</v>
      </c>
      <c r="BC23" s="32">
        <f>HLOOKUP(BC$2,PLANEL_Pot_anual!$C$3:$AL$24,21,TRUE)</f>
        <v>10124.17397</v>
      </c>
      <c r="BD23" s="32">
        <f>HLOOKUP(BD$2,PLANEL_Pot_anual!$C$3:$AL$24,21,TRUE)</f>
        <v>10124.17397</v>
      </c>
      <c r="BE23" s="32">
        <f>HLOOKUP(BE$2,PLANEL_Pot_anual!$C$3:$AL$24,21,TRUE)</f>
        <v>10124.17397</v>
      </c>
      <c r="BF23" s="32">
        <f>HLOOKUP(BF$2,PLANEL_Pot_anual!$C$3:$AL$24,21,TRUE)</f>
        <v>10124.17397</v>
      </c>
      <c r="BG23" s="32">
        <f>HLOOKUP(BG$2,PLANEL_Pot_anual!$C$3:$AL$24,21,TRUE)</f>
        <v>11598.43282</v>
      </c>
      <c r="BH23" s="32">
        <f>HLOOKUP(BH$2,PLANEL_Pot_anual!$C$3:$AL$24,21,TRUE)</f>
        <v>11598.43282</v>
      </c>
      <c r="BI23" s="32">
        <f>HLOOKUP(BI$2,PLANEL_Pot_anual!$C$3:$AL$24,21,TRUE)</f>
        <v>11598.43282</v>
      </c>
      <c r="BJ23" s="32">
        <f>HLOOKUP(BJ$2,PLANEL_Pot_anual!$C$3:$AL$24,21,TRUE)</f>
        <v>11598.43282</v>
      </c>
      <c r="BK23" s="32">
        <f>HLOOKUP(BK$2,PLANEL_Pot_anual!$C$3:$AL$24,21,TRUE)</f>
        <v>11769.0305905</v>
      </c>
      <c r="BL23" s="32">
        <f>HLOOKUP(BL$2,PLANEL_Pot_anual!$C$3:$AL$24,21,TRUE)</f>
        <v>11769.0305905</v>
      </c>
      <c r="BM23" s="32">
        <f>HLOOKUP(BM$2,PLANEL_Pot_anual!$C$3:$AL$24,21,TRUE)</f>
        <v>11769.0305905</v>
      </c>
      <c r="BN23" s="32">
        <f>HLOOKUP(BN$2,PLANEL_Pot_anual!$C$3:$AL$24,21,TRUE)</f>
        <v>11769.0305905</v>
      </c>
      <c r="BO23" s="32">
        <f>HLOOKUP(BO$2,PLANEL_Pot_anual!$C$3:$AL$24,21,TRUE)</f>
        <v>15905.529514</v>
      </c>
      <c r="BP23" s="32">
        <f>HLOOKUP(BP$2,PLANEL_Pot_anual!$C$3:$AL$24,21,TRUE)</f>
        <v>15905.529514</v>
      </c>
      <c r="BQ23" s="32">
        <f>HLOOKUP(BQ$2,PLANEL_Pot_anual!$C$3:$AL$24,21,TRUE)</f>
        <v>15905.529514</v>
      </c>
      <c r="BR23" s="32">
        <f>HLOOKUP(BR$2,PLANEL_Pot_anual!$C$3:$AL$24,21,TRUE)</f>
        <v>15905.529514</v>
      </c>
      <c r="BS23" s="32">
        <f>HLOOKUP(BS$2,PLANEL_Pot_anual!$C$3:$AL$24,21,TRUE)</f>
        <v>17916.382672</v>
      </c>
      <c r="BT23" s="32">
        <f>HLOOKUP(BT$2,PLANEL_Pot_anual!$C$3:$AL$24,21,TRUE)</f>
        <v>17916.382672</v>
      </c>
      <c r="BU23" s="32">
        <f>HLOOKUP(BU$2,PLANEL_Pot_anual!$C$3:$AL$24,21,TRUE)</f>
        <v>17916.382672</v>
      </c>
      <c r="BV23" s="32">
        <f>HLOOKUP(BV$2,PLANEL_Pot_anual!$C$3:$AL$24,21,TRUE)</f>
        <v>17916.382672</v>
      </c>
      <c r="BW23" s="32">
        <f>HLOOKUP(BW$2,PLANEL_Pot_anual!$C$3:$AL$24,21,TRUE)</f>
        <v>19853.962353999999</v>
      </c>
      <c r="BX23" s="32">
        <f>HLOOKUP(BX$2,PLANEL_Pot_anual!$C$3:$AL$24,21,TRUE)</f>
        <v>19853.962353999999</v>
      </c>
      <c r="BY23" s="32">
        <f>HLOOKUP(BY$2,PLANEL_Pot_anual!$C$3:$AL$24,21,TRUE)</f>
        <v>19853.962353999999</v>
      </c>
      <c r="BZ23" s="32">
        <f>HLOOKUP(BZ$2,PLANEL_Pot_anual!$C$3:$AL$24,21,TRUE)</f>
        <v>19853.962353999999</v>
      </c>
      <c r="CA23" s="32">
        <f>HLOOKUP(CA$2,PLANEL_Pot_anual!$C$3:$AL$24,21,TRUE)</f>
        <v>21487.122514000002</v>
      </c>
      <c r="CB23" s="32">
        <f>HLOOKUP(CB$2,PLANEL_Pot_anual!$C$3:$AL$24,21,TRUE)</f>
        <v>21487.122514000002</v>
      </c>
      <c r="CC23" s="32">
        <f>HLOOKUP(CC$2,PLANEL_Pot_anual!$C$3:$AL$24,21,TRUE)</f>
        <v>21487.122514000002</v>
      </c>
      <c r="CD23" s="32">
        <f>HLOOKUP(CD$2,PLANEL_Pot_anual!$C$3:$AL$24,21,TRUE)</f>
        <v>21487.122514000002</v>
      </c>
      <c r="CE23" s="32">
        <f>HLOOKUP(CE$2,PLANEL_Pot_anual!$C$3:$AL$24,21,TRUE)</f>
        <v>22671.316010000002</v>
      </c>
      <c r="CF23" s="32">
        <f>HLOOKUP(CF$2,PLANEL_Pot_anual!$C$3:$AL$24,21,TRUE)</f>
        <v>22671.316010000002</v>
      </c>
      <c r="CG23" s="32">
        <f>HLOOKUP(CG$2,PLANEL_Pot_anual!$C$3:$AL$24,21,TRUE)</f>
        <v>22671.316010000002</v>
      </c>
      <c r="CH23" s="32">
        <f>HLOOKUP(CH$2,PLANEL_Pot_anual!$C$3:$AL$24,21,TRUE)</f>
        <v>22671.316010000002</v>
      </c>
      <c r="CI23" s="32">
        <f>HLOOKUP(CI$2,PLANEL_Pot_anual!$C$3:$AL$24,21,TRUE)</f>
        <v>24175.94054</v>
      </c>
      <c r="CJ23" s="32">
        <f>HLOOKUP(CJ$2,PLANEL_Pot_anual!$C$3:$AL$24,21,TRUE)</f>
        <v>24175.94054</v>
      </c>
      <c r="CK23" s="32">
        <f>HLOOKUP(CK$2,PLANEL_Pot_anual!$C$3:$AL$24,21,TRUE)</f>
        <v>24175.94054</v>
      </c>
      <c r="CL23" s="32">
        <f>HLOOKUP(CL$2,PLANEL_Pot_anual!$C$3:$AL$24,21,TRUE)</f>
        <v>24175.94054</v>
      </c>
      <c r="CM23" s="32">
        <f>HLOOKUP(CM$2,PLANEL_Pot_anual!$C$3:$AL$24,21,TRUE)</f>
        <v>25529.30212</v>
      </c>
      <c r="CN23" s="32">
        <f>HLOOKUP(CN$2,PLANEL_Pot_anual!$C$3:$AL$24,21,TRUE)</f>
        <v>25529.30212</v>
      </c>
      <c r="CO23" s="32">
        <f>HLOOKUP(CO$2,PLANEL_Pot_anual!$C$3:$AL$24,21,TRUE)</f>
        <v>25529.30212</v>
      </c>
      <c r="CP23" s="32">
        <f>HLOOKUP(CP$2,PLANEL_Pot_anual!$C$3:$AL$24,21,TRUE)</f>
        <v>25529.30212</v>
      </c>
      <c r="CQ23" s="32">
        <f>HLOOKUP(CQ$2,PLANEL_Pot_anual!$C$3:$AL$24,21,TRUE)</f>
        <v>27376.261469999998</v>
      </c>
      <c r="CR23" s="32">
        <f>HLOOKUP(CR$2,PLANEL_Pot_anual!$C$3:$AL$24,21,TRUE)</f>
        <v>27376.261469999998</v>
      </c>
      <c r="CS23" s="32">
        <f>HLOOKUP(CS$2,PLANEL_Pot_anual!$C$3:$AL$24,21,TRUE)</f>
        <v>27376.261469999998</v>
      </c>
      <c r="CT23" s="32">
        <f>HLOOKUP(CT$2,PLANEL_Pot_anual!$C$3:$AL$24,21,TRUE)</f>
        <v>27376.261469999998</v>
      </c>
      <c r="CU23" s="32">
        <f>HLOOKUP(CU$2,PLANEL_Pot_anual!$C$3:$AL$24,21,TRUE)</f>
        <v>31320.033380000001</v>
      </c>
      <c r="CV23" s="32">
        <f>HLOOKUP(CV$2,PLANEL_Pot_anual!$C$3:$AL$24,21,TRUE)</f>
        <v>31320.033380000001</v>
      </c>
      <c r="CW23" s="32">
        <f>HLOOKUP(CW$2,PLANEL_Pot_anual!$C$3:$AL$24,21,TRUE)</f>
        <v>31320.033380000001</v>
      </c>
      <c r="CX23" s="32">
        <f>HLOOKUP(CX$2,PLANEL_Pot_anual!$C$3:$AL$24,21,TRUE)</f>
        <v>31320.033380000001</v>
      </c>
      <c r="CY23" s="32">
        <f>HLOOKUP(CY$2,PLANEL_Pot_anual!$C$3:$AL$24,21,TRUE)</f>
        <v>32025.141839999997</v>
      </c>
      <c r="CZ23" s="32">
        <f>HLOOKUP(CZ$2,PLANEL_Pot_anual!$C$3:$AL$24,21,TRUE)</f>
        <v>32025.141839999997</v>
      </c>
      <c r="DA23" s="32">
        <f>HLOOKUP(DA$2,PLANEL_Pot_anual!$C$3:$AL$24,21,TRUE)</f>
        <v>32025.141839999997</v>
      </c>
      <c r="DB23" s="32">
        <f>HLOOKUP(DB$2,PLANEL_Pot_anual!$C$3:$AL$24,21,TRUE)</f>
        <v>32025.141839999997</v>
      </c>
      <c r="DC23" s="32">
        <f>HLOOKUP(DC$2,PLANEL_Pot_anual!$C$3:$AL$24,21,TRUE)</f>
        <v>34397.187429999998</v>
      </c>
      <c r="DD23" s="32">
        <f>HLOOKUP(DD$2,PLANEL_Pot_anual!$C$3:$AL$24,21,TRUE)</f>
        <v>34397.187429999998</v>
      </c>
      <c r="DE23" s="32">
        <f>HLOOKUP(DE$2,PLANEL_Pot_anual!$C$3:$AL$24,21,TRUE)</f>
        <v>34397.187429999998</v>
      </c>
      <c r="DF23" s="32">
        <f>HLOOKUP(DF$2,PLANEL_Pot_anual!$C$3:$AL$24,21,TRUE)</f>
        <v>34397.187429999998</v>
      </c>
      <c r="DG23" s="32">
        <f>HLOOKUP(DG$2,PLANEL_Pot_anual!$C$3:$AL$24,21,TRUE)</f>
        <v>37096.10628</v>
      </c>
      <c r="DH23" s="32">
        <f>HLOOKUP(DH$2,PLANEL_Pot_anual!$C$3:$AL$24,21,TRUE)</f>
        <v>37096.10628</v>
      </c>
      <c r="DI23" s="32">
        <f>HLOOKUP(DI$2,PLANEL_Pot_anual!$C$3:$AL$24,21,TRUE)</f>
        <v>37096.10628</v>
      </c>
      <c r="DJ23" s="32">
        <f>HLOOKUP(DJ$2,PLANEL_Pot_anual!$C$3:$AL$24,21,TRUE)</f>
        <v>37096.10628</v>
      </c>
      <c r="DK23" s="32">
        <f>HLOOKUP(DK$2,PLANEL_Pot_anual!$C$3:$AL$24,21,TRUE)</f>
        <v>39841.477290000003</v>
      </c>
      <c r="DL23" s="32">
        <f>HLOOKUP(DL$2,PLANEL_Pot_anual!$C$3:$AL$24,21,TRUE)</f>
        <v>39841.477290000003</v>
      </c>
      <c r="DM23" s="32">
        <f>HLOOKUP(DM$2,PLANEL_Pot_anual!$C$3:$AL$24,21,TRUE)</f>
        <v>39841.477290000003</v>
      </c>
      <c r="DN23" s="32">
        <f>HLOOKUP(DN$2,PLANEL_Pot_anual!$C$3:$AL$24,21,TRUE)</f>
        <v>39841.477290000003</v>
      </c>
      <c r="DO23" s="32">
        <f>HLOOKUP(DO$2,PLANEL_Pot_anual!$C$3:$AL$24,21,TRUE)</f>
        <v>42744.837760000002</v>
      </c>
      <c r="DP23" s="32">
        <f>HLOOKUP(DP$2,PLANEL_Pot_anual!$C$3:$AL$24,21,TRUE)</f>
        <v>42744.837760000002</v>
      </c>
      <c r="DQ23" s="32">
        <f>HLOOKUP(DQ$2,PLANEL_Pot_anual!$C$3:$AL$24,21,TRUE)</f>
        <v>42744.837760000002</v>
      </c>
      <c r="DR23" s="32">
        <f>HLOOKUP(DR$2,PLANEL_Pot_anual!$C$3:$AL$24,21,TRUE)</f>
        <v>42744.837760000002</v>
      </c>
      <c r="DS23" s="32">
        <f>HLOOKUP(DS$2,PLANEL_Pot_anual!$C$3:$AL$24,21,TRUE)</f>
        <v>46734.191279999999</v>
      </c>
      <c r="DT23" s="32">
        <f>HLOOKUP(DT$2,PLANEL_Pot_anual!$C$3:$AL$24,21,TRUE)</f>
        <v>46734.191279999999</v>
      </c>
      <c r="DU23" s="32">
        <f>HLOOKUP(DU$2,PLANEL_Pot_anual!$C$3:$AL$24,21,TRUE)</f>
        <v>46734.191279999999</v>
      </c>
      <c r="DV23" s="32">
        <f>HLOOKUP(DV$2,PLANEL_Pot_anual!$C$3:$AL$24,21,TRUE)</f>
        <v>46734.191279999999</v>
      </c>
      <c r="DW23" s="32">
        <f>HLOOKUP(DW$2,PLANEL_Pot_anual!$C$3:$AL$24,21,TRUE)</f>
        <v>50564.487690000002</v>
      </c>
      <c r="DX23" s="32">
        <f>HLOOKUP(DX$2,PLANEL_Pot_anual!$C$3:$AL$24,21,TRUE)</f>
        <v>50564.487690000002</v>
      </c>
      <c r="DY23" s="32">
        <f>HLOOKUP(DY$2,PLANEL_Pot_anual!$C$3:$AL$24,21,TRUE)</f>
        <v>50564.487690000002</v>
      </c>
      <c r="DZ23" s="32">
        <f>HLOOKUP(DZ$2,PLANEL_Pot_anual!$C$3:$AL$24,21,TRUE)</f>
        <v>50564.487690000002</v>
      </c>
      <c r="EA23" s="32">
        <f>HLOOKUP(EA$2,PLANEL_Pot_anual!$C$3:$AL$24,21,TRUE)</f>
        <v>53724.614930000003</v>
      </c>
      <c r="EB23" s="32">
        <f>HLOOKUP(EB$2,PLANEL_Pot_anual!$C$3:$AL$24,21,TRUE)</f>
        <v>53724.614930000003</v>
      </c>
      <c r="EC23" s="32">
        <f>HLOOKUP(EC$2,PLANEL_Pot_anual!$C$3:$AL$24,21,TRUE)</f>
        <v>53724.614930000003</v>
      </c>
      <c r="ED23" s="32">
        <f>HLOOKUP(ED$2,PLANEL_Pot_anual!$C$3:$AL$24,21,TRUE)</f>
        <v>53724.614930000003</v>
      </c>
      <c r="EE23" s="32">
        <f>HLOOKUP(EE$2,PLANEL_Pot_anual!$C$3:$AL$24,21,TRUE)</f>
        <v>56640.042290000005</v>
      </c>
      <c r="EF23" s="32">
        <f>HLOOKUP(EF$2,PLANEL_Pot_anual!$C$3:$AL$24,21,TRUE)</f>
        <v>56640.042290000005</v>
      </c>
      <c r="EG23" s="32">
        <f>HLOOKUP(EG$2,PLANEL_Pot_anual!$C$3:$AL$24,21,TRUE)</f>
        <v>56640.042290000005</v>
      </c>
      <c r="EH23" s="32">
        <f>HLOOKUP(EH$2,PLANEL_Pot_anual!$C$3:$AL$24,21,TRUE)</f>
        <v>56640.042290000005</v>
      </c>
      <c r="EI23" s="32">
        <f>HLOOKUP(EI$2,PLANEL_Pot_anual!$C$3:$AL$24,21,TRUE)</f>
        <v>60001.465560000004</v>
      </c>
      <c r="EJ23" s="32">
        <f>HLOOKUP(EJ$2,PLANEL_Pot_anual!$C$3:$AL$24,21,TRUE)</f>
        <v>60001.465560000004</v>
      </c>
      <c r="EK23" s="32">
        <f>HLOOKUP(EK$2,PLANEL_Pot_anual!$C$3:$AL$24,21,TRUE)</f>
        <v>60001.465560000004</v>
      </c>
      <c r="EL23" s="32">
        <f>HLOOKUP(EL$2,PLANEL_Pot_anual!$C$3:$AL$24,21,TRUE)</f>
        <v>60001.465560000004</v>
      </c>
      <c r="EM23" s="32">
        <f>HLOOKUP(EM$2,PLANEL_Pot_anual!$C$3:$AL$24,21,TRUE)</f>
        <v>62352.68578</v>
      </c>
      <c r="EN23" s="32">
        <f>HLOOKUP(EN$2,PLANEL_Pot_anual!$C$3:$AL$24,21,TRUE)</f>
        <v>62352.68578</v>
      </c>
      <c r="EO23" s="32">
        <f>HLOOKUP(EO$2,PLANEL_Pot_anual!$C$3:$AL$24,21,TRUE)</f>
        <v>62352.68578</v>
      </c>
      <c r="EP23" s="32">
        <f>HLOOKUP(EP$2,PLANEL_Pot_anual!$C$3:$AL$24,21,TRUE)</f>
        <v>62352.68578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175182.72720799994</v>
      </c>
      <c r="AB24" s="28">
        <f t="shared" si="0"/>
        <v>175182.72720799994</v>
      </c>
      <c r="AC24" s="28">
        <f t="shared" si="0"/>
        <v>175182.72720799994</v>
      </c>
      <c r="AD24" s="28">
        <f t="shared" si="0"/>
        <v>175182.72720799994</v>
      </c>
      <c r="AE24" s="28">
        <f t="shared" si="0"/>
        <v>181203.87698179993</v>
      </c>
      <c r="AF24" s="28">
        <f t="shared" si="0"/>
        <v>181203.87698179993</v>
      </c>
      <c r="AG24" s="28">
        <f t="shared" si="0"/>
        <v>181203.87698179993</v>
      </c>
      <c r="AH24" s="28">
        <f t="shared" si="0"/>
        <v>181203.87698179993</v>
      </c>
      <c r="AI24" s="28">
        <f t="shared" ref="AI24:BN24" si="1">SUM(AI4:AI23)</f>
        <v>187622.64464899997</v>
      </c>
      <c r="AJ24" s="28">
        <f t="shared" si="1"/>
        <v>187622.64464899997</v>
      </c>
      <c r="AK24" s="28">
        <f t="shared" si="1"/>
        <v>187622.64464899997</v>
      </c>
      <c r="AL24" s="28">
        <f t="shared" si="1"/>
        <v>187622.64464899997</v>
      </c>
      <c r="AM24" s="28">
        <f t="shared" si="1"/>
        <v>193538.38176600001</v>
      </c>
      <c r="AN24" s="28">
        <f t="shared" si="1"/>
        <v>193538.38176600001</v>
      </c>
      <c r="AO24" s="28">
        <f t="shared" si="1"/>
        <v>193538.38176600001</v>
      </c>
      <c r="AP24" s="28">
        <f t="shared" si="1"/>
        <v>193538.38176600001</v>
      </c>
      <c r="AQ24" s="28">
        <f t="shared" si="1"/>
        <v>204954.27298799995</v>
      </c>
      <c r="AR24" s="28">
        <f t="shared" si="1"/>
        <v>204954.27298799995</v>
      </c>
      <c r="AS24" s="28">
        <f t="shared" si="1"/>
        <v>204954.27298799995</v>
      </c>
      <c r="AT24" s="28">
        <f t="shared" si="1"/>
        <v>204954.27298799995</v>
      </c>
      <c r="AU24" s="28">
        <f t="shared" si="1"/>
        <v>211234.94459799997</v>
      </c>
      <c r="AV24" s="28">
        <f t="shared" si="1"/>
        <v>211234.94459799997</v>
      </c>
      <c r="AW24" s="28">
        <f t="shared" si="1"/>
        <v>211234.94459799997</v>
      </c>
      <c r="AX24" s="28">
        <f t="shared" si="1"/>
        <v>211234.94459799997</v>
      </c>
      <c r="AY24" s="28">
        <f t="shared" si="1"/>
        <v>218975.57290499998</v>
      </c>
      <c r="AZ24" s="28">
        <f t="shared" si="1"/>
        <v>218975.57290499998</v>
      </c>
      <c r="BA24" s="28">
        <f t="shared" si="1"/>
        <v>218975.57290499998</v>
      </c>
      <c r="BB24" s="28">
        <f t="shared" si="1"/>
        <v>218975.57290499998</v>
      </c>
      <c r="BC24" s="28">
        <f t="shared" si="1"/>
        <v>227457.06051699998</v>
      </c>
      <c r="BD24" s="28">
        <f t="shared" si="1"/>
        <v>227457.06051699998</v>
      </c>
      <c r="BE24" s="28">
        <f t="shared" si="1"/>
        <v>227457.06051699998</v>
      </c>
      <c r="BF24" s="28">
        <f t="shared" si="1"/>
        <v>227457.06051699998</v>
      </c>
      <c r="BG24" s="28">
        <f t="shared" si="1"/>
        <v>238224.96196699998</v>
      </c>
      <c r="BH24" s="28">
        <f t="shared" si="1"/>
        <v>238224.96196699998</v>
      </c>
      <c r="BI24" s="28">
        <f t="shared" si="1"/>
        <v>238224.96196699998</v>
      </c>
      <c r="BJ24" s="28">
        <f t="shared" si="1"/>
        <v>238224.96196699998</v>
      </c>
      <c r="BK24" s="28">
        <f t="shared" si="1"/>
        <v>245043.85430849995</v>
      </c>
      <c r="BL24" s="28">
        <f t="shared" si="1"/>
        <v>245043.85430849995</v>
      </c>
      <c r="BM24" s="28">
        <f t="shared" si="1"/>
        <v>245043.85430849995</v>
      </c>
      <c r="BN24" s="28">
        <f t="shared" si="1"/>
        <v>245043.85430849995</v>
      </c>
      <c r="BO24" s="28">
        <f t="shared" ref="BO24:CT24" si="2">SUM(BO4:BO23)</f>
        <v>254168.94703499999</v>
      </c>
      <c r="BP24" s="28">
        <f t="shared" si="2"/>
        <v>254168.94703499999</v>
      </c>
      <c r="BQ24" s="28">
        <f t="shared" si="2"/>
        <v>254168.94703499999</v>
      </c>
      <c r="BR24" s="28">
        <f t="shared" si="2"/>
        <v>254168.94703499999</v>
      </c>
      <c r="BS24" s="28">
        <f t="shared" si="2"/>
        <v>262807.814679</v>
      </c>
      <c r="BT24" s="28">
        <f t="shared" si="2"/>
        <v>262807.814679</v>
      </c>
      <c r="BU24" s="28">
        <f t="shared" si="2"/>
        <v>262807.814679</v>
      </c>
      <c r="BV24" s="28">
        <f t="shared" si="2"/>
        <v>262807.814679</v>
      </c>
      <c r="BW24" s="28">
        <f t="shared" si="2"/>
        <v>271620.67934099998</v>
      </c>
      <c r="BX24" s="28">
        <f t="shared" si="2"/>
        <v>271620.67934099998</v>
      </c>
      <c r="BY24" s="28">
        <f t="shared" si="2"/>
        <v>271620.67934099998</v>
      </c>
      <c r="BZ24" s="28">
        <f t="shared" si="2"/>
        <v>271620.67934099998</v>
      </c>
      <c r="CA24" s="28">
        <f t="shared" si="2"/>
        <v>281496.29070100002</v>
      </c>
      <c r="CB24" s="28">
        <f t="shared" si="2"/>
        <v>281496.29070100002</v>
      </c>
      <c r="CC24" s="28">
        <f t="shared" si="2"/>
        <v>281496.29070100002</v>
      </c>
      <c r="CD24" s="28">
        <f t="shared" si="2"/>
        <v>281496.29070100002</v>
      </c>
      <c r="CE24" s="28">
        <f t="shared" si="2"/>
        <v>292047.287327</v>
      </c>
      <c r="CF24" s="28">
        <f t="shared" si="2"/>
        <v>292047.287327</v>
      </c>
      <c r="CG24" s="28">
        <f t="shared" si="2"/>
        <v>292047.287327</v>
      </c>
      <c r="CH24" s="28">
        <f t="shared" si="2"/>
        <v>292047.287327</v>
      </c>
      <c r="CI24" s="28">
        <f t="shared" si="2"/>
        <v>303113.78589699994</v>
      </c>
      <c r="CJ24" s="28">
        <f t="shared" si="2"/>
        <v>303113.78589699994</v>
      </c>
      <c r="CK24" s="28">
        <f t="shared" si="2"/>
        <v>303113.78589699994</v>
      </c>
      <c r="CL24" s="28">
        <f t="shared" si="2"/>
        <v>303113.78589699994</v>
      </c>
      <c r="CM24" s="28">
        <f t="shared" si="2"/>
        <v>314389.78799699998</v>
      </c>
      <c r="CN24" s="28">
        <f t="shared" si="2"/>
        <v>314389.78799699998</v>
      </c>
      <c r="CO24" s="28">
        <f t="shared" si="2"/>
        <v>314389.78799699998</v>
      </c>
      <c r="CP24" s="28">
        <f t="shared" si="2"/>
        <v>314389.78799699998</v>
      </c>
      <c r="CQ24" s="28">
        <f t="shared" si="2"/>
        <v>323505.52005699999</v>
      </c>
      <c r="CR24" s="28">
        <f t="shared" si="2"/>
        <v>323505.52005699999</v>
      </c>
      <c r="CS24" s="28">
        <f t="shared" si="2"/>
        <v>323505.52005699999</v>
      </c>
      <c r="CT24" s="28">
        <f t="shared" si="2"/>
        <v>323505.52005699999</v>
      </c>
      <c r="CU24" s="28">
        <f t="shared" ref="CU24:DZ24" si="3">SUM(CU4:CU23)</f>
        <v>329019.099047</v>
      </c>
      <c r="CV24" s="28">
        <f t="shared" si="3"/>
        <v>329019.099047</v>
      </c>
      <c r="CW24" s="28">
        <f t="shared" si="3"/>
        <v>329019.099047</v>
      </c>
      <c r="CX24" s="28">
        <f t="shared" si="3"/>
        <v>329019.099047</v>
      </c>
      <c r="CY24" s="28">
        <f t="shared" si="3"/>
        <v>346313.67284499994</v>
      </c>
      <c r="CZ24" s="28">
        <f t="shared" si="3"/>
        <v>346313.67284499994</v>
      </c>
      <c r="DA24" s="28">
        <f t="shared" si="3"/>
        <v>346313.67284499994</v>
      </c>
      <c r="DB24" s="28">
        <f t="shared" si="3"/>
        <v>346313.67284499994</v>
      </c>
      <c r="DC24" s="28">
        <f t="shared" si="3"/>
        <v>357605.72385199997</v>
      </c>
      <c r="DD24" s="28">
        <f t="shared" si="3"/>
        <v>357605.72385199997</v>
      </c>
      <c r="DE24" s="28">
        <f t="shared" si="3"/>
        <v>357605.72385199997</v>
      </c>
      <c r="DF24" s="28">
        <f t="shared" si="3"/>
        <v>357605.72385199997</v>
      </c>
      <c r="DG24" s="28">
        <f t="shared" si="3"/>
        <v>368219.71351700003</v>
      </c>
      <c r="DH24" s="28">
        <f t="shared" si="3"/>
        <v>368219.71351700003</v>
      </c>
      <c r="DI24" s="28">
        <f t="shared" si="3"/>
        <v>368219.71351700003</v>
      </c>
      <c r="DJ24" s="28">
        <f t="shared" si="3"/>
        <v>368219.71351700003</v>
      </c>
      <c r="DK24" s="28">
        <f t="shared" si="3"/>
        <v>378918.67953700002</v>
      </c>
      <c r="DL24" s="28">
        <f t="shared" si="3"/>
        <v>378918.67953700002</v>
      </c>
      <c r="DM24" s="28">
        <f t="shared" si="3"/>
        <v>378918.67953700002</v>
      </c>
      <c r="DN24" s="28">
        <f t="shared" si="3"/>
        <v>378918.67953700002</v>
      </c>
      <c r="DO24" s="28">
        <f t="shared" si="3"/>
        <v>389874.90079699998</v>
      </c>
      <c r="DP24" s="28">
        <f t="shared" si="3"/>
        <v>389874.90079699998</v>
      </c>
      <c r="DQ24" s="28">
        <f t="shared" si="3"/>
        <v>389874.90079699998</v>
      </c>
      <c r="DR24" s="28">
        <f t="shared" si="3"/>
        <v>389874.90079699998</v>
      </c>
      <c r="DS24" s="28">
        <f t="shared" si="3"/>
        <v>400546.88362700003</v>
      </c>
      <c r="DT24" s="28">
        <f t="shared" si="3"/>
        <v>400546.88362700003</v>
      </c>
      <c r="DU24" s="28">
        <f t="shared" si="3"/>
        <v>400546.88362700003</v>
      </c>
      <c r="DV24" s="28">
        <f t="shared" si="3"/>
        <v>400546.88362700003</v>
      </c>
      <c r="DW24" s="28">
        <f t="shared" si="3"/>
        <v>411463.80980699998</v>
      </c>
      <c r="DX24" s="28">
        <f t="shared" si="3"/>
        <v>411463.80980699998</v>
      </c>
      <c r="DY24" s="28">
        <f t="shared" si="3"/>
        <v>411463.80980699998</v>
      </c>
      <c r="DZ24" s="28">
        <f t="shared" si="3"/>
        <v>411463.80980699998</v>
      </c>
      <c r="EA24" s="28">
        <f t="shared" ref="EA24:EP24" si="4">SUM(EA4:EA23)</f>
        <v>423272.33685700002</v>
      </c>
      <c r="EB24" s="28">
        <f t="shared" si="4"/>
        <v>423272.33685700002</v>
      </c>
      <c r="EC24" s="28">
        <f t="shared" si="4"/>
        <v>423272.33685700002</v>
      </c>
      <c r="ED24" s="28">
        <f t="shared" si="4"/>
        <v>423272.33685700002</v>
      </c>
      <c r="EE24" s="28">
        <f t="shared" si="4"/>
        <v>436511.31942699995</v>
      </c>
      <c r="EF24" s="28">
        <f t="shared" si="4"/>
        <v>436511.31942699995</v>
      </c>
      <c r="EG24" s="28">
        <f t="shared" si="4"/>
        <v>436511.31942699995</v>
      </c>
      <c r="EH24" s="28">
        <f t="shared" si="4"/>
        <v>436511.31942699995</v>
      </c>
      <c r="EI24" s="28">
        <f t="shared" si="4"/>
        <v>447246.14102699998</v>
      </c>
      <c r="EJ24" s="28">
        <f t="shared" si="4"/>
        <v>447246.14102699998</v>
      </c>
      <c r="EK24" s="28">
        <f t="shared" si="4"/>
        <v>447246.14102699998</v>
      </c>
      <c r="EL24" s="28">
        <f t="shared" si="4"/>
        <v>447246.14102699998</v>
      </c>
      <c r="EM24" s="28">
        <f t="shared" si="4"/>
        <v>454907.35633700003</v>
      </c>
      <c r="EN24" s="28">
        <f t="shared" si="4"/>
        <v>454907.35633700003</v>
      </c>
      <c r="EO24" s="28">
        <f t="shared" si="4"/>
        <v>454907.35633700003</v>
      </c>
      <c r="EP24" s="28">
        <f t="shared" si="4"/>
        <v>454907.35633700003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1164.094018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827.65446880000002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8.5636077389929011E-2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8.8844672582755024E-2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5.3614058063299518E-2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2.6524076135962544E-2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2.5737377047237529E-2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2.4660637177013837E-2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2.4632847757229348E-2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2.4632847757229348E-2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2.4632847757229348E-2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6049.9706498000005</v>
      </c>
      <c r="AF31" s="1">
        <f>PLANEL_GerMed_Trim!AF17</f>
        <v>7177.4507234000002</v>
      </c>
      <c r="AG31" s="1">
        <f>PLANEL_GerMed_Trim!AG17</f>
        <v>9456.055272900001</v>
      </c>
      <c r="AH31" s="1">
        <f>PLANEL_GerMed_Trim!AH17</f>
        <v>7868.8517554</v>
      </c>
      <c r="AI31" s="1">
        <f>PLANEL_GerMed_Trim!AI17</f>
        <v>8108.9379269000001</v>
      </c>
      <c r="AJ31" s="1">
        <f>PLANEL_GerMed_Trim!AJ17</f>
        <v>9678.2564712000003</v>
      </c>
      <c r="AK31" s="1">
        <f>PLANEL_GerMed_Trim!AK17</f>
        <v>12778.680578200001</v>
      </c>
      <c r="AL31" s="1">
        <f>PLANEL_GerMed_Trim!AL17</f>
        <v>10599.4135085</v>
      </c>
      <c r="AM31" s="1">
        <f>PLANEL_GerMed_Trim!AM17</f>
        <v>9034.1201919000014</v>
      </c>
      <c r="AN31" s="1">
        <f>PLANEL_GerMed_Trim!AN17</f>
        <v>10801.9757032</v>
      </c>
      <c r="AO31" s="1">
        <f>PLANEL_GerMed_Trim!AO17</f>
        <v>14271.678568200001</v>
      </c>
      <c r="AP31" s="1">
        <f>PLANEL_GerMed_Trim!AP17</f>
        <v>11826.3719635</v>
      </c>
      <c r="AQ31" s="1">
        <f>PLANEL_GerMed_Trim!AQ17</f>
        <v>11947.771904000001</v>
      </c>
      <c r="AR31" s="1">
        <f>PLANEL_GerMed_Trim!AR17</f>
        <v>14341.2636162</v>
      </c>
      <c r="AS31" s="1">
        <f>PLANEL_GerMed_Trim!AS17</f>
        <v>18974.236401099999</v>
      </c>
      <c r="AT31" s="1">
        <f>PLANEL_GerMed_Trim!AT17</f>
        <v>15690.751271199999</v>
      </c>
      <c r="AU31" s="1">
        <f>PLANEL_GerMed_Trim!AU17</f>
        <v>12718.265953</v>
      </c>
      <c r="AV31" s="1">
        <f>PLANEL_GerMed_Trim!AV17</f>
        <v>15277.0997372</v>
      </c>
      <c r="AW31" s="1">
        <f>PLANEL_GerMed_Trim!AW17</f>
        <v>20217.6087721</v>
      </c>
      <c r="AX31" s="1">
        <f>PLANEL_GerMed_Trim!AX17</f>
        <v>16712.5652682</v>
      </c>
      <c r="AY31" s="1">
        <f>PLANEL_GerMed_Trim!AY17</f>
        <v>14343.527615800002</v>
      </c>
      <c r="AZ31" s="1">
        <f>PLANEL_GerMed_Trim!AZ17</f>
        <v>17264.0173622</v>
      </c>
      <c r="BA31" s="1">
        <f>PLANEL_GerMed_Trim!BA17</f>
        <v>22863.5121707</v>
      </c>
      <c r="BB31" s="1">
        <f>PLANEL_GerMed_Trim!BB17</f>
        <v>18879.6128904</v>
      </c>
      <c r="BC31" s="1">
        <f>PLANEL_GerMed_Trim!BC17</f>
        <v>14417.4963818</v>
      </c>
      <c r="BD31" s="1">
        <f>PLANEL_GerMed_Trim!BD17</f>
        <v>17354.029383900001</v>
      </c>
      <c r="BE31" s="1">
        <f>PLANEL_GerMed_Trim!BE17</f>
        <v>22983.183866200001</v>
      </c>
      <c r="BF31" s="1">
        <f>PLANEL_GerMed_Trim!BF17</f>
        <v>18977.8627003</v>
      </c>
      <c r="BG31" s="1">
        <f>PLANEL_GerMed_Trim!BG17</f>
        <v>14765.3202198</v>
      </c>
      <c r="BH31" s="1">
        <f>PLANEL_GerMed_Trim!BH17</f>
        <v>17776.493536900001</v>
      </c>
      <c r="BI31" s="1">
        <f>PLANEL_GerMed_Trim!BI17</f>
        <v>23544.478980200001</v>
      </c>
      <c r="BJ31" s="1">
        <f>PLANEL_GerMed_Trim!BJ17</f>
        <v>19439.1398113</v>
      </c>
      <c r="BK31" s="1">
        <f>PLANEL_GerMed_Trim!BK17</f>
        <v>15518.113543399999</v>
      </c>
      <c r="BL31" s="1">
        <f>PLANEL_GerMed_Trim!BL17</f>
        <v>18690.830493900001</v>
      </c>
      <c r="BM31" s="1">
        <f>PLANEL_GerMed_Trim!BM17</f>
        <v>24759.287091200003</v>
      </c>
      <c r="BN31" s="1">
        <f>PLANEL_GerMed_Trim!BN17</f>
        <v>20437.479455299999</v>
      </c>
      <c r="BO31" s="1">
        <f>PLANEL_GerMed_Trim!BO17</f>
        <v>16888.946579200001</v>
      </c>
      <c r="BP31" s="1">
        <f>PLANEL_GerMed_Trim!BP17</f>
        <v>20358.789698099998</v>
      </c>
      <c r="BQ31" s="1">
        <f>PLANEL_GerMed_Trim!BQ17</f>
        <v>26976.759886300002</v>
      </c>
      <c r="BR31" s="1">
        <f>PLANEL_GerMed_Trim!BR17</f>
        <v>22258.125100599998</v>
      </c>
      <c r="BS31" s="1">
        <f>PLANEL_GerMed_Trim!BS17</f>
        <v>18441.455795999998</v>
      </c>
      <c r="BT31" s="1">
        <f>PLANEL_GerMed_Trim!BT17</f>
        <v>22267.879613099998</v>
      </c>
      <c r="BU31" s="1">
        <f>PLANEL_GerMed_Trim!BU17</f>
        <v>29524.198942899999</v>
      </c>
      <c r="BV31" s="1">
        <f>PLANEL_GerMed_Trim!BV17</f>
        <v>24338.221307800002</v>
      </c>
      <c r="BW31" s="1">
        <f>PLANEL_GerMed_Trim!BW17</f>
        <v>20234.3483113</v>
      </c>
      <c r="BX31" s="1">
        <f>PLANEL_GerMed_Trim!BX17</f>
        <v>24461.4884881</v>
      </c>
      <c r="BY31" s="1">
        <f>PLANEL_GerMed_Trim!BY17</f>
        <v>32446.164436700001</v>
      </c>
      <c r="BZ31" s="1">
        <f>PLANEL_GerMed_Trim!BZ17</f>
        <v>26730.371102000005</v>
      </c>
      <c r="CA31" s="1">
        <f>PLANEL_GerMed_Trim!CA17</f>
        <v>22387.791990199999</v>
      </c>
      <c r="CB31" s="1">
        <f>PLANEL_GerMed_Trim!CB17</f>
        <v>27096.910549100001</v>
      </c>
      <c r="CC31" s="1">
        <f>PLANEL_GerMed_Trim!CC17</f>
        <v>35956.956341800003</v>
      </c>
      <c r="CD31" s="1">
        <f>PLANEL_GerMed_Trim!CD17</f>
        <v>29604.196034699999</v>
      </c>
      <c r="CE31" s="1">
        <f>PLANEL_GerMed_Trim!CE17</f>
        <v>24588.809096699999</v>
      </c>
      <c r="CF31" s="1">
        <f>PLANEL_GerMed_Trim!CF17</f>
        <v>29816.2523736</v>
      </c>
      <c r="CG31" s="1">
        <f>PLANEL_GerMed_Trim!CG17</f>
        <v>39591.498121099998</v>
      </c>
      <c r="CH31" s="1">
        <f>PLANEL_GerMed_Trim!CH17</f>
        <v>32564.755387500001</v>
      </c>
      <c r="CI31" s="1">
        <f>PLANEL_GerMed_Trim!CI17</f>
        <v>26668.1874092</v>
      </c>
      <c r="CJ31" s="1">
        <f>PLANEL_GerMed_Trim!CJ17</f>
        <v>32345.342574599999</v>
      </c>
      <c r="CK31" s="1">
        <f>PLANEL_GerMed_Trim!CK17</f>
        <v>42953.340329300001</v>
      </c>
      <c r="CL31" s="1">
        <f>PLANEL_GerMed_Trim!CL17</f>
        <v>35325.545892599999</v>
      </c>
      <c r="CM31" s="1">
        <f>PLANEL_GerMed_Trim!CM17</f>
        <v>28997.682287299998</v>
      </c>
      <c r="CN31" s="1">
        <f>PLANEL_GerMed_Trim!CN17</f>
        <v>35196.118046999996</v>
      </c>
      <c r="CO31" s="1">
        <f>PLANEL_GerMed_Trim!CO17</f>
        <v>46750.969390400001</v>
      </c>
      <c r="CP31" s="1">
        <f>PLANEL_GerMed_Trim!CP17</f>
        <v>38434.224108099996</v>
      </c>
      <c r="CQ31" s="1">
        <f>PLANEL_GerMed_Trim!CQ17</f>
        <v>30441.166330300002</v>
      </c>
      <c r="CR31" s="1">
        <f>PLANEL_GerMed_Trim!CR17</f>
        <v>36949.362613999998</v>
      </c>
      <c r="CS31" s="1">
        <f>PLANEL_GerMed_Trim!CS17</f>
        <v>49080.368546400001</v>
      </c>
      <c r="CT31" s="1">
        <f>PLANEL_GerMed_Trim!CT17</f>
        <v>40348.544153099996</v>
      </c>
      <c r="CU31" s="1">
        <f>PLANEL_GerMed_Trim!CU17</f>
        <v>30756.672784300001</v>
      </c>
      <c r="CV31" s="1">
        <f>PLANEL_GerMed_Trim!CV17</f>
        <v>37355.358213899999</v>
      </c>
      <c r="CW31" s="1">
        <f>PLANEL_GerMed_Trim!CW17</f>
        <v>49630.463403599999</v>
      </c>
      <c r="CX31" s="1">
        <f>PLANEL_GerMed_Trim!CX17</f>
        <v>40787.572497300003</v>
      </c>
      <c r="CY31" s="1">
        <f>PLANEL_GerMed_Trim!CY17</f>
        <v>34980.707211100002</v>
      </c>
      <c r="CZ31" s="1">
        <f>PLANEL_GerMed_Trim!CZ17</f>
        <v>42487.2967441</v>
      </c>
      <c r="DA31" s="1">
        <f>PLANEL_GerMed_Trim!DA17</f>
        <v>56449.553264199996</v>
      </c>
      <c r="DB31" s="1">
        <f>PLANEL_GerMed_Trim!DB17</f>
        <v>46390.723299299993</v>
      </c>
      <c r="DC31" s="1">
        <f>PLANEL_GerMed_Trim!DC17</f>
        <v>36595.024096000001</v>
      </c>
      <c r="DD31" s="1">
        <f>PLANEL_GerMed_Trim!DD17</f>
        <v>44448.033561000004</v>
      </c>
      <c r="DE31" s="1">
        <f>PLANEL_GerMed_Trim!DE17</f>
        <v>59054.631160000004</v>
      </c>
      <c r="DF31" s="1">
        <f>PLANEL_GerMed_Trim!DF17</f>
        <v>48531.598481000001</v>
      </c>
      <c r="DG31" s="1">
        <f>PLANEL_GerMed_Trim!DG17</f>
        <v>37846.436241000003</v>
      </c>
      <c r="DH31" s="1">
        <f>PLANEL_GerMed_Trim!DH17</f>
        <v>45967.989085000001</v>
      </c>
      <c r="DI31" s="1">
        <f>PLANEL_GerMed_Trim!DI17</f>
        <v>61074.077360000003</v>
      </c>
      <c r="DJ31" s="1">
        <f>PLANEL_GerMed_Trim!DJ17</f>
        <v>50191.196559999997</v>
      </c>
      <c r="DK31" s="1">
        <f>PLANEL_GerMed_Trim!DK17</f>
        <v>39099.517271999997</v>
      </c>
      <c r="DL31" s="1">
        <f>PLANEL_GerMed_Trim!DL17</f>
        <v>47489.971619999997</v>
      </c>
      <c r="DM31" s="1">
        <f>PLANEL_GerMed_Trim!DM17</f>
        <v>63096.216710000001</v>
      </c>
      <c r="DN31" s="1">
        <f>PLANEL_GerMed_Trim!DN17</f>
        <v>51853.007890000001</v>
      </c>
      <c r="DO31" s="1">
        <f>PLANEL_GerMed_Trim!DO17</f>
        <v>40389.786731</v>
      </c>
      <c r="DP31" s="1">
        <f>PLANEL_GerMed_Trim!DP17</f>
        <v>49057.122940000001</v>
      </c>
      <c r="DQ31" s="1">
        <f>PLANEL_GerMed_Trim!DQ17</f>
        <v>65178.368280000002</v>
      </c>
      <c r="DR31" s="1">
        <f>PLANEL_GerMed_Trim!DR17</f>
        <v>53564.137770000001</v>
      </c>
      <c r="DS31" s="1">
        <f>PLANEL_GerMed_Trim!DS17</f>
        <v>42471.084421</v>
      </c>
      <c r="DT31" s="1">
        <f>PLANEL_GerMed_Trim!DT17</f>
        <v>51585.051039999998</v>
      </c>
      <c r="DU31" s="1">
        <f>PLANEL_GerMed_Trim!DU17</f>
        <v>68537.028940000004</v>
      </c>
      <c r="DV31" s="1">
        <f>PLANEL_GerMed_Trim!DV17</f>
        <v>56324.313679999999</v>
      </c>
      <c r="DW31" s="1">
        <f>PLANEL_GerMed_Trim!DW17</f>
        <v>44300.896481000003</v>
      </c>
      <c r="DX31" s="1">
        <f>PLANEL_GerMed_Trim!DX17</f>
        <v>53807.52663</v>
      </c>
      <c r="DY31" s="1">
        <f>PLANEL_GerMed_Trim!DY17</f>
        <v>71489.858700000012</v>
      </c>
      <c r="DZ31" s="1">
        <f>PLANEL_GerMed_Trim!DZ17</f>
        <v>58750.974309999998</v>
      </c>
      <c r="EA31" s="1">
        <f>PLANEL_GerMed_Trim!EA17</f>
        <v>46791.369141000003</v>
      </c>
      <c r="EB31" s="1">
        <f>PLANEL_GerMed_Trim!EB17</f>
        <v>56832.435490000003</v>
      </c>
      <c r="EC31" s="1">
        <f>PLANEL_GerMed_Trim!EC17</f>
        <v>75508.818870000003</v>
      </c>
      <c r="ED31" s="1">
        <f>PLANEL_GerMed_Trim!ED17</f>
        <v>62053.789980000001</v>
      </c>
      <c r="EE31" s="1">
        <f>PLANEL_GerMed_Trim!EE17</f>
        <v>49458.839850999997</v>
      </c>
      <c r="EF31" s="1">
        <f>PLANEL_GerMed_Trim!EF17</f>
        <v>60072.324810000006</v>
      </c>
      <c r="EG31" s="1">
        <f>PLANEL_GerMed_Trim!EG17</f>
        <v>79813.406799999997</v>
      </c>
      <c r="EH31" s="1">
        <f>PLANEL_GerMed_Trim!EH17</f>
        <v>65591.336979999993</v>
      </c>
      <c r="EI31" s="1">
        <f>PLANEL_GerMed_Trim!EI17</f>
        <v>51817.631301000001</v>
      </c>
      <c r="EJ31" s="1">
        <f>PLANEL_GerMed_Trim!EJ17</f>
        <v>62937.294679999999</v>
      </c>
      <c r="EK31" s="1">
        <f>PLANEL_GerMed_Trim!EK17</f>
        <v>83619.868539999996</v>
      </c>
      <c r="EL31" s="1">
        <f>PLANEL_GerMed_Trim!EL17</f>
        <v>68719.519629999995</v>
      </c>
      <c r="EM31" s="1">
        <f>PLANEL_GerMed_Trim!EM17</f>
        <v>52217.786490999999</v>
      </c>
      <c r="EN31" s="1">
        <f>PLANEL_GerMed_Trim!EN17</f>
        <v>63423.320080000005</v>
      </c>
      <c r="EO31" s="1">
        <f>PLANEL_GerMed_Trim!EO17</f>
        <v>84265.612540000002</v>
      </c>
      <c r="EP31" s="1">
        <f>PLANEL_GerMed_Trim!EP17</f>
        <v>69250.197539999994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0.3548308122914634</v>
      </c>
      <c r="AF32" s="33">
        <f t="shared" si="15"/>
        <v>0.42095752488487936</v>
      </c>
      <c r="AG32" s="33">
        <f t="shared" si="15"/>
        <v>0.55459769439823681</v>
      </c>
      <c r="AH32" s="33">
        <f t="shared" si="15"/>
        <v>0.4615081992607668</v>
      </c>
      <c r="AI32" s="33">
        <f t="shared" si="15"/>
        <v>0.35465905695662481</v>
      </c>
      <c r="AJ32" s="33">
        <f t="shared" si="15"/>
        <v>0.42329603999969956</v>
      </c>
      <c r="AK32" s="33">
        <f t="shared" si="15"/>
        <v>0.55889869226646494</v>
      </c>
      <c r="AL32" s="33">
        <f t="shared" si="15"/>
        <v>0.46358450799672501</v>
      </c>
      <c r="AM32" s="33">
        <f t="shared" si="15"/>
        <v>0.35460740556549714</v>
      </c>
      <c r="AN32" s="33">
        <f t="shared" si="15"/>
        <v>0.42399929353692706</v>
      </c>
      <c r="AO32" s="33">
        <f t="shared" si="15"/>
        <v>0.5601921164023993</v>
      </c>
      <c r="AP32" s="33">
        <f t="shared" si="15"/>
        <v>0.46420890912978563</v>
      </c>
      <c r="AQ32" s="33">
        <f t="shared" si="15"/>
        <v>0.35449627677495626</v>
      </c>
      <c r="AR32" s="33">
        <f t="shared" si="15"/>
        <v>0.42551235469175597</v>
      </c>
      <c r="AS32" s="33">
        <f t="shared" si="15"/>
        <v>0.56297493899978912</v>
      </c>
      <c r="AT32" s="33">
        <f t="shared" si="15"/>
        <v>0.46555231805020497</v>
      </c>
      <c r="AU32" s="33">
        <f t="shared" si="15"/>
        <v>0.35447560353750363</v>
      </c>
      <c r="AV32" s="33">
        <f t="shared" si="15"/>
        <v>0.42579382831424645</v>
      </c>
      <c r="AW32" s="33">
        <f t="shared" si="15"/>
        <v>0.56349262533583022</v>
      </c>
      <c r="AX32" s="33">
        <f t="shared" si="15"/>
        <v>0.46580223137319354</v>
      </c>
      <c r="AY32" s="33">
        <f t="shared" si="15"/>
        <v>0.35441779571045934</v>
      </c>
      <c r="AZ32" s="33">
        <f t="shared" si="15"/>
        <v>0.42658090411999094</v>
      </c>
      <c r="BA32" s="33">
        <f t="shared" si="15"/>
        <v>0.56494021573972475</v>
      </c>
      <c r="BB32" s="33">
        <f t="shared" si="15"/>
        <v>0.46650105634485789</v>
      </c>
      <c r="BC32" s="33">
        <f t="shared" si="15"/>
        <v>0.35441616596239334</v>
      </c>
      <c r="BD32" s="33">
        <f t="shared" si="15"/>
        <v>0.42660309358597998</v>
      </c>
      <c r="BE32" s="33">
        <f t="shared" si="15"/>
        <v>0.56498102664690075</v>
      </c>
      <c r="BF32" s="33">
        <f t="shared" si="15"/>
        <v>0.4665207577157236</v>
      </c>
      <c r="BG32" s="33">
        <f t="shared" si="15"/>
        <v>0.354410017368609</v>
      </c>
      <c r="BH32" s="33">
        <f t="shared" si="15"/>
        <v>0.42668680999666342</v>
      </c>
      <c r="BI32" s="33">
        <f t="shared" si="15"/>
        <v>0.56513499741901019</v>
      </c>
      <c r="BJ32" s="33">
        <f t="shared" si="15"/>
        <v>0.46659508738016181</v>
      </c>
      <c r="BK32" s="33">
        <f t="shared" si="15"/>
        <v>0.35439765434549808</v>
      </c>
      <c r="BL32" s="33">
        <f t="shared" si="15"/>
        <v>0.42685513714550127</v>
      </c>
      <c r="BM32" s="33">
        <f t="shared" si="15"/>
        <v>0.56544458473304482</v>
      </c>
      <c r="BN32" s="33">
        <f t="shared" si="15"/>
        <v>0.46674454078686267</v>
      </c>
      <c r="BO32" s="33">
        <f t="shared" si="15"/>
        <v>0.35437378895697674</v>
      </c>
      <c r="BP32" s="33">
        <f t="shared" ref="BP32:EA32" si="16">BP31/BP17</f>
        <v>0.42718007366897032</v>
      </c>
      <c r="BQ32" s="33">
        <f t="shared" si="16"/>
        <v>0.56604220813063555</v>
      </c>
      <c r="BR32" s="33">
        <f t="shared" si="16"/>
        <v>0.46703304377149829</v>
      </c>
      <c r="BS32" s="33">
        <f t="shared" si="16"/>
        <v>0.35432502306605418</v>
      </c>
      <c r="BT32" s="33">
        <f t="shared" si="16"/>
        <v>0.42784404034171486</v>
      </c>
      <c r="BU32" s="33">
        <f t="shared" si="16"/>
        <v>0.5672633759054353</v>
      </c>
      <c r="BV32" s="33">
        <f t="shared" si="16"/>
        <v>0.46762256308113476</v>
      </c>
      <c r="BW32" s="33">
        <f t="shared" si="16"/>
        <v>0.35429111137206798</v>
      </c>
      <c r="BX32" s="33">
        <f t="shared" si="16"/>
        <v>0.4283057605282074</v>
      </c>
      <c r="BY32" s="33">
        <f t="shared" si="16"/>
        <v>0.56811257181036268</v>
      </c>
      <c r="BZ32" s="33">
        <f t="shared" si="16"/>
        <v>0.46803251280529873</v>
      </c>
      <c r="CA32" s="33">
        <f t="shared" si="16"/>
        <v>0.35425684276971176</v>
      </c>
      <c r="CB32" s="33">
        <f t="shared" si="16"/>
        <v>0.42877234093203259</v>
      </c>
      <c r="CC32" s="33">
        <f t="shared" si="16"/>
        <v>0.5689707066614853</v>
      </c>
      <c r="CD32" s="33">
        <f t="shared" si="16"/>
        <v>0.46844677780547628</v>
      </c>
      <c r="CE32" s="33">
        <f t="shared" si="16"/>
        <v>0.35420305759917214</v>
      </c>
      <c r="CF32" s="33">
        <f t="shared" si="16"/>
        <v>0.42950464641636749</v>
      </c>
      <c r="CG32" s="33">
        <f t="shared" si="16"/>
        <v>0.57031756333850048</v>
      </c>
      <c r="CH32" s="33">
        <f t="shared" si="16"/>
        <v>0.46909697345893969</v>
      </c>
      <c r="CI32" s="33">
        <f t="shared" si="16"/>
        <v>0.35419620752792391</v>
      </c>
      <c r="CJ32" s="33">
        <f t="shared" si="16"/>
        <v>0.42959791362357508</v>
      </c>
      <c r="CK32" s="33">
        <f t="shared" si="16"/>
        <v>0.57048910043454193</v>
      </c>
      <c r="CL32" s="33">
        <f t="shared" si="16"/>
        <v>0.46917978308852348</v>
      </c>
      <c r="CM32" s="33">
        <f t="shared" si="16"/>
        <v>0.35417530634433986</v>
      </c>
      <c r="CN32" s="33">
        <f t="shared" si="16"/>
        <v>0.42988249088056529</v>
      </c>
      <c r="CO32" s="33">
        <f t="shared" si="16"/>
        <v>0.57101249478106164</v>
      </c>
      <c r="CP32" s="33">
        <f t="shared" si="16"/>
        <v>0.46943245197065697</v>
      </c>
      <c r="CQ32" s="33">
        <f t="shared" si="16"/>
        <v>0.35417435947725678</v>
      </c>
      <c r="CR32" s="33">
        <f t="shared" si="16"/>
        <v>0.42989538228962393</v>
      </c>
      <c r="CS32" s="33">
        <f t="shared" si="16"/>
        <v>0.57103620486204965</v>
      </c>
      <c r="CT32" s="33">
        <f t="shared" si="16"/>
        <v>0.46944389798362801</v>
      </c>
      <c r="CU32" s="33">
        <f t="shared" si="16"/>
        <v>0.35415647281140539</v>
      </c>
      <c r="CV32" s="33">
        <f t="shared" si="16"/>
        <v>0.43013891646935765</v>
      </c>
      <c r="CW32" s="33">
        <f t="shared" si="16"/>
        <v>0.57148411293652068</v>
      </c>
      <c r="CX32" s="33">
        <f t="shared" si="16"/>
        <v>0.46966012583639799</v>
      </c>
      <c r="CY32" s="33">
        <f t="shared" si="16"/>
        <v>0.35415534002328158</v>
      </c>
      <c r="CZ32" s="33">
        <f t="shared" si="16"/>
        <v>0.43015434005582609</v>
      </c>
      <c r="DA32" s="33">
        <f t="shared" si="16"/>
        <v>0.57151248000215682</v>
      </c>
      <c r="DB32" s="33">
        <f t="shared" si="16"/>
        <v>0.46967382005290559</v>
      </c>
      <c r="DC32" s="33">
        <f t="shared" si="16"/>
        <v>0.35415533999334509</v>
      </c>
      <c r="DD32" s="33">
        <f t="shared" si="16"/>
        <v>0.43015434001455366</v>
      </c>
      <c r="DE32" s="33">
        <f t="shared" si="16"/>
        <v>0.57151247999690324</v>
      </c>
      <c r="DF32" s="33">
        <f t="shared" si="16"/>
        <v>0.46967382000816227</v>
      </c>
      <c r="DG32" s="33">
        <f t="shared" si="16"/>
        <v>0.35415534000522408</v>
      </c>
      <c r="DH32" s="33">
        <f t="shared" si="16"/>
        <v>0.4301543400305225</v>
      </c>
      <c r="DI32" s="33">
        <f t="shared" si="16"/>
        <v>0.57151247993870935</v>
      </c>
      <c r="DJ32" s="33">
        <f t="shared" si="16"/>
        <v>0.46967382000736979</v>
      </c>
      <c r="DK32" s="33">
        <f t="shared" si="16"/>
        <v>0.3541553400144517</v>
      </c>
      <c r="DL32" s="33">
        <f t="shared" si="16"/>
        <v>0.43015433999749358</v>
      </c>
      <c r="DM32" s="33">
        <f t="shared" si="16"/>
        <v>0.57151247999058874</v>
      </c>
      <c r="DN32" s="33">
        <f t="shared" si="16"/>
        <v>0.46967382007055786</v>
      </c>
      <c r="DO32" s="33">
        <f t="shared" si="16"/>
        <v>0.35415534001827176</v>
      </c>
      <c r="DP32" s="33">
        <f t="shared" si="16"/>
        <v>0.43015434002772474</v>
      </c>
      <c r="DQ32" s="33">
        <f t="shared" si="16"/>
        <v>0.57151247996867116</v>
      </c>
      <c r="DR32" s="33">
        <f t="shared" si="16"/>
        <v>0.46967382004421465</v>
      </c>
      <c r="DS32" s="33">
        <f t="shared" si="16"/>
        <v>0.35415533995569265</v>
      </c>
      <c r="DT32" s="33">
        <f t="shared" si="16"/>
        <v>0.43015433998830777</v>
      </c>
      <c r="DU32" s="33">
        <f t="shared" si="16"/>
        <v>0.57151247995441068</v>
      </c>
      <c r="DV32" s="33">
        <f t="shared" si="16"/>
        <v>0.46967381998959085</v>
      </c>
      <c r="DW32" s="33">
        <f t="shared" si="16"/>
        <v>0.35415534000380022</v>
      </c>
      <c r="DX32" s="33">
        <f t="shared" si="16"/>
        <v>0.43015434002750069</v>
      </c>
      <c r="DY32" s="33">
        <f t="shared" si="16"/>
        <v>0.57151248001450428</v>
      </c>
      <c r="DZ32" s="33">
        <f t="shared" si="16"/>
        <v>0.4696738200599706</v>
      </c>
      <c r="EA32" s="33">
        <f t="shared" si="16"/>
        <v>0.3541553399796406</v>
      </c>
      <c r="EB32" s="33">
        <f t="shared" ref="EB32:EP32" si="17">EB31/EB17</f>
        <v>0.43015434004891334</v>
      </c>
      <c r="EC32" s="33">
        <f t="shared" si="17"/>
        <v>0.57151247995720522</v>
      </c>
      <c r="ED32" s="33">
        <f t="shared" si="17"/>
        <v>0.46967381999804508</v>
      </c>
      <c r="EE32" s="33">
        <f t="shared" si="17"/>
        <v>0.35415533996669141</v>
      </c>
      <c r="EF32" s="33">
        <f t="shared" si="17"/>
        <v>0.43015434004857495</v>
      </c>
      <c r="EG32" s="33">
        <f t="shared" si="17"/>
        <v>0.57151247995927923</v>
      </c>
      <c r="EH32" s="33">
        <f t="shared" si="17"/>
        <v>0.46967382002900016</v>
      </c>
      <c r="EI32" s="33">
        <f t="shared" si="17"/>
        <v>0.35415533999358573</v>
      </c>
      <c r="EJ32" s="33">
        <f t="shared" si="17"/>
        <v>0.43015434005841441</v>
      </c>
      <c r="EK32" s="33">
        <f t="shared" si="17"/>
        <v>0.5715124800085396</v>
      </c>
      <c r="EL32" s="33">
        <f t="shared" si="17"/>
        <v>0.46967382004373598</v>
      </c>
      <c r="EM32" s="33">
        <f t="shared" si="17"/>
        <v>0.35415533997759324</v>
      </c>
      <c r="EN32" s="33">
        <f t="shared" si="17"/>
        <v>0.43015434002189096</v>
      </c>
      <c r="EO32" s="33">
        <f t="shared" si="17"/>
        <v>0.5715124799988881</v>
      </c>
      <c r="EP32" s="33">
        <f t="shared" si="17"/>
        <v>0.46967382000233299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4226.9819230000003</v>
      </c>
      <c r="O5" s="41">
        <v>4226.9819230000003</v>
      </c>
      <c r="P5" s="41">
        <v>2205.9899350000001</v>
      </c>
      <c r="Q5" s="41">
        <v>2205.9899350000001</v>
      </c>
      <c r="R5" s="41">
        <v>2205.9899350000001</v>
      </c>
      <c r="S5" s="41">
        <v>2205.9899350000001</v>
      </c>
      <c r="T5" s="41">
        <v>3127.3693029999999</v>
      </c>
      <c r="U5" s="41">
        <v>4758.4135379999998</v>
      </c>
      <c r="V5" s="41">
        <v>4758.4135379999998</v>
      </c>
      <c r="W5" s="41">
        <v>3834.4927939999998</v>
      </c>
      <c r="X5" s="41">
        <v>3834.4927939999998</v>
      </c>
      <c r="Y5" s="41">
        <v>3834.4927939999998</v>
      </c>
      <c r="Z5" s="41">
        <v>3834.4927939999998</v>
      </c>
      <c r="AA5" s="41">
        <v>3834.4927939999998</v>
      </c>
      <c r="AB5" s="41">
        <v>3578.5183229999998</v>
      </c>
      <c r="AC5" s="41">
        <v>3578.5183229999998</v>
      </c>
      <c r="AD5" s="41">
        <v>3578.5183229999998</v>
      </c>
      <c r="AE5" s="41">
        <v>3578.5183229999998</v>
      </c>
      <c r="AF5" s="41">
        <v>3578.5183229999998</v>
      </c>
      <c r="AG5" s="41">
        <v>3578.5183229999998</v>
      </c>
      <c r="AH5" s="41">
        <v>3578.5183229999998</v>
      </c>
      <c r="AI5" s="41">
        <v>3578.5183229999998</v>
      </c>
      <c r="AJ5" s="41">
        <v>3578.5183229999998</v>
      </c>
      <c r="AK5" s="41">
        <v>3578.5183229999998</v>
      </c>
      <c r="AL5" s="41">
        <v>3578.5183229999998</v>
      </c>
      <c r="AM5" s="41">
        <v>3578.5183229999998</v>
      </c>
      <c r="AN5" s="41">
        <v>3578.5183229999998</v>
      </c>
      <c r="AO5" s="41">
        <v>3578.5183229999998</v>
      </c>
      <c r="AP5" s="41">
        <v>3578.5183229999998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5062.9476910000003</v>
      </c>
      <c r="O16" s="41">
        <v>5062.9476910000003</v>
      </c>
      <c r="P16" s="41">
        <v>2569.6588430000002</v>
      </c>
      <c r="Q16" s="41">
        <v>2569.6588430000002</v>
      </c>
      <c r="R16" s="41">
        <v>2569.6588430000002</v>
      </c>
      <c r="S16" s="41">
        <v>2569.6588430000002</v>
      </c>
      <c r="T16" s="41">
        <v>3491.038211</v>
      </c>
      <c r="U16" s="41">
        <v>5122.082445</v>
      </c>
      <c r="V16" s="41">
        <v>5122.082445</v>
      </c>
      <c r="W16" s="41">
        <v>3963.6613590000002</v>
      </c>
      <c r="X16" s="41">
        <v>3963.6613590000002</v>
      </c>
      <c r="Y16" s="41">
        <v>3963.6613590000002</v>
      </c>
      <c r="Z16" s="41">
        <v>3963.6613590000002</v>
      </c>
      <c r="AA16" s="41">
        <v>3963.6613590000002</v>
      </c>
      <c r="AB16" s="41">
        <v>3578.5183229999998</v>
      </c>
      <c r="AC16" s="41">
        <v>3578.5183229999998</v>
      </c>
      <c r="AD16" s="41">
        <v>3578.5183229999998</v>
      </c>
      <c r="AE16" s="41">
        <v>3578.5183229999998</v>
      </c>
      <c r="AF16" s="41">
        <v>3578.5183229999998</v>
      </c>
      <c r="AG16" s="41">
        <v>3578.5183229999998</v>
      </c>
      <c r="AH16" s="41">
        <v>3578.5183229999998</v>
      </c>
      <c r="AI16" s="41">
        <v>3578.5183229999998</v>
      </c>
      <c r="AJ16" s="41">
        <v>3578.5183229999998</v>
      </c>
      <c r="AK16" s="41">
        <v>3578.5183229999998</v>
      </c>
      <c r="AL16" s="41">
        <v>3578.5183229999998</v>
      </c>
      <c r="AM16" s="41">
        <v>3578.5183229999998</v>
      </c>
      <c r="AN16" s="41">
        <v>3578.5183229999998</v>
      </c>
      <c r="AO16" s="41">
        <v>3578.5183229999998</v>
      </c>
      <c r="AP16" s="41">
        <v>3578.5183229999998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1056.1279050000001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1086.927539</v>
      </c>
      <c r="T54" s="41">
        <v>1086.927539</v>
      </c>
      <c r="U54" s="41">
        <v>274.15011559999999</v>
      </c>
      <c r="V54" s="41">
        <v>274.15011559999999</v>
      </c>
      <c r="W54" s="41">
        <v>246.9031176</v>
      </c>
      <c r="X54" s="41">
        <v>276.1577145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1056.1279050000001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1086.927539</v>
      </c>
      <c r="T64" s="41">
        <v>1086.927539</v>
      </c>
      <c r="U64" s="41">
        <v>274.15011559999999</v>
      </c>
      <c r="V64" s="41">
        <v>274.15011559999999</v>
      </c>
      <c r="W64" s="41">
        <v>246.9031176</v>
      </c>
      <c r="X64" s="41">
        <v>276.1577145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1857.5288419999999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90.532906310000001</v>
      </c>
      <c r="P102" s="41">
        <v>280.10746879999999</v>
      </c>
      <c r="Q102" s="41">
        <v>314.12911100000002</v>
      </c>
      <c r="R102" s="41">
        <v>426.86903189999998</v>
      </c>
      <c r="S102" s="41">
        <v>592.93838619999997</v>
      </c>
      <c r="T102" s="41">
        <v>597.46400459999995</v>
      </c>
      <c r="U102" s="41">
        <v>597.46400459999995</v>
      </c>
      <c r="V102" s="41">
        <v>597.46400459999995</v>
      </c>
      <c r="W102" s="41">
        <v>597.46400459999995</v>
      </c>
      <c r="X102" s="41">
        <v>597.46400459999995</v>
      </c>
      <c r="Y102" s="41">
        <v>597.46400459999995</v>
      </c>
      <c r="Z102" s="41">
        <v>597.46400459999995</v>
      </c>
      <c r="AA102" s="41">
        <v>597.46400459999995</v>
      </c>
      <c r="AB102" s="41">
        <v>597.46400459999995</v>
      </c>
      <c r="AC102" s="41">
        <v>597.46400459999995</v>
      </c>
      <c r="AD102" s="41">
        <v>597.46400459999995</v>
      </c>
      <c r="AE102" s="41">
        <v>597.46400459999995</v>
      </c>
      <c r="AF102" s="41">
        <v>597.46400459999995</v>
      </c>
      <c r="AG102" s="41">
        <v>597.46400459999995</v>
      </c>
      <c r="AH102" s="41">
        <v>597.46400459999995</v>
      </c>
      <c r="AI102" s="41">
        <v>597.46400459999995</v>
      </c>
      <c r="AJ102" s="41">
        <v>597.46400459999995</v>
      </c>
      <c r="AK102" s="41">
        <v>597.46400459999995</v>
      </c>
      <c r="AL102" s="41">
        <v>597.46400459999995</v>
      </c>
      <c r="AM102" s="41">
        <v>597.46400459999995</v>
      </c>
      <c r="AN102" s="41">
        <v>597.46400459999995</v>
      </c>
      <c r="AO102" s="41">
        <v>597.46400459999995</v>
      </c>
      <c r="AP102" s="41">
        <v>597.46400459999995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897.36581179999996</v>
      </c>
      <c r="T103" s="41">
        <v>894.1066118</v>
      </c>
      <c r="U103" s="41">
        <v>808.11151489999997</v>
      </c>
      <c r="V103" s="41">
        <v>747.80484320000005</v>
      </c>
      <c r="W103" s="41">
        <v>807.44859759999997</v>
      </c>
      <c r="X103" s="41">
        <v>1037.456803</v>
      </c>
      <c r="Y103" s="41">
        <v>1040.4083800000001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859.03221780000001</v>
      </c>
      <c r="P104" s="41">
        <v>1065.5020159999999</v>
      </c>
      <c r="Q104" s="41">
        <v>1071.531246</v>
      </c>
      <c r="R104" s="41">
        <v>1071.531246</v>
      </c>
      <c r="S104" s="41">
        <v>1065.8133459999999</v>
      </c>
      <c r="T104" s="41">
        <v>902.43760580000003</v>
      </c>
      <c r="U104" s="41">
        <v>899.43572140000003</v>
      </c>
      <c r="V104" s="41">
        <v>899.43572140000003</v>
      </c>
      <c r="W104" s="41">
        <v>501.61072339999998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321.92980679999999</v>
      </c>
      <c r="G107" s="41">
        <v>321.9275705</v>
      </c>
      <c r="H107" s="41">
        <v>646.46067349999998</v>
      </c>
      <c r="I107" s="41">
        <v>654.57942609999998</v>
      </c>
      <c r="J107" s="41">
        <v>566.96130419999997</v>
      </c>
      <c r="K107" s="41">
        <v>646.46067349999998</v>
      </c>
      <c r="L107" s="41">
        <v>638.34192089999999</v>
      </c>
      <c r="M107" s="41">
        <v>638.34192089999999</v>
      </c>
      <c r="N107" s="41">
        <v>646.46067349999998</v>
      </c>
      <c r="O107" s="41">
        <v>724.93360340000004</v>
      </c>
      <c r="P107" s="41">
        <v>716.81485080000004</v>
      </c>
      <c r="Q107" s="41">
        <v>788.19546760000003</v>
      </c>
      <c r="R107" s="41">
        <v>780.08373219999999</v>
      </c>
      <c r="S107" s="41">
        <v>781.69806840000001</v>
      </c>
      <c r="T107" s="41">
        <v>716.82410430000004</v>
      </c>
      <c r="U107" s="41">
        <v>724.93360340000004</v>
      </c>
      <c r="V107" s="41">
        <v>724.93360340000004</v>
      </c>
      <c r="W107" s="41">
        <v>403.00379659999999</v>
      </c>
      <c r="X107" s="41">
        <v>403.00379659999999</v>
      </c>
      <c r="Y107" s="41">
        <v>466.26566079999998</v>
      </c>
      <c r="Z107" s="41">
        <v>421.68432100000001</v>
      </c>
      <c r="AA107" s="41">
        <v>395.91148340000001</v>
      </c>
      <c r="AB107" s="41">
        <v>395.91148340000001</v>
      </c>
      <c r="AC107" s="41"/>
      <c r="AD107" s="41">
        <v>70.354177359999994</v>
      </c>
      <c r="AE107" s="41">
        <v>70.354177359999994</v>
      </c>
      <c r="AF107" s="41"/>
      <c r="AG107" s="41"/>
      <c r="AH107" s="41"/>
      <c r="AI107" s="41">
        <v>37.906321040000002</v>
      </c>
      <c r="AJ107" s="41">
        <v>70.354177359999994</v>
      </c>
      <c r="AK107" s="41">
        <v>70.354177359999994</v>
      </c>
      <c r="AL107" s="41"/>
      <c r="AM107" s="41"/>
      <c r="AN107" s="41">
        <v>70.354177359999994</v>
      </c>
      <c r="AO107" s="41"/>
      <c r="AP107" s="41">
        <v>70.354177359999994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4217.9677279999996</v>
      </c>
      <c r="G112" s="41">
        <v>4886.7165279999999</v>
      </c>
      <c r="H112" s="41">
        <v>4234.5714159999998</v>
      </c>
      <c r="I112" s="41">
        <v>4286.8066449999997</v>
      </c>
      <c r="J112" s="41">
        <v>3970.2461400000002</v>
      </c>
      <c r="K112" s="41">
        <v>4208.5657140000003</v>
      </c>
      <c r="L112" s="41">
        <v>4962.5628450000004</v>
      </c>
      <c r="M112" s="41">
        <v>5296.4850539999998</v>
      </c>
      <c r="N112" s="41">
        <v>5113.0236590000004</v>
      </c>
      <c r="O112" s="41">
        <v>5231.6246549999996</v>
      </c>
      <c r="P112" s="41">
        <v>5156.4061380000003</v>
      </c>
      <c r="Q112" s="41">
        <v>3577.8903150000001</v>
      </c>
      <c r="R112" s="41">
        <v>3559.45496</v>
      </c>
      <c r="S112" s="41">
        <v>3724.6799500000002</v>
      </c>
      <c r="T112" s="41">
        <v>3497.6966649999999</v>
      </c>
      <c r="U112" s="41">
        <v>3416.809182</v>
      </c>
      <c r="V112" s="41">
        <v>3356.5025110000001</v>
      </c>
      <c r="W112" s="41">
        <v>2614.6437299999998</v>
      </c>
      <c r="X112" s="41">
        <v>2865.1067130000001</v>
      </c>
      <c r="Y112" s="41">
        <v>2931.320154</v>
      </c>
      <c r="Z112" s="41">
        <v>2205.9073629999998</v>
      </c>
      <c r="AA112" s="41">
        <v>2180.1345259999998</v>
      </c>
      <c r="AB112" s="41">
        <v>2180.1345259999998</v>
      </c>
      <c r="AC112" s="41">
        <v>1784.2230420000001</v>
      </c>
      <c r="AD112" s="41">
        <v>1854.5772199999999</v>
      </c>
      <c r="AE112" s="41">
        <v>1838.2812200000001</v>
      </c>
      <c r="AF112" s="41">
        <v>1621.625274</v>
      </c>
      <c r="AG112" s="41">
        <v>741.31466190000003</v>
      </c>
      <c r="AH112" s="41">
        <v>741.31466190000003</v>
      </c>
      <c r="AI112" s="41">
        <v>779.22098300000005</v>
      </c>
      <c r="AJ112" s="41">
        <v>811.66883929999995</v>
      </c>
      <c r="AK112" s="41">
        <v>667.81818199999998</v>
      </c>
      <c r="AL112" s="41">
        <v>597.46400459999995</v>
      </c>
      <c r="AM112" s="41">
        <v>597.46400459999995</v>
      </c>
      <c r="AN112" s="41">
        <v>667.81818199999998</v>
      </c>
      <c r="AO112" s="41">
        <v>597.46400459999995</v>
      </c>
      <c r="AP112" s="41">
        <v>667.81818199999998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126.7243211</v>
      </c>
      <c r="X125" s="41">
        <v>253.44864229999999</v>
      </c>
      <c r="Y125" s="41">
        <v>380.17296349999998</v>
      </c>
      <c r="Z125" s="41">
        <v>622.49788539999997</v>
      </c>
      <c r="AA125" s="41">
        <v>633.62160570000003</v>
      </c>
      <c r="AB125" s="41">
        <v>760.34592689999999</v>
      </c>
      <c r="AC125" s="41">
        <v>887.07024809999996</v>
      </c>
      <c r="AD125" s="41">
        <v>1294.790434</v>
      </c>
      <c r="AE125" s="41">
        <v>2494.9833669999998</v>
      </c>
      <c r="AF125" s="41">
        <v>1489.177085</v>
      </c>
      <c r="AG125" s="41">
        <v>1709.2404859999999</v>
      </c>
      <c r="AH125" s="41">
        <v>1897.5143350000001</v>
      </c>
      <c r="AI125" s="41">
        <v>2054.2168120000001</v>
      </c>
      <c r="AJ125" s="41">
        <v>2154.3134599999998</v>
      </c>
      <c r="AK125" s="41">
        <v>2281.037781</v>
      </c>
      <c r="AL125" s="41">
        <v>2281.037781</v>
      </c>
      <c r="AM125" s="41">
        <v>2281.037781</v>
      </c>
      <c r="AN125" s="41">
        <v>2331.278613</v>
      </c>
      <c r="AO125" s="41">
        <v>2868.3990979999999</v>
      </c>
      <c r="AP125" s="41">
        <v>2975.764623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360.03919280000002</v>
      </c>
      <c r="AE127" s="41">
        <v>495.05389009999999</v>
      </c>
      <c r="AF127" s="41">
        <v>405.04409190000001</v>
      </c>
      <c r="AG127" s="41">
        <v>405.04409190000001</v>
      </c>
      <c r="AH127" s="41">
        <v>450.048991</v>
      </c>
      <c r="AI127" s="41">
        <v>405.04409190000001</v>
      </c>
      <c r="AJ127" s="41">
        <v>545.06514600000003</v>
      </c>
      <c r="AK127" s="41">
        <v>765.08328470000004</v>
      </c>
      <c r="AL127" s="41">
        <v>810.08818380000002</v>
      </c>
      <c r="AM127" s="41">
        <v>810.08818380000002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171.72922030000001</v>
      </c>
      <c r="X136" s="41">
        <v>343.45844049999999</v>
      </c>
      <c r="Y136" s="41">
        <v>515.18766070000004</v>
      </c>
      <c r="Z136" s="41">
        <v>802.51748180000004</v>
      </c>
      <c r="AA136" s="41">
        <v>858.64610119999998</v>
      </c>
      <c r="AB136" s="41">
        <v>1030.375321</v>
      </c>
      <c r="AC136" s="41">
        <v>1202.104542</v>
      </c>
      <c r="AD136" s="41">
        <v>1654.8296270000001</v>
      </c>
      <c r="AE136" s="41">
        <v>2990.037257</v>
      </c>
      <c r="AF136" s="41">
        <v>1894.2211769999999</v>
      </c>
      <c r="AG136" s="41">
        <v>2114.2845779999998</v>
      </c>
      <c r="AH136" s="41">
        <v>2347.563326</v>
      </c>
      <c r="AI136" s="41">
        <v>2459.2609040000002</v>
      </c>
      <c r="AJ136" s="41">
        <v>2699.3786060000002</v>
      </c>
      <c r="AK136" s="41">
        <v>3046.1210649999998</v>
      </c>
      <c r="AL136" s="41">
        <v>3091.1259650000002</v>
      </c>
      <c r="AM136" s="41">
        <v>3091.1259650000002</v>
      </c>
      <c r="AN136" s="41">
        <v>3141.3667970000001</v>
      </c>
      <c r="AO136" s="41">
        <v>3678.4872820000001</v>
      </c>
      <c r="AP136" s="41">
        <v>3785.8528070000002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249.12316469999999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291.02350439999998</v>
      </c>
      <c r="N148" s="41">
        <v>367.83741170000002</v>
      </c>
      <c r="O148" s="41">
        <v>317.02504640000001</v>
      </c>
      <c r="P148" s="41">
        <v>206.9136172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2917.5560730000002</v>
      </c>
      <c r="W149" s="41">
        <v>2962.5921060000001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2917.5560730000002</v>
      </c>
      <c r="W160" s="41">
        <v>2962.5921060000001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7.7276898259999998</v>
      </c>
      <c r="O163" s="41">
        <v>7.0882124070000003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47.964037210000001</v>
      </c>
      <c r="O172" s="41">
        <v>47.324559790000002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20062.999260000001</v>
      </c>
      <c r="S233" s="41">
        <v>20062.999260000001</v>
      </c>
      <c r="T233" s="41">
        <v>20518.743750000001</v>
      </c>
      <c r="U233" s="41">
        <v>20975.388419999999</v>
      </c>
      <c r="V233" s="41">
        <v>22224.000179999999</v>
      </c>
      <c r="W233" s="41">
        <v>22810.46514</v>
      </c>
      <c r="X233" s="41">
        <v>22442.766060000002</v>
      </c>
      <c r="Y233" s="41">
        <v>22810.46514</v>
      </c>
      <c r="Z233" s="41">
        <v>22509.595649999999</v>
      </c>
      <c r="AA233" s="41">
        <v>22760.233700000001</v>
      </c>
      <c r="AB233" s="41">
        <v>22781.56754</v>
      </c>
      <c r="AC233" s="41">
        <v>22796.99826</v>
      </c>
      <c r="AD233" s="41">
        <v>22924.901999999998</v>
      </c>
      <c r="AE233" s="41">
        <v>22651.2801</v>
      </c>
      <c r="AF233" s="41">
        <v>22645.283039999998</v>
      </c>
      <c r="AG233" s="41">
        <v>22929.82214</v>
      </c>
      <c r="AH233" s="41">
        <v>22929.82214</v>
      </c>
      <c r="AI233" s="41">
        <v>22929.82214</v>
      </c>
      <c r="AJ233" s="41">
        <v>22929.82214</v>
      </c>
      <c r="AK233" s="41">
        <v>22867.801390000001</v>
      </c>
      <c r="AL233" s="41">
        <v>22890.349010000002</v>
      </c>
      <c r="AM233" s="41">
        <v>22929.82214</v>
      </c>
      <c r="AN233" s="41">
        <v>22949.19745</v>
      </c>
      <c r="AO233" s="41">
        <v>22862.599869999998</v>
      </c>
      <c r="AP233" s="41">
        <v>22974.280920000001</v>
      </c>
    </row>
    <row r="234" spans="2:42" x14ac:dyDescent="0.25">
      <c r="B234" s="40" t="s">
        <v>1</v>
      </c>
      <c r="C234" s="42" t="s">
        <v>38</v>
      </c>
      <c r="D234" s="41">
        <v>7786.1649450000004</v>
      </c>
      <c r="E234" s="41">
        <v>7868.2101860000002</v>
      </c>
      <c r="F234" s="41">
        <v>7691.6450439999999</v>
      </c>
      <c r="G234" s="41">
        <v>7601.0063479999999</v>
      </c>
      <c r="H234" s="41">
        <v>7272.8208059999997</v>
      </c>
      <c r="I234" s="41">
        <v>7868.2101860000002</v>
      </c>
      <c r="J234" s="41">
        <v>7868.2101860000002</v>
      </c>
      <c r="K234" s="41">
        <v>8021.6328089999997</v>
      </c>
      <c r="L234" s="41">
        <v>8090.3491839999997</v>
      </c>
      <c r="M234" s="41">
        <v>8095.6972649999998</v>
      </c>
      <c r="N234" s="41">
        <v>8179.1437059999998</v>
      </c>
      <c r="O234" s="41">
        <v>8238.6598240000003</v>
      </c>
      <c r="P234" s="41">
        <v>8390.1638989999992</v>
      </c>
      <c r="Q234" s="41">
        <v>8445.8599610000001</v>
      </c>
      <c r="R234" s="41">
        <v>8822.8000780000002</v>
      </c>
      <c r="S234" s="41">
        <v>8822.8000780000002</v>
      </c>
      <c r="T234" s="41">
        <v>9273.8975489999993</v>
      </c>
      <c r="U234" s="41">
        <v>9918.923213</v>
      </c>
      <c r="V234" s="41">
        <v>10130.633750000001</v>
      </c>
      <c r="W234" s="41">
        <v>10236.45721</v>
      </c>
      <c r="X234" s="41">
        <v>10236.45721</v>
      </c>
      <c r="Y234" s="41">
        <v>10236.45721</v>
      </c>
      <c r="Z234" s="41">
        <v>10139.531709999999</v>
      </c>
      <c r="AA234" s="41">
        <v>10261.29441</v>
      </c>
      <c r="AB234" s="41">
        <v>10261.29441</v>
      </c>
      <c r="AC234" s="41">
        <v>10261.29441</v>
      </c>
      <c r="AD234" s="41">
        <v>10261.29441</v>
      </c>
      <c r="AE234" s="41">
        <v>10261.29441</v>
      </c>
      <c r="AF234" s="41">
        <v>10244.33619</v>
      </c>
      <c r="AG234" s="41">
        <v>10261.29441</v>
      </c>
      <c r="AH234" s="41">
        <v>10261.29441</v>
      </c>
      <c r="AI234" s="41">
        <v>10261.29441</v>
      </c>
      <c r="AJ234" s="41">
        <v>10261.29441</v>
      </c>
      <c r="AK234" s="41">
        <v>10183.96369</v>
      </c>
      <c r="AL234" s="41">
        <v>10261.29441</v>
      </c>
      <c r="AM234" s="41">
        <v>10261.29441</v>
      </c>
      <c r="AN234" s="41">
        <v>10261.29441</v>
      </c>
      <c r="AO234" s="41">
        <v>10261.29441</v>
      </c>
      <c r="AP234" s="41">
        <v>10174.554910000001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5076.8220760000004</v>
      </c>
      <c r="G235" s="41">
        <v>5200.582539</v>
      </c>
      <c r="H235" s="41">
        <v>5196.526656</v>
      </c>
      <c r="I235" s="41">
        <v>5200.582539</v>
      </c>
      <c r="J235" s="41">
        <v>4263.8101409999999</v>
      </c>
      <c r="K235" s="41">
        <v>5055.9909369999996</v>
      </c>
      <c r="L235" s="41">
        <v>5200.582539</v>
      </c>
      <c r="M235" s="41">
        <v>5200.582539</v>
      </c>
      <c r="N235" s="41">
        <v>5200.582539</v>
      </c>
      <c r="O235" s="41">
        <v>5200.582539</v>
      </c>
      <c r="P235" s="41">
        <v>4850.2857110000004</v>
      </c>
      <c r="Q235" s="41">
        <v>5200.582539</v>
      </c>
      <c r="R235" s="41">
        <v>5200.582539</v>
      </c>
      <c r="S235" s="41">
        <v>4682.1892550000002</v>
      </c>
      <c r="T235" s="41">
        <v>5355.822392</v>
      </c>
      <c r="U235" s="41">
        <v>4863.5831179999996</v>
      </c>
      <c r="V235" s="41">
        <v>4955.2730709999996</v>
      </c>
      <c r="W235" s="41">
        <v>4358.1011639999997</v>
      </c>
      <c r="X235" s="41">
        <v>5419.9912450000002</v>
      </c>
      <c r="Y235" s="41">
        <v>5372.820471</v>
      </c>
      <c r="Z235" s="41">
        <v>5251.968957</v>
      </c>
      <c r="AA235" s="41">
        <v>5462.731863</v>
      </c>
      <c r="AB235" s="41">
        <v>5431.3040879999999</v>
      </c>
      <c r="AC235" s="41">
        <v>5240.8624980000004</v>
      </c>
      <c r="AD235" s="41">
        <v>5459.809338</v>
      </c>
      <c r="AE235" s="41">
        <v>5471.3314899999996</v>
      </c>
      <c r="AF235" s="41">
        <v>4387.8301840000004</v>
      </c>
      <c r="AG235" s="41">
        <v>4611.0565859999997</v>
      </c>
      <c r="AH235" s="41">
        <v>5426.5869650000004</v>
      </c>
      <c r="AI235" s="41">
        <v>5466.6020680000001</v>
      </c>
      <c r="AJ235" s="41">
        <v>5496.8385090000002</v>
      </c>
      <c r="AK235" s="41">
        <v>5432.1883619999999</v>
      </c>
      <c r="AL235" s="41">
        <v>5426.5869650000004</v>
      </c>
      <c r="AM235" s="41">
        <v>5077.2202610000004</v>
      </c>
      <c r="AN235" s="41">
        <v>4747.1337249999997</v>
      </c>
      <c r="AO235" s="41">
        <v>3955.6583439999999</v>
      </c>
      <c r="AP235" s="41">
        <v>3961.5155249999998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3577.4417560000002</v>
      </c>
      <c r="G236" s="41">
        <v>3684.6510600000001</v>
      </c>
      <c r="H236" s="41">
        <v>4250.3958249999996</v>
      </c>
      <c r="I236" s="41">
        <v>4411.9339090000003</v>
      </c>
      <c r="J236" s="41">
        <v>4561.0385379999998</v>
      </c>
      <c r="K236" s="41">
        <v>7758.129809</v>
      </c>
      <c r="L236" s="41">
        <v>8071.6941409999999</v>
      </c>
      <c r="M236" s="41">
        <v>9500.8894330000003</v>
      </c>
      <c r="N236" s="41">
        <v>7307.2408919999998</v>
      </c>
      <c r="O236" s="41">
        <v>9323.30717</v>
      </c>
      <c r="P236" s="41">
        <v>10101.715990000001</v>
      </c>
      <c r="Q236" s="41">
        <v>10101.715990000001</v>
      </c>
      <c r="R236" s="41">
        <v>9957.6229609999991</v>
      </c>
      <c r="S236" s="41">
        <v>9221.1161909999992</v>
      </c>
      <c r="T236" s="41">
        <v>10101.715990000001</v>
      </c>
      <c r="U236" s="41">
        <v>10101.715990000001</v>
      </c>
      <c r="V236" s="41">
        <v>10101.715990000001</v>
      </c>
      <c r="W236" s="41">
        <v>10970.85189</v>
      </c>
      <c r="X236" s="41">
        <v>11444.65791</v>
      </c>
      <c r="Y236" s="41">
        <v>11095.347390000001</v>
      </c>
      <c r="Z236" s="41">
        <v>11548.628269999999</v>
      </c>
      <c r="AA236" s="41">
        <v>11289.946840000001</v>
      </c>
      <c r="AB236" s="41">
        <v>11397.31163</v>
      </c>
      <c r="AC236" s="41">
        <v>11095.347390000001</v>
      </c>
      <c r="AD236" s="41">
        <v>11548.628269999999</v>
      </c>
      <c r="AE236" s="41">
        <v>11146.04693</v>
      </c>
      <c r="AF236" s="41">
        <v>11095.347390000001</v>
      </c>
      <c r="AG236" s="41">
        <v>11317.06813</v>
      </c>
      <c r="AH236" s="41">
        <v>11548.628269999999</v>
      </c>
      <c r="AI236" s="41">
        <v>11548.111849999999</v>
      </c>
      <c r="AJ236" s="41">
        <v>11095.347390000001</v>
      </c>
      <c r="AK236" s="41">
        <v>11548.628269999999</v>
      </c>
      <c r="AL236" s="41">
        <v>11326.907520000001</v>
      </c>
      <c r="AM236" s="41">
        <v>11495.172329999999</v>
      </c>
      <c r="AN236" s="41">
        <v>11548.628269999999</v>
      </c>
      <c r="AO236" s="41">
        <v>11095.347390000001</v>
      </c>
      <c r="AP236" s="41">
        <v>11339.04961</v>
      </c>
    </row>
    <row r="237" spans="2:42" x14ac:dyDescent="0.25">
      <c r="B237" s="40" t="s">
        <v>1</v>
      </c>
      <c r="C237" s="42" t="s">
        <v>41</v>
      </c>
      <c r="D237" s="41">
        <v>8988.0302350000002</v>
      </c>
      <c r="E237" s="41">
        <v>9097.0594920000003</v>
      </c>
      <c r="F237" s="41">
        <v>8842.7802350000002</v>
      </c>
      <c r="G237" s="41">
        <v>9272.0776079999996</v>
      </c>
      <c r="H237" s="41">
        <v>8850.2684910000007</v>
      </c>
      <c r="I237" s="41">
        <v>8658.5049579999995</v>
      </c>
      <c r="J237" s="41">
        <v>7193.4211919999998</v>
      </c>
      <c r="K237" s="41">
        <v>5720.9027830000005</v>
      </c>
      <c r="L237" s="41">
        <v>8194.2173970000003</v>
      </c>
      <c r="M237" s="41">
        <v>7961.4985200000001</v>
      </c>
      <c r="N237" s="41">
        <v>9217.2143629999991</v>
      </c>
      <c r="O237" s="41">
        <v>7929.2002279999997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1484.2132280000001</v>
      </c>
      <c r="I238" s="41">
        <v>1402.157582</v>
      </c>
      <c r="J238" s="41">
        <v>2705.8368129999999</v>
      </c>
      <c r="K238" s="41">
        <v>3163.8792450000001</v>
      </c>
      <c r="L238" s="41">
        <v>2527.5542270000001</v>
      </c>
      <c r="M238" s="41">
        <v>3277.5838869999998</v>
      </c>
      <c r="N238" s="41">
        <v>4646.0225289999998</v>
      </c>
      <c r="O238" s="41">
        <v>4646.0225289999998</v>
      </c>
      <c r="P238" s="41">
        <v>3149.650541</v>
      </c>
      <c r="Q238" s="41">
        <v>3493.345413</v>
      </c>
      <c r="R238" s="41">
        <v>2962.6933300000001</v>
      </c>
      <c r="S238" s="41">
        <v>4614.421343</v>
      </c>
      <c r="T238" s="41">
        <v>4944.8868830000001</v>
      </c>
      <c r="U238" s="41">
        <v>6486.0627420000001</v>
      </c>
      <c r="V238" s="41">
        <v>6475.3811949999999</v>
      </c>
      <c r="W238" s="41">
        <v>6542.6977729999999</v>
      </c>
      <c r="X238" s="41">
        <v>6571.9754999999996</v>
      </c>
      <c r="Y238" s="41">
        <v>7213.9433680000002</v>
      </c>
      <c r="Z238" s="41">
        <v>7176.48387</v>
      </c>
      <c r="AA238" s="41">
        <v>7295.7590360000004</v>
      </c>
      <c r="AB238" s="41">
        <v>7181.4287029999996</v>
      </c>
      <c r="AC238" s="41">
        <v>7583.6548380000004</v>
      </c>
      <c r="AD238" s="41">
        <v>5691.1441459999996</v>
      </c>
      <c r="AE238" s="41">
        <v>7660.9846719999996</v>
      </c>
      <c r="AF238" s="41">
        <v>7788.5133489999998</v>
      </c>
      <c r="AG238" s="41">
        <v>7768.6996200000003</v>
      </c>
      <c r="AH238" s="41">
        <v>7683.3376859999998</v>
      </c>
      <c r="AI238" s="41">
        <v>7770.6539549999998</v>
      </c>
      <c r="AJ238" s="41">
        <v>7661.4718999999996</v>
      </c>
      <c r="AK238" s="41">
        <v>8021.5927149999998</v>
      </c>
      <c r="AL238" s="41">
        <v>7689.0613160000003</v>
      </c>
      <c r="AM238" s="41">
        <v>7623.7124299999996</v>
      </c>
      <c r="AN238" s="41">
        <v>7763.1975549999997</v>
      </c>
      <c r="AO238" s="41">
        <v>8278.9422400000003</v>
      </c>
      <c r="AP238" s="41">
        <v>8474.5814879999998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204.43321570000001</v>
      </c>
      <c r="G239" s="41">
        <v>208.82465690000001</v>
      </c>
      <c r="H239" s="41">
        <v>166.6665294</v>
      </c>
      <c r="I239" s="41">
        <v>219.0126765</v>
      </c>
      <c r="J239" s="41">
        <v>57.834573970000001</v>
      </c>
      <c r="K239" s="41">
        <v>212.08334310000001</v>
      </c>
      <c r="L239" s="41">
        <v>126.8869608</v>
      </c>
      <c r="M239" s="41">
        <v>126.8869608</v>
      </c>
      <c r="N239" s="41">
        <v>251.6734902</v>
      </c>
      <c r="O239" s="41">
        <v>326.68185290000002</v>
      </c>
      <c r="P239" s="41">
        <v>213.2817144</v>
      </c>
      <c r="Q239" s="41">
        <v>336.86987249999999</v>
      </c>
      <c r="R239" s="41">
        <v>241.08360250000001</v>
      </c>
      <c r="S239" s="41">
        <v>478.73378880000001</v>
      </c>
      <c r="T239" s="41">
        <v>452.6054421</v>
      </c>
      <c r="U239" s="41">
        <v>563.93017110000005</v>
      </c>
      <c r="V239" s="41">
        <v>485.7774617</v>
      </c>
      <c r="W239" s="41">
        <v>563.93017110000005</v>
      </c>
      <c r="X239" s="41">
        <v>563.93017110000005</v>
      </c>
      <c r="Y239" s="41">
        <v>547.87042699999995</v>
      </c>
      <c r="Z239" s="41">
        <v>563.93017110000005</v>
      </c>
      <c r="AA239" s="41">
        <v>502.20496170000001</v>
      </c>
      <c r="AB239" s="41">
        <v>563.93017110000005</v>
      </c>
      <c r="AC239" s="41">
        <v>563.93017110000005</v>
      </c>
      <c r="AD239" s="41">
        <v>795.44322999999997</v>
      </c>
      <c r="AE239" s="41">
        <v>1002.4066319999999</v>
      </c>
      <c r="AF239" s="41">
        <v>1002.4066319999999</v>
      </c>
      <c r="AG239" s="41">
        <v>918.58196420000002</v>
      </c>
      <c r="AH239" s="41">
        <v>1002.4066319999999</v>
      </c>
      <c r="AI239" s="41">
        <v>1002.4066319999999</v>
      </c>
      <c r="AJ239" s="41">
        <v>1002.4066319999999</v>
      </c>
      <c r="AK239" s="41">
        <v>1002.4066319999999</v>
      </c>
      <c r="AL239" s="41">
        <v>953.97737470000004</v>
      </c>
      <c r="AM239" s="41">
        <v>1002.4066319999999</v>
      </c>
      <c r="AN239" s="41">
        <v>1177.049176</v>
      </c>
      <c r="AO239" s="41">
        <v>1240.512532</v>
      </c>
      <c r="AP239" s="41">
        <v>2024.1902769999999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749.20492950000005</v>
      </c>
      <c r="W240" s="41">
        <v>855.29807749999998</v>
      </c>
      <c r="X240" s="41">
        <v>1224.053265</v>
      </c>
      <c r="Y240" s="41">
        <v>1610.9422930000001</v>
      </c>
      <c r="Z240" s="41">
        <v>1890.684765</v>
      </c>
      <c r="AA240" s="41">
        <v>2754.8838759999999</v>
      </c>
      <c r="AB240" s="41">
        <v>3768.8975399999999</v>
      </c>
      <c r="AC240" s="41">
        <v>3983.5560009999999</v>
      </c>
      <c r="AD240" s="41">
        <v>5376.0863799999997</v>
      </c>
      <c r="AE240" s="41">
        <v>5174.2215980000001</v>
      </c>
      <c r="AF240" s="41">
        <v>5711.1937209999996</v>
      </c>
      <c r="AG240" s="41">
        <v>5385.2764159999997</v>
      </c>
      <c r="AH240" s="41">
        <v>4992.2338360000003</v>
      </c>
      <c r="AI240" s="41">
        <v>5067.9779449999996</v>
      </c>
      <c r="AJ240" s="41">
        <v>4470.7041959999997</v>
      </c>
      <c r="AK240" s="41">
        <v>5203.9865049999999</v>
      </c>
      <c r="AL240" s="41">
        <v>5452.0427289999998</v>
      </c>
      <c r="AM240" s="41">
        <v>5145.4997020000001</v>
      </c>
      <c r="AN240" s="41">
        <v>4519.8948300000002</v>
      </c>
      <c r="AO240" s="41">
        <v>5384.0839169999999</v>
      </c>
      <c r="AP240" s="41">
        <v>5679.8030289999997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418.3615686</v>
      </c>
      <c r="M241" s="41">
        <v>575.84199020000005</v>
      </c>
      <c r="N241" s="41">
        <v>1121.121529</v>
      </c>
      <c r="O241" s="41">
        <v>1302.915667</v>
      </c>
      <c r="P241" s="41">
        <v>1121.121529</v>
      </c>
      <c r="Q241" s="41">
        <v>732.53601079999999</v>
      </c>
      <c r="R241" s="41">
        <v>1848.1952060000001</v>
      </c>
      <c r="S241" s="41">
        <v>1848.1952060000001</v>
      </c>
      <c r="T241" s="41">
        <v>1996.4457749999999</v>
      </c>
      <c r="U241" s="41">
        <v>1767.643902</v>
      </c>
      <c r="V241" s="41">
        <v>1575.7522489999999</v>
      </c>
      <c r="W241" s="41">
        <v>2205.1920449999998</v>
      </c>
      <c r="X241" s="41">
        <v>2121.0317879999998</v>
      </c>
      <c r="Y241" s="41">
        <v>1911.0396800000001</v>
      </c>
      <c r="Z241" s="41">
        <v>2160.8279349999998</v>
      </c>
      <c r="AA241" s="41">
        <v>2219.499687</v>
      </c>
      <c r="AB241" s="41">
        <v>1639.7882979999999</v>
      </c>
      <c r="AC241" s="41">
        <v>2570.4809719999998</v>
      </c>
      <c r="AD241" s="41">
        <v>3776.221117</v>
      </c>
      <c r="AE241" s="41">
        <v>3549.5152899999998</v>
      </c>
      <c r="AF241" s="41">
        <v>3627.0501100000001</v>
      </c>
      <c r="AG241" s="41">
        <v>3176.1908920000001</v>
      </c>
      <c r="AH241" s="41">
        <v>3236.973422</v>
      </c>
      <c r="AI241" s="41">
        <v>3197.177275</v>
      </c>
      <c r="AJ241" s="41">
        <v>3791.2940290000001</v>
      </c>
      <c r="AK241" s="41">
        <v>3236.973422</v>
      </c>
      <c r="AL241" s="41">
        <v>3709.8642970000001</v>
      </c>
      <c r="AM241" s="41">
        <v>3236.973422</v>
      </c>
      <c r="AN241" s="41">
        <v>3617.8036099999999</v>
      </c>
      <c r="AO241" s="41">
        <v>3115.9268820000002</v>
      </c>
      <c r="AP241" s="41">
        <v>3600.638637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45360.629739999997</v>
      </c>
      <c r="E244" s="41">
        <v>46094.115449999998</v>
      </c>
      <c r="F244" s="41">
        <v>45533.945650000001</v>
      </c>
      <c r="G244" s="41">
        <v>46065.441850000003</v>
      </c>
      <c r="H244" s="41">
        <v>46825.642229999998</v>
      </c>
      <c r="I244" s="41">
        <v>47365.152549999999</v>
      </c>
      <c r="J244" s="41">
        <v>46496.583700000003</v>
      </c>
      <c r="K244" s="41">
        <v>49868.792800000003</v>
      </c>
      <c r="L244" s="41">
        <v>52565.819889999999</v>
      </c>
      <c r="M244" s="41">
        <v>54675.154470000001</v>
      </c>
      <c r="N244" s="41">
        <v>55859.172919999997</v>
      </c>
      <c r="O244" s="41">
        <v>56903.543680000002</v>
      </c>
      <c r="P244" s="41">
        <v>57034.470869999997</v>
      </c>
      <c r="Q244" s="41">
        <v>57519.161269999997</v>
      </c>
      <c r="R244" s="41">
        <v>58368.05459</v>
      </c>
      <c r="S244" s="41">
        <v>59002.532729999999</v>
      </c>
      <c r="T244" s="41">
        <v>61916.195390000001</v>
      </c>
      <c r="U244" s="41">
        <v>63949.32516</v>
      </c>
      <c r="V244" s="41">
        <v>65969.816439999995</v>
      </c>
      <c r="W244" s="41">
        <v>67815.071070000005</v>
      </c>
      <c r="X244" s="41">
        <v>69296.940749999994</v>
      </c>
      <c r="Y244" s="41">
        <v>70070.963570000007</v>
      </c>
      <c r="Z244" s="41">
        <v>70513.728940000001</v>
      </c>
      <c r="AA244" s="41">
        <v>71818.631980000006</v>
      </c>
      <c r="AB244" s="41">
        <v>72297.599979999999</v>
      </c>
      <c r="AC244" s="41">
        <v>73368.202149999997</v>
      </c>
      <c r="AD244" s="41">
        <v>75105.606499999994</v>
      </c>
      <c r="AE244" s="41">
        <v>76189.158729999996</v>
      </c>
      <c r="AF244" s="41">
        <v>75774.038220000002</v>
      </c>
      <c r="AG244" s="41">
        <v>75640.067769999994</v>
      </c>
      <c r="AH244" s="41">
        <v>76353.360969999994</v>
      </c>
      <c r="AI244" s="41">
        <v>76516.123879999999</v>
      </c>
      <c r="AJ244" s="41">
        <v>75981.256810000006</v>
      </c>
      <c r="AK244" s="41">
        <v>76769.618579999995</v>
      </c>
      <c r="AL244" s="41">
        <v>76982.161229999998</v>
      </c>
      <c r="AM244" s="41">
        <v>76044.178939999998</v>
      </c>
      <c r="AN244" s="41">
        <v>75856.276629999993</v>
      </c>
      <c r="AO244" s="41">
        <v>75466.443190000005</v>
      </c>
      <c r="AP244" s="41">
        <v>77500.692009999999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2866.293291</v>
      </c>
      <c r="N245" s="41">
        <v>3452.7812279999998</v>
      </c>
      <c r="O245" s="41">
        <v>3086.3988519999998</v>
      </c>
      <c r="P245" s="41">
        <v>4086.717103</v>
      </c>
      <c r="Q245" s="41">
        <v>4173.2139429999997</v>
      </c>
      <c r="R245" s="41">
        <v>4173.2139429999997</v>
      </c>
      <c r="S245" s="41">
        <v>4173.2139429999997</v>
      </c>
      <c r="T245" s="41">
        <v>3554.1030230000001</v>
      </c>
      <c r="U245" s="41">
        <v>3531.1345489999999</v>
      </c>
      <c r="V245" s="41">
        <v>4173.2139429999997</v>
      </c>
      <c r="W245" s="41">
        <v>4173.2139429999997</v>
      </c>
      <c r="X245" s="41">
        <v>3554.1030230000001</v>
      </c>
      <c r="Y245" s="41">
        <v>3554.1030230000001</v>
      </c>
      <c r="Z245" s="41">
        <v>4173.2139429999997</v>
      </c>
      <c r="AA245" s="41">
        <v>3554.1030230000001</v>
      </c>
      <c r="AB245" s="41">
        <v>4173.2139429999997</v>
      </c>
      <c r="AC245" s="41">
        <v>4160.2434039999998</v>
      </c>
      <c r="AD245" s="41">
        <v>4173.2139429999997</v>
      </c>
      <c r="AE245" s="41">
        <v>4173.2139429999997</v>
      </c>
      <c r="AF245" s="41">
        <v>4158.8259850000004</v>
      </c>
      <c r="AG245" s="41">
        <v>4173.2139429999997</v>
      </c>
      <c r="AH245" s="41">
        <v>3554.1030230000001</v>
      </c>
      <c r="AI245" s="41">
        <v>3554.1030230000001</v>
      </c>
      <c r="AJ245" s="41">
        <v>4173.2139429999997</v>
      </c>
      <c r="AK245" s="41">
        <v>3554.1030230000001</v>
      </c>
      <c r="AL245" s="41">
        <v>3554.1030230000001</v>
      </c>
      <c r="AM245" s="41">
        <v>4173.2139429999997</v>
      </c>
      <c r="AN245" s="41">
        <v>4173.2139429999997</v>
      </c>
      <c r="AO245" s="41">
        <v>4173.2139429999997</v>
      </c>
      <c r="AP245" s="41">
        <v>4173.2139429999997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901.75878399999999</v>
      </c>
      <c r="I246" s="41">
        <v>928.38692249999997</v>
      </c>
      <c r="J246" s="41">
        <v>994.71910630000002</v>
      </c>
      <c r="K246" s="41">
        <v>1036.0128999999999</v>
      </c>
      <c r="L246" s="41">
        <v>988.35802560000002</v>
      </c>
      <c r="M246" s="41">
        <v>1040.4101680000001</v>
      </c>
      <c r="N246" s="41">
        <v>1040.4101680000001</v>
      </c>
      <c r="O246" s="41">
        <v>1040.4101680000001</v>
      </c>
      <c r="P246" s="41">
        <v>2240.3718869999998</v>
      </c>
      <c r="Q246" s="41">
        <v>2605.9488150000002</v>
      </c>
      <c r="R246" s="41">
        <v>2605.9488150000002</v>
      </c>
      <c r="S246" s="41">
        <v>2605.9488150000002</v>
      </c>
      <c r="T246" s="41">
        <v>2605.9488150000002</v>
      </c>
      <c r="U246" s="41">
        <v>2566.6062740000002</v>
      </c>
      <c r="V246" s="41">
        <v>2217.945972</v>
      </c>
      <c r="W246" s="41">
        <v>2605.9488150000002</v>
      </c>
      <c r="X246" s="41">
        <v>2548.0106649999998</v>
      </c>
      <c r="Y246" s="41">
        <v>2605.9488150000002</v>
      </c>
      <c r="Z246" s="41">
        <v>2508.5368859999999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2577.15978</v>
      </c>
      <c r="AF246" s="41">
        <v>2303.8808309999999</v>
      </c>
      <c r="AG246" s="41">
        <v>2605.9488150000002</v>
      </c>
      <c r="AH246" s="41">
        <v>2605.9488150000002</v>
      </c>
      <c r="AI246" s="41">
        <v>2566.264752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2558.727112</v>
      </c>
      <c r="AO246" s="41">
        <v>2567.7301659999998</v>
      </c>
      <c r="AP246" s="41">
        <v>2565.3327450000002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42.857608210000002</v>
      </c>
      <c r="I247" s="41">
        <v>57.33176718</v>
      </c>
      <c r="J247" s="41">
        <v>42.857608210000002</v>
      </c>
      <c r="K247" s="41">
        <v>56.882365290000003</v>
      </c>
      <c r="L247" s="41">
        <v>107.4813339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95.770652330000004</v>
      </c>
      <c r="T247" s="41">
        <v>107.4813339</v>
      </c>
      <c r="U247" s="41">
        <v>81.315665679999995</v>
      </c>
      <c r="V247" s="41">
        <v>95.32125044</v>
      </c>
      <c r="W247" s="41">
        <v>81.315665679999995</v>
      </c>
      <c r="X247" s="41">
        <v>95.770652330000004</v>
      </c>
      <c r="Y247" s="41">
        <v>95.770652330000004</v>
      </c>
      <c r="Z247" s="41">
        <v>95.770652330000004</v>
      </c>
      <c r="AA247" s="41">
        <v>107.4813339</v>
      </c>
      <c r="AB247" s="41">
        <v>107.4813339</v>
      </c>
      <c r="AC247" s="41">
        <v>107.031932</v>
      </c>
      <c r="AD247" s="41">
        <v>107.4813339</v>
      </c>
      <c r="AE247" s="41">
        <v>107.4813339</v>
      </c>
      <c r="AF247" s="41">
        <v>81.765067569999999</v>
      </c>
      <c r="AG247" s="41">
        <v>95.770652330000004</v>
      </c>
      <c r="AH247" s="41">
        <v>95.32125044</v>
      </c>
      <c r="AI247" s="41">
        <v>107.4813339</v>
      </c>
      <c r="AJ247" s="41">
        <v>107.4813339</v>
      </c>
      <c r="AK247" s="41">
        <v>107.4813339</v>
      </c>
      <c r="AL247" s="41">
        <v>95.32125044</v>
      </c>
      <c r="AM247" s="41">
        <v>82.108821460000001</v>
      </c>
      <c r="AN247" s="41">
        <v>67.634662480000003</v>
      </c>
      <c r="AO247" s="41">
        <v>67.634662480000003</v>
      </c>
      <c r="AP247" s="41">
        <v>67.634662480000003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41.459562230000003</v>
      </c>
      <c r="I248" s="41">
        <v>94.915795790000004</v>
      </c>
      <c r="J248" s="41">
        <v>94.915795790000004</v>
      </c>
      <c r="K248" s="41">
        <v>94.915795790000004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69.916909689999997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35.261024399999997</v>
      </c>
      <c r="I250" s="41">
        <v>79.233770109999995</v>
      </c>
      <c r="J250" s="41">
        <v>79.233770109999995</v>
      </c>
      <c r="K250" s="41">
        <v>79.233770109999995</v>
      </c>
      <c r="L250" s="41">
        <v>119.54984020000001</v>
      </c>
      <c r="M250" s="41">
        <v>158.7915247</v>
      </c>
      <c r="N250" s="41">
        <v>228.7702262</v>
      </c>
      <c r="O250" s="41">
        <v>188.89475379999999</v>
      </c>
      <c r="P250" s="41">
        <v>156.09738970000001</v>
      </c>
      <c r="Q250" s="41">
        <v>183.79769450000001</v>
      </c>
      <c r="R250" s="41">
        <v>157.7880189</v>
      </c>
      <c r="S250" s="41">
        <v>183.13124210000001</v>
      </c>
      <c r="T250" s="41">
        <v>160.51175180000001</v>
      </c>
      <c r="U250" s="41">
        <v>228.7702262</v>
      </c>
      <c r="V250" s="41">
        <v>228.7702262</v>
      </c>
      <c r="W250" s="41">
        <v>228.7702262</v>
      </c>
      <c r="X250" s="41">
        <v>228.7702262</v>
      </c>
      <c r="Y250" s="41">
        <v>228.7702262</v>
      </c>
      <c r="Z250" s="41">
        <v>182.86479320000001</v>
      </c>
      <c r="AA250" s="41">
        <v>228.7702262</v>
      </c>
      <c r="AB250" s="41">
        <v>228.7702262</v>
      </c>
      <c r="AC250" s="41">
        <v>228.7702262</v>
      </c>
      <c r="AD250" s="41">
        <v>160.51175180000001</v>
      </c>
      <c r="AE250" s="41">
        <v>228.7702262</v>
      </c>
      <c r="AF250" s="41">
        <v>228.7702262</v>
      </c>
      <c r="AG250" s="41">
        <v>228.7702262</v>
      </c>
      <c r="AH250" s="41">
        <v>227.7667204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0.75171996370000005</v>
      </c>
      <c r="M252" s="41">
        <v>0.79675311609999999</v>
      </c>
      <c r="N252" s="41">
        <v>0.79675311609999999</v>
      </c>
      <c r="O252" s="41">
        <v>0.79675311609999999</v>
      </c>
      <c r="P252" s="41">
        <v>1.2683441360000001</v>
      </c>
      <c r="Q252" s="41">
        <v>1.8143031460000001</v>
      </c>
      <c r="R252" s="41">
        <v>1.3215026240000001</v>
      </c>
      <c r="S252" s="41">
        <v>1.5371436140000001</v>
      </c>
      <c r="T252" s="41">
        <v>1.3215026240000001</v>
      </c>
      <c r="U252" s="41">
        <v>1.7628841909999999</v>
      </c>
      <c r="V252" s="41">
        <v>1.2895536379999999</v>
      </c>
      <c r="W252" s="41">
        <v>1.8143031460000001</v>
      </c>
      <c r="X252" s="41">
        <v>1.3215026240000001</v>
      </c>
      <c r="Y252" s="41">
        <v>1.8143031460000001</v>
      </c>
      <c r="Z252" s="41">
        <v>1.3215026240000001</v>
      </c>
      <c r="AA252" s="41">
        <v>1.3215026240000001</v>
      </c>
      <c r="AB252" s="41">
        <v>1.8143031460000001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1.3215026240000001</v>
      </c>
      <c r="AI252" s="41">
        <v>1.3215026240000001</v>
      </c>
      <c r="AJ252" s="41">
        <v>1.8143031460000001</v>
      </c>
      <c r="AK252" s="41">
        <v>1.8143031460000001</v>
      </c>
      <c r="AL252" s="41">
        <v>1.3215026240000001</v>
      </c>
      <c r="AM252" s="41">
        <v>1.8143031460000001</v>
      </c>
      <c r="AN252" s="41">
        <v>1.8143031460000001</v>
      </c>
      <c r="AO252" s="41">
        <v>1.8143031460000001</v>
      </c>
      <c r="AP252" s="41">
        <v>1.3215026240000001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0.51329999999999998</v>
      </c>
      <c r="M253" s="41">
        <v>1.0266</v>
      </c>
      <c r="N253" s="41">
        <v>1.4775450000000001</v>
      </c>
      <c r="O253" s="41">
        <v>1.5399</v>
      </c>
      <c r="P253" s="41">
        <v>1.4775450000000001</v>
      </c>
      <c r="Q253" s="41">
        <v>1.0266</v>
      </c>
      <c r="R253" s="41">
        <v>1.990845</v>
      </c>
      <c r="S253" s="41">
        <v>1.990845</v>
      </c>
      <c r="T253" s="41">
        <v>1.990845</v>
      </c>
      <c r="U253" s="41">
        <v>1.5399</v>
      </c>
      <c r="V253" s="41">
        <v>1.5399</v>
      </c>
      <c r="W253" s="41">
        <v>1.990845</v>
      </c>
      <c r="X253" s="41">
        <v>1.990845</v>
      </c>
      <c r="Y253" s="41">
        <v>1.5399</v>
      </c>
      <c r="Z253" s="41">
        <v>1.990845</v>
      </c>
      <c r="AA253" s="41">
        <v>1.990845</v>
      </c>
      <c r="AB253" s="41">
        <v>1.5399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1.5399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1.5399</v>
      </c>
      <c r="AP253" s="41">
        <v>1.5399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2910.0141450000001</v>
      </c>
      <c r="I256" s="41">
        <v>3053.9766479999998</v>
      </c>
      <c r="J256" s="41">
        <v>3150.2328470000002</v>
      </c>
      <c r="K256" s="41">
        <v>3226.637397</v>
      </c>
      <c r="L256" s="41">
        <v>3271.3532740000001</v>
      </c>
      <c r="M256" s="41">
        <v>4269.715467</v>
      </c>
      <c r="N256" s="41">
        <v>4926.6330500000004</v>
      </c>
      <c r="O256" s="41">
        <v>4520.4375570000002</v>
      </c>
      <c r="P256" s="41">
        <v>6688.3293990000002</v>
      </c>
      <c r="Q256" s="41">
        <v>7168.1984849999999</v>
      </c>
      <c r="R256" s="41">
        <v>7142.6602540000004</v>
      </c>
      <c r="S256" s="41">
        <v>7156.5084370000004</v>
      </c>
      <c r="T256" s="41">
        <v>6526.2730670000001</v>
      </c>
      <c r="U256" s="41">
        <v>6506.0452949999999</v>
      </c>
      <c r="V256" s="41">
        <v>6812.9966409999997</v>
      </c>
      <c r="W256" s="41">
        <v>7187.9695940000001</v>
      </c>
      <c r="X256" s="41">
        <v>6524.8827099999999</v>
      </c>
      <c r="Y256" s="41">
        <v>6582.8627150000002</v>
      </c>
      <c r="Z256" s="41">
        <v>7058.6144180000001</v>
      </c>
      <c r="AA256" s="41">
        <v>6594.5315410000003</v>
      </c>
      <c r="AB256" s="41">
        <v>7213.6843170000002</v>
      </c>
      <c r="AC256" s="41">
        <v>7200.7153209999997</v>
      </c>
      <c r="AD256" s="41">
        <v>7145.8767879999996</v>
      </c>
      <c r="AE256" s="41">
        <v>7160.3473409999997</v>
      </c>
      <c r="AF256" s="41">
        <v>6871.9630539999998</v>
      </c>
      <c r="AG256" s="41">
        <v>7201.9736350000003</v>
      </c>
      <c r="AH256" s="41">
        <v>6581.3679519999996</v>
      </c>
      <c r="AI256" s="41">
        <v>6554.8474779999997</v>
      </c>
      <c r="AJ256" s="41">
        <v>7214.1352619999998</v>
      </c>
      <c r="AK256" s="41">
        <v>6595.0243419999997</v>
      </c>
      <c r="AL256" s="41">
        <v>6582.3714579999996</v>
      </c>
      <c r="AM256" s="41">
        <v>7188.7627499999999</v>
      </c>
      <c r="AN256" s="41">
        <v>7127.0668880000003</v>
      </c>
      <c r="AO256" s="41">
        <v>7135.6189969999996</v>
      </c>
      <c r="AP256" s="41">
        <v>7132.7287759999999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6434.8015839999998</v>
      </c>
      <c r="AL305" s="41">
        <v>6968.4314560000003</v>
      </c>
      <c r="AM305" s="41">
        <v>7416.8672029999998</v>
      </c>
      <c r="AN305" s="41">
        <v>8003.7044599999999</v>
      </c>
      <c r="AO305" s="41">
        <v>8003.7044599999999</v>
      </c>
      <c r="AP305" s="41">
        <v>8003.7044599999999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6434.8015839999998</v>
      </c>
      <c r="AL316" s="41">
        <v>6968.4314560000003</v>
      </c>
      <c r="AM316" s="41">
        <v>7416.8672029999998</v>
      </c>
      <c r="AN316" s="41">
        <v>8003.7044599999999</v>
      </c>
      <c r="AO316" s="41">
        <v>8003.7044599999999</v>
      </c>
      <c r="AP316" s="41">
        <v>8003.7044599999999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2.4491700000000001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145.98258749999999</v>
      </c>
      <c r="K367" s="40">
        <v>182.85315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154.18965</v>
      </c>
      <c r="T367" s="40">
        <v>158.05994999999999</v>
      </c>
      <c r="U367" s="40">
        <v>124.48496249999999</v>
      </c>
      <c r="V367" s="40">
        <v>154.18965</v>
      </c>
      <c r="W367" s="40">
        <v>124.48496249999999</v>
      </c>
      <c r="X367" s="40">
        <v>158.05994999999999</v>
      </c>
      <c r="Y367" s="40">
        <v>128.35526250000001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124.48496249999999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254.79750000000001</v>
      </c>
      <c r="J368" s="40">
        <v>254.8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317.84969919999998</v>
      </c>
      <c r="I376" s="40">
        <v>318.66858919999999</v>
      </c>
      <c r="J376" s="40">
        <v>442.83449669999999</v>
      </c>
      <c r="K376" s="40">
        <v>621.40105919999996</v>
      </c>
      <c r="L376" s="40">
        <v>668.7361449</v>
      </c>
      <c r="M376" s="40">
        <v>673.46856990000003</v>
      </c>
      <c r="N376" s="40">
        <v>673.46856990000003</v>
      </c>
      <c r="O376" s="40">
        <v>673.46856990000003</v>
      </c>
      <c r="P376" s="40">
        <v>644.80506990000003</v>
      </c>
      <c r="Q376" s="40">
        <v>644.80506990000003</v>
      </c>
      <c r="R376" s="40">
        <v>644.80506990000003</v>
      </c>
      <c r="S376" s="40">
        <v>640.93476989999999</v>
      </c>
      <c r="T376" s="40">
        <v>644.80506990000003</v>
      </c>
      <c r="U376" s="40">
        <v>611.23008240000001</v>
      </c>
      <c r="V376" s="40">
        <v>640.93476989999999</v>
      </c>
      <c r="W376" s="40">
        <v>321.22249319999997</v>
      </c>
      <c r="X376" s="40">
        <v>354.79748069999999</v>
      </c>
      <c r="Y376" s="40">
        <v>325.09279320000002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314.37817319999999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252.2049394</v>
      </c>
      <c r="O415" s="40">
        <v>2905.4449599999998</v>
      </c>
      <c r="P415" s="40">
        <v>4097.6594459999997</v>
      </c>
      <c r="Q415" s="40">
        <v>7854.4929739999998</v>
      </c>
      <c r="R415" s="40">
        <v>8847.3721079999996</v>
      </c>
      <c r="S415" s="40">
        <v>11037.91006</v>
      </c>
      <c r="T415" s="40">
        <v>11140.7955</v>
      </c>
      <c r="U415" s="40">
        <v>11633.82648</v>
      </c>
      <c r="V415" s="40">
        <v>11633.82648</v>
      </c>
      <c r="W415" s="40">
        <v>11633.82648</v>
      </c>
      <c r="X415" s="40">
        <v>11633.82648</v>
      </c>
      <c r="Y415" s="40">
        <v>11633.82648</v>
      </c>
      <c r="Z415" s="40">
        <v>11633.82648</v>
      </c>
      <c r="AA415" s="40">
        <v>11633.82648</v>
      </c>
      <c r="AB415" s="40">
        <v>11633.82648</v>
      </c>
      <c r="AC415" s="40">
        <v>11633.82648</v>
      </c>
      <c r="AD415" s="40">
        <v>11633.82648</v>
      </c>
      <c r="AE415" s="40">
        <v>11633.82648</v>
      </c>
      <c r="AF415" s="40">
        <v>11633.82648</v>
      </c>
      <c r="AG415" s="40">
        <v>11633.82648</v>
      </c>
      <c r="AH415" s="40">
        <v>11633.82648</v>
      </c>
      <c r="AI415" s="40">
        <v>11633.82648</v>
      </c>
      <c r="AJ415" s="40">
        <v>11633.82648</v>
      </c>
      <c r="AK415" s="40">
        <v>11633.82648</v>
      </c>
      <c r="AL415" s="40">
        <v>11633.82648</v>
      </c>
      <c r="AM415" s="40">
        <v>11633.82648</v>
      </c>
      <c r="AN415" s="40">
        <v>11633.82648</v>
      </c>
      <c r="AO415" s="40">
        <v>11633.82648</v>
      </c>
      <c r="AP415" s="40">
        <v>11633.82648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252.2049394</v>
      </c>
      <c r="O424" s="40">
        <v>2905.4449599999998</v>
      </c>
      <c r="P424" s="40">
        <v>4097.6594459999997</v>
      </c>
      <c r="Q424" s="40">
        <v>7854.4929739999998</v>
      </c>
      <c r="R424" s="40">
        <v>8847.3721079999996</v>
      </c>
      <c r="S424" s="40">
        <v>11037.91006</v>
      </c>
      <c r="T424" s="40">
        <v>11140.7955</v>
      </c>
      <c r="U424" s="40">
        <v>11633.82648</v>
      </c>
      <c r="V424" s="40">
        <v>11633.82648</v>
      </c>
      <c r="W424" s="40">
        <v>11633.82648</v>
      </c>
      <c r="X424" s="40">
        <v>11633.82648</v>
      </c>
      <c r="Y424" s="40">
        <v>11633.82648</v>
      </c>
      <c r="Z424" s="40">
        <v>11633.82648</v>
      </c>
      <c r="AA424" s="40">
        <v>11633.82648</v>
      </c>
      <c r="AB424" s="40">
        <v>11633.82648</v>
      </c>
      <c r="AC424" s="40">
        <v>11633.82648</v>
      </c>
      <c r="AD424" s="40">
        <v>11633.82648</v>
      </c>
      <c r="AE424" s="40">
        <v>11633.82648</v>
      </c>
      <c r="AF424" s="40">
        <v>11633.82648</v>
      </c>
      <c r="AG424" s="40">
        <v>11633.82648</v>
      </c>
      <c r="AH424" s="40">
        <v>11633.82648</v>
      </c>
      <c r="AI424" s="40">
        <v>11633.82648</v>
      </c>
      <c r="AJ424" s="40">
        <v>11633.82648</v>
      </c>
      <c r="AK424" s="40">
        <v>11633.82648</v>
      </c>
      <c r="AL424" s="40">
        <v>11633.82648</v>
      </c>
      <c r="AM424" s="40">
        <v>11633.82648</v>
      </c>
      <c r="AN424" s="40">
        <v>11633.82648</v>
      </c>
      <c r="AO424" s="40">
        <v>11633.82648</v>
      </c>
      <c r="AP424" s="40">
        <v>11633.82648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1087.2344049999999</v>
      </c>
      <c r="W439" s="40">
        <v>2995.2400659999998</v>
      </c>
      <c r="X439" s="40">
        <v>5190.0136149999998</v>
      </c>
      <c r="Y439" s="40">
        <v>8320.8206260000006</v>
      </c>
      <c r="Z439" s="40">
        <v>11744.983990000001</v>
      </c>
      <c r="AA439" s="40">
        <v>15256.862800000001</v>
      </c>
      <c r="AB439" s="40">
        <v>18182.511610000001</v>
      </c>
      <c r="AC439" s="40">
        <v>22744.282360000001</v>
      </c>
      <c r="AD439" s="40">
        <v>24644.557049999999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1087.2344049999999</v>
      </c>
      <c r="W448" s="40">
        <v>2995.2400659999998</v>
      </c>
      <c r="X448" s="40">
        <v>5190.0136149999998</v>
      </c>
      <c r="Y448" s="40">
        <v>8320.8206260000006</v>
      </c>
      <c r="Z448" s="40">
        <v>11744.983990000001</v>
      </c>
      <c r="AA448" s="40">
        <v>15256.862800000001</v>
      </c>
      <c r="AB448" s="40">
        <v>18182.511610000001</v>
      </c>
      <c r="AC448" s="40">
        <v>22744.282360000001</v>
      </c>
      <c r="AD448" s="40">
        <v>24644.557049999999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6008.3209399999996</v>
      </c>
      <c r="AG463" s="40">
        <v>8141.0556429999997</v>
      </c>
      <c r="AH463" s="40">
        <v>9753.6586320000006</v>
      </c>
      <c r="AI463" s="40">
        <v>11368.412189999999</v>
      </c>
      <c r="AJ463" s="40">
        <v>13031.087750000001</v>
      </c>
      <c r="AK463" s="40">
        <v>15713.10334</v>
      </c>
      <c r="AL463" s="40">
        <v>18071.047849999999</v>
      </c>
      <c r="AM463" s="40">
        <v>21280.337189999998</v>
      </c>
      <c r="AN463" s="40">
        <v>24717.710930000001</v>
      </c>
      <c r="AO463" s="40">
        <v>27757.31236</v>
      </c>
      <c r="AP463" s="40">
        <v>28272.96298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6008.3209399999996</v>
      </c>
      <c r="AG472" s="40">
        <v>8141.0556429999997</v>
      </c>
      <c r="AH472" s="40">
        <v>9753.6586320000006</v>
      </c>
      <c r="AI472" s="40">
        <v>11368.412189999999</v>
      </c>
      <c r="AJ472" s="40">
        <v>13031.087750000001</v>
      </c>
      <c r="AK472" s="40">
        <v>15713.10334</v>
      </c>
      <c r="AL472" s="40">
        <v>18071.047849999999</v>
      </c>
      <c r="AM472" s="40">
        <v>21280.337189999998</v>
      </c>
      <c r="AN472" s="40">
        <v>24717.710930000001</v>
      </c>
      <c r="AO472" s="40">
        <v>27757.31236</v>
      </c>
      <c r="AP472" s="40">
        <v>28272.96298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339.90542210000001</v>
      </c>
      <c r="X653">
        <v>339.90542210000001</v>
      </c>
      <c r="Y653">
        <v>339.90542210000001</v>
      </c>
      <c r="Z653">
        <v>465.44540380000001</v>
      </c>
      <c r="AA653">
        <v>465.44540380000001</v>
      </c>
      <c r="AB653">
        <v>465.44540380000001</v>
      </c>
      <c r="AC653">
        <v>465.44540380000001</v>
      </c>
      <c r="AD653">
        <v>465.44540380000001</v>
      </c>
      <c r="AE653">
        <v>890.82393979999995</v>
      </c>
      <c r="AF653">
        <v>590.98538559999997</v>
      </c>
      <c r="AG653">
        <v>805.35082599999998</v>
      </c>
      <c r="AH653">
        <v>805.35082599999998</v>
      </c>
      <c r="AI653">
        <v>930.89080769999998</v>
      </c>
      <c r="AJ653">
        <v>930.89080769999998</v>
      </c>
      <c r="AK653">
        <v>666.7067849</v>
      </c>
      <c r="AL653">
        <v>930.89080769999998</v>
      </c>
      <c r="AM653">
        <v>930.89080769999998</v>
      </c>
      <c r="AN653">
        <v>930.89080769999998</v>
      </c>
      <c r="AO653">
        <v>1056.430789</v>
      </c>
      <c r="AP653">
        <v>1396.3362119999999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6.6323009199999996</v>
      </c>
      <c r="AG655">
        <v>292.76871199999999</v>
      </c>
      <c r="AH655">
        <v>292.76871199999999</v>
      </c>
      <c r="AI655">
        <v>292.76871199999999</v>
      </c>
      <c r="AJ655">
        <v>292.76871199999999</v>
      </c>
      <c r="AK655">
        <v>578.90512320000005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339.90542210000001</v>
      </c>
      <c r="X664">
        <v>339.90542210000001</v>
      </c>
      <c r="Y664">
        <v>339.90542210000001</v>
      </c>
      <c r="Z664">
        <v>465.44540380000001</v>
      </c>
      <c r="AA664">
        <v>465.44540380000001</v>
      </c>
      <c r="AB664">
        <v>465.44540380000001</v>
      </c>
      <c r="AC664">
        <v>465.44540380000001</v>
      </c>
      <c r="AD664">
        <v>465.44540380000001</v>
      </c>
      <c r="AE664">
        <v>897.45624069999997</v>
      </c>
      <c r="AF664">
        <v>597.61768649999999</v>
      </c>
      <c r="AG664">
        <v>1098.1195379999999</v>
      </c>
      <c r="AH664">
        <v>1098.1195379999999</v>
      </c>
      <c r="AI664">
        <v>1223.6595199999999</v>
      </c>
      <c r="AJ664">
        <v>1223.6595199999999</v>
      </c>
      <c r="AK664">
        <v>1245.6119080000001</v>
      </c>
      <c r="AL664">
        <v>1516.428232</v>
      </c>
      <c r="AM664">
        <v>1516.428232</v>
      </c>
      <c r="AN664">
        <v>1516.428232</v>
      </c>
      <c r="AO664">
        <v>1641.9682130000001</v>
      </c>
      <c r="AP664">
        <v>1981.873636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678.62650480000002</v>
      </c>
      <c r="AA665">
        <v>518.20765689999996</v>
      </c>
      <c r="AB665">
        <v>416.88010630000002</v>
      </c>
      <c r="AC665">
        <v>198.92504389999999</v>
      </c>
      <c r="AD665">
        <v>175.68772530000001</v>
      </c>
      <c r="AE665">
        <v>678.62650480000002</v>
      </c>
      <c r="AF665">
        <v>31.082752079999999</v>
      </c>
      <c r="AH665">
        <v>43.31861069</v>
      </c>
      <c r="AI665">
        <v>68.928555990000007</v>
      </c>
      <c r="AJ665">
        <v>104.7715117</v>
      </c>
      <c r="AK665">
        <v>282.54055529999999</v>
      </c>
      <c r="AL665">
        <v>529.68080269999996</v>
      </c>
      <c r="AM665">
        <v>444.6353282</v>
      </c>
      <c r="AN665">
        <v>233.87559809999999</v>
      </c>
      <c r="AO665">
        <v>364.7249837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G666">
        <v>58.980104609999998</v>
      </c>
      <c r="AH666">
        <v>58.980104609999998</v>
      </c>
      <c r="AI666">
        <v>58.980104609999998</v>
      </c>
      <c r="AJ666">
        <v>58.980104609999998</v>
      </c>
      <c r="AK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255.24448609999999</v>
      </c>
      <c r="U667">
        <v>184.638217</v>
      </c>
      <c r="V667">
        <v>158.20054089999999</v>
      </c>
      <c r="W667">
        <v>107.2703157</v>
      </c>
      <c r="X667">
        <v>98.562577730000001</v>
      </c>
      <c r="Y667">
        <v>85.801936159999997</v>
      </c>
      <c r="AE667">
        <v>117.4092078</v>
      </c>
      <c r="AP667">
        <v>83.538343330000004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G668">
        <v>21.608549719999999</v>
      </c>
      <c r="AH668">
        <v>42.162484419999998</v>
      </c>
      <c r="AI668">
        <v>42.162484419999998</v>
      </c>
      <c r="AJ668">
        <v>42.162484419999998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1035.01358</v>
      </c>
      <c r="U676">
        <v>964.4073108</v>
      </c>
      <c r="V676">
        <v>937.96963479999999</v>
      </c>
      <c r="W676">
        <v>887.03940950000003</v>
      </c>
      <c r="X676">
        <v>878.33167160000005</v>
      </c>
      <c r="Y676">
        <v>865.57102999999995</v>
      </c>
      <c r="Z676">
        <v>779.76909390000003</v>
      </c>
      <c r="AA676">
        <v>619.3502459</v>
      </c>
      <c r="AB676">
        <v>518.02269539999998</v>
      </c>
      <c r="AC676">
        <v>300.067633</v>
      </c>
      <c r="AD676">
        <v>276.8303143</v>
      </c>
      <c r="AE676">
        <v>897.17830170000002</v>
      </c>
      <c r="AF676">
        <v>132.22534110000001</v>
      </c>
      <c r="AG676">
        <v>80.588654329999997</v>
      </c>
      <c r="AH676">
        <v>144.46119970000001</v>
      </c>
      <c r="AI676">
        <v>170.071145</v>
      </c>
      <c r="AJ676">
        <v>205.91410070000001</v>
      </c>
      <c r="AK676">
        <v>383.68314429999998</v>
      </c>
      <c r="AL676">
        <v>630.8233917</v>
      </c>
      <c r="AM676">
        <v>545.77791720000005</v>
      </c>
      <c r="AN676">
        <v>335.01818709999998</v>
      </c>
      <c r="AO676">
        <v>465.8675728</v>
      </c>
      <c r="AP676">
        <v>863.30743719999998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43.949093830000002</v>
      </c>
      <c r="R677">
        <v>3.8042368550000001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43.949093830000002</v>
      </c>
      <c r="R688">
        <v>3.8042368550000001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426.36220200000002</v>
      </c>
      <c r="AF750">
        <v>473.73577999999998</v>
      </c>
      <c r="AG750">
        <v>521.10935800000004</v>
      </c>
      <c r="AH750">
        <v>568.482936</v>
      </c>
      <c r="AI750">
        <v>615.85651399999995</v>
      </c>
      <c r="AJ750">
        <v>663.23009200000001</v>
      </c>
      <c r="AK750">
        <v>663.23009200000001</v>
      </c>
      <c r="AL750">
        <v>724.10969399999999</v>
      </c>
      <c r="AM750">
        <v>865.95497899999998</v>
      </c>
      <c r="AN750">
        <v>892.32917880000002</v>
      </c>
      <c r="AO750">
        <v>1076.625503</v>
      </c>
      <c r="AP750">
        <v>1139.2602420000001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231.65679639999999</v>
      </c>
      <c r="AD755">
        <v>231.65679639999999</v>
      </c>
      <c r="AE755">
        <v>231.65679639999999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231.65679639999999</v>
      </c>
      <c r="AN755">
        <v>231.65679639999999</v>
      </c>
      <c r="AO755">
        <v>231.65679639999999</v>
      </c>
      <c r="AP755">
        <v>231.65679639999999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859.59357279999995</v>
      </c>
      <c r="AD760">
        <v>906.96715080000001</v>
      </c>
      <c r="AE760">
        <v>954.34072879999997</v>
      </c>
      <c r="AF760">
        <v>1001.714307</v>
      </c>
      <c r="AG760">
        <v>1050.509092</v>
      </c>
      <c r="AH760">
        <v>1097.88267</v>
      </c>
      <c r="AI760">
        <v>1145.2562479999999</v>
      </c>
      <c r="AJ760">
        <v>1192.6298260000001</v>
      </c>
      <c r="AK760">
        <v>1192.6298260000001</v>
      </c>
      <c r="AL760">
        <v>1253.5094280000001</v>
      </c>
      <c r="AM760">
        <v>1395.3547129999999</v>
      </c>
      <c r="AN760">
        <v>1421.7289129999999</v>
      </c>
      <c r="AO760">
        <v>1606.0252370000001</v>
      </c>
      <c r="AP760">
        <v>1668.6599759999999</v>
      </c>
    </row>
    <row r="761" spans="2:42" x14ac:dyDescent="0.25">
      <c r="B761" t="s">
        <v>15</v>
      </c>
      <c r="D761">
        <v>61545.270759999999</v>
      </c>
      <c r="E761">
        <v>64177.916440000001</v>
      </c>
      <c r="F761">
        <v>63290.909930000002</v>
      </c>
      <c r="G761">
        <v>65837.610849999997</v>
      </c>
      <c r="H761">
        <v>65882.191829999996</v>
      </c>
      <c r="I761">
        <v>67080.555309999996</v>
      </c>
      <c r="J761">
        <v>68156.609530000002</v>
      </c>
      <c r="K761">
        <v>73155.499190000002</v>
      </c>
      <c r="L761">
        <v>76830.744380000004</v>
      </c>
      <c r="M761">
        <v>80602.381049999996</v>
      </c>
      <c r="N761">
        <v>83898.851469999994</v>
      </c>
      <c r="O761">
        <v>87331.555559999993</v>
      </c>
      <c r="P761">
        <v>90801.371310000002</v>
      </c>
      <c r="Q761">
        <v>94390.820479999995</v>
      </c>
      <c r="R761">
        <v>97479.515580000007</v>
      </c>
      <c r="S761">
        <v>100376.16529999999</v>
      </c>
      <c r="T761">
        <v>103383.1226</v>
      </c>
      <c r="U761">
        <v>106477.1737</v>
      </c>
      <c r="V761">
        <v>109672.61010000001</v>
      </c>
      <c r="W761">
        <v>113023.0796</v>
      </c>
      <c r="X761">
        <v>116432.61599999999</v>
      </c>
      <c r="Y761">
        <v>119841.82090000001</v>
      </c>
      <c r="Z761">
        <v>123355.37639999999</v>
      </c>
      <c r="AA761">
        <v>126990.23759999999</v>
      </c>
      <c r="AB761">
        <v>130866.5805</v>
      </c>
      <c r="AC761">
        <v>134691.0833</v>
      </c>
      <c r="AD761">
        <v>138544.18470000001</v>
      </c>
      <c r="AE761">
        <v>142249.06760000001</v>
      </c>
      <c r="AF761">
        <v>145923.5042</v>
      </c>
      <c r="AG761">
        <v>149167.2249</v>
      </c>
      <c r="AH761">
        <v>152419.954</v>
      </c>
      <c r="AI761">
        <v>155684.67240000001</v>
      </c>
      <c r="AJ761">
        <v>159011.8278</v>
      </c>
      <c r="AK761">
        <v>162404.88339999999</v>
      </c>
      <c r="AL761">
        <v>165819.93169999999</v>
      </c>
      <c r="AM761">
        <v>169202.86559999999</v>
      </c>
      <c r="AN761">
        <v>172913.68789999999</v>
      </c>
      <c r="AO761">
        <v>176479.46</v>
      </c>
      <c r="AP761">
        <v>180004.16899999999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46065.441850000003</v>
      </c>
      <c r="D4" s="1">
        <f>PLANEL_GerMed_Resultado!H244+PLANEL_GerMed_Resultado!H748</f>
        <v>46825.642229999998</v>
      </c>
      <c r="E4" s="1">
        <f>PLANEL_GerMed_Resultado!I244+PLANEL_GerMed_Resultado!I748</f>
        <v>47365.152549999999</v>
      </c>
      <c r="F4" s="1">
        <f>PLANEL_GerMed_Resultado!J244+PLANEL_GerMed_Resultado!J748</f>
        <v>46496.583700000003</v>
      </c>
      <c r="G4" s="1">
        <f>PLANEL_GerMed_Resultado!K244+PLANEL_GerMed_Resultado!K748</f>
        <v>49868.792800000003</v>
      </c>
      <c r="H4" s="1">
        <f>PLANEL_GerMed_Resultado!L244+PLANEL_GerMed_Resultado!L748</f>
        <v>52565.819889999999</v>
      </c>
      <c r="I4" s="1">
        <f>PLANEL_GerMed_Resultado!M244+PLANEL_GerMed_Resultado!M748</f>
        <v>54675.154470000001</v>
      </c>
      <c r="J4" s="1">
        <f>PLANEL_GerMed_Resultado!N244+PLANEL_GerMed_Resultado!N748</f>
        <v>55859.172919999997</v>
      </c>
      <c r="K4" s="1">
        <f>PLANEL_GerMed_Resultado!O244+PLANEL_GerMed_Resultado!O748</f>
        <v>56903.543680000002</v>
      </c>
      <c r="L4" s="1">
        <f>PLANEL_GerMed_Resultado!P244+PLANEL_GerMed_Resultado!P748</f>
        <v>57034.470869999997</v>
      </c>
      <c r="M4" s="1">
        <f>PLANEL_GerMed_Resultado!Q244+PLANEL_GerMed_Resultado!Q748</f>
        <v>57519.161269999997</v>
      </c>
      <c r="N4" s="1">
        <f>PLANEL_GerMed_Resultado!R244+PLANEL_GerMed_Resultado!R748</f>
        <v>58368.05459</v>
      </c>
      <c r="O4" s="1">
        <f>PLANEL_GerMed_Resultado!S244+PLANEL_GerMed_Resultado!S748</f>
        <v>59002.532729999999</v>
      </c>
      <c r="P4" s="1">
        <f>PLANEL_GerMed_Resultado!T244+PLANEL_GerMed_Resultado!T748</f>
        <v>61916.195390000001</v>
      </c>
      <c r="Q4" s="1">
        <f>PLANEL_GerMed_Resultado!U244+PLANEL_GerMed_Resultado!U748</f>
        <v>63949.32516</v>
      </c>
      <c r="R4" s="1">
        <f>PLANEL_GerMed_Resultado!V244+PLANEL_GerMed_Resultado!V748</f>
        <v>65969.816439999995</v>
      </c>
      <c r="S4" s="1">
        <f>PLANEL_GerMed_Resultado!W244+PLANEL_GerMed_Resultado!W748</f>
        <v>67815.071070000005</v>
      </c>
      <c r="T4" s="1">
        <f>PLANEL_GerMed_Resultado!X244+PLANEL_GerMed_Resultado!X748</f>
        <v>69296.940749999994</v>
      </c>
      <c r="U4" s="1">
        <f>PLANEL_GerMed_Resultado!Y244+PLANEL_GerMed_Resultado!Y748</f>
        <v>70070.963570000007</v>
      </c>
      <c r="V4" s="1">
        <f>PLANEL_GerMed_Resultado!Z244+PLANEL_GerMed_Resultado!Z748</f>
        <v>70513.728940000001</v>
      </c>
      <c r="W4" s="1">
        <f>PLANEL_GerMed_Resultado!AA244+PLANEL_GerMed_Resultado!AA748</f>
        <v>71818.631980000006</v>
      </c>
      <c r="X4" s="1">
        <f>PLANEL_GerMed_Resultado!AB244+PLANEL_GerMed_Resultado!AB748</f>
        <v>72297.599979999999</v>
      </c>
      <c r="Y4" s="1">
        <f>PLANEL_GerMed_Resultado!AC244+PLANEL_GerMed_Resultado!AC748</f>
        <v>73368.202149999997</v>
      </c>
      <c r="Z4" s="1">
        <f>PLANEL_GerMed_Resultado!AD244+PLANEL_GerMed_Resultado!AD748</f>
        <v>75105.606499999994</v>
      </c>
      <c r="AA4" s="1">
        <f>PLANEL_GerMed_Resultado!AE244+PLANEL_GerMed_Resultado!AE748</f>
        <v>76189.158729999996</v>
      </c>
      <c r="AB4" s="1">
        <f>PLANEL_GerMed_Resultado!AF244+PLANEL_GerMed_Resultado!AF748</f>
        <v>75774.038220000002</v>
      </c>
      <c r="AC4" s="1">
        <f>PLANEL_GerMed_Resultado!AG244+PLANEL_GerMed_Resultado!AG748</f>
        <v>75640.067769999994</v>
      </c>
      <c r="AD4" s="1">
        <f>PLANEL_GerMed_Resultado!AH244+PLANEL_GerMed_Resultado!AH748</f>
        <v>76353.360969999994</v>
      </c>
      <c r="AE4" s="1">
        <f>PLANEL_GerMed_Resultado!AI244+PLANEL_GerMed_Resultado!AI748</f>
        <v>76516.123879999999</v>
      </c>
      <c r="AF4" s="1">
        <f>PLANEL_GerMed_Resultado!AJ244+PLANEL_GerMed_Resultado!AJ748</f>
        <v>75981.256810000006</v>
      </c>
      <c r="AG4" s="1">
        <f>PLANEL_GerMed_Resultado!AK244+PLANEL_GerMed_Resultado!AK748</f>
        <v>76769.618579999995</v>
      </c>
      <c r="AH4" s="1">
        <f>PLANEL_GerMed_Resultado!AL244+PLANEL_GerMed_Resultado!AL748</f>
        <v>76982.161229999998</v>
      </c>
      <c r="AI4" s="1">
        <f>PLANEL_GerMed_Resultado!AM244+PLANEL_GerMed_Resultado!AM748</f>
        <v>76044.178939999998</v>
      </c>
      <c r="AJ4" s="1">
        <f>PLANEL_GerMed_Resultado!AN244+PLANEL_GerMed_Resultado!AN748</f>
        <v>75856.276629999993</v>
      </c>
      <c r="AK4" s="1">
        <f>PLANEL_GerMed_Resultado!AO244+PLANEL_GerMed_Resultado!AO748</f>
        <v>75466.443190000005</v>
      </c>
      <c r="AL4" s="1">
        <f>PLANEL_GerMed_Resultado!AP244+PLANEL_GerMed_Resultado!AP748</f>
        <v>77500.692009999999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2910.0141450000001</v>
      </c>
      <c r="E5" s="1">
        <f>PLANEL_GerMed_Resultado!I256</f>
        <v>3053.9766479999998</v>
      </c>
      <c r="F5" s="1">
        <f>PLANEL_GerMed_Resultado!J256</f>
        <v>3150.2328470000002</v>
      </c>
      <c r="G5" s="1">
        <f>PLANEL_GerMed_Resultado!K256</f>
        <v>3226.637397</v>
      </c>
      <c r="H5" s="1">
        <f>PLANEL_GerMed_Resultado!L256</f>
        <v>3271.3532740000001</v>
      </c>
      <c r="I5" s="1">
        <f>PLANEL_GerMed_Resultado!M256</f>
        <v>4269.715467</v>
      </c>
      <c r="J5" s="1">
        <f>PLANEL_GerMed_Resultado!N256</f>
        <v>4926.6330500000004</v>
      </c>
      <c r="K5" s="1">
        <f>PLANEL_GerMed_Resultado!O256</f>
        <v>4520.4375570000002</v>
      </c>
      <c r="L5" s="1">
        <f>PLANEL_GerMed_Resultado!P256</f>
        <v>6688.3293990000002</v>
      </c>
      <c r="M5" s="1">
        <f>PLANEL_GerMed_Resultado!Q256</f>
        <v>7168.1984849999999</v>
      </c>
      <c r="N5" s="1">
        <f>PLANEL_GerMed_Resultado!R256</f>
        <v>7142.6602540000004</v>
      </c>
      <c r="O5" s="1">
        <f>PLANEL_GerMed_Resultado!S256</f>
        <v>7156.5084370000004</v>
      </c>
      <c r="P5" s="1">
        <f>PLANEL_GerMed_Resultado!T256</f>
        <v>6526.2730670000001</v>
      </c>
      <c r="Q5" s="1">
        <f>PLANEL_GerMed_Resultado!U256</f>
        <v>6506.0452949999999</v>
      </c>
      <c r="R5" s="1">
        <f>PLANEL_GerMed_Resultado!V256</f>
        <v>6812.9966409999997</v>
      </c>
      <c r="S5" s="1">
        <f>PLANEL_GerMed_Resultado!W256</f>
        <v>7187.9695940000001</v>
      </c>
      <c r="T5" s="1">
        <f>PLANEL_GerMed_Resultado!X256</f>
        <v>6524.8827099999999</v>
      </c>
      <c r="U5" s="1">
        <f>PLANEL_GerMed_Resultado!Y256</f>
        <v>6582.8627150000002</v>
      </c>
      <c r="V5" s="1">
        <f>PLANEL_GerMed_Resultado!Z256</f>
        <v>7058.6144180000001</v>
      </c>
      <c r="W5" s="1">
        <f>PLANEL_GerMed_Resultado!AA256</f>
        <v>6594.5315410000003</v>
      </c>
      <c r="X5" s="1">
        <f>PLANEL_GerMed_Resultado!AB256</f>
        <v>7213.6843170000002</v>
      </c>
      <c r="Y5" s="1">
        <f>PLANEL_GerMed_Resultado!AC256</f>
        <v>7200.7153209999997</v>
      </c>
      <c r="Z5" s="1">
        <f>PLANEL_GerMed_Resultado!AD256</f>
        <v>7145.8767879999996</v>
      </c>
      <c r="AA5" s="1">
        <f>PLANEL_GerMed_Resultado!AE256</f>
        <v>7160.3473409999997</v>
      </c>
      <c r="AB5" s="68">
        <f>PLANEL_GerMed_Resultado!AF256</f>
        <v>6871.9630539999998</v>
      </c>
      <c r="AC5" s="1">
        <f>PLANEL_GerMed_Resultado!AG256</f>
        <v>7201.9736350000003</v>
      </c>
      <c r="AD5" s="1">
        <f>PLANEL_GerMed_Resultado!AH256</f>
        <v>6581.3679519999996</v>
      </c>
      <c r="AE5" s="1">
        <f>PLANEL_GerMed_Resultado!AI256</f>
        <v>6554.8474779999997</v>
      </c>
      <c r="AF5" s="1">
        <f>PLANEL_GerMed_Resultado!AJ256</f>
        <v>7214.1352619999998</v>
      </c>
      <c r="AG5" s="1">
        <f>PLANEL_GerMed_Resultado!AK256</f>
        <v>6595.0243419999997</v>
      </c>
      <c r="AH5" s="1">
        <f>PLANEL_GerMed_Resultado!AL256</f>
        <v>6582.3714579999996</v>
      </c>
      <c r="AI5" s="1">
        <f>PLANEL_GerMed_Resultado!AM256</f>
        <v>7188.7627499999999</v>
      </c>
      <c r="AJ5" s="1">
        <f>PLANEL_GerMed_Resultado!AN256</f>
        <v>7127.0668880000003</v>
      </c>
      <c r="AK5" s="1">
        <f>PLANEL_GerMed_Resultado!AO256</f>
        <v>7135.6189969999996</v>
      </c>
      <c r="AL5" s="1">
        <f>PLANEL_GerMed_Resultado!AP256</f>
        <v>7132.7287759999999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5804.2934674999997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3970.2461400000002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4229.1304015000005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4983.1275325000006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5587.5085583999999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5671.0659864000008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5812.9942666399993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5912.1426562999995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4782.0631488299996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4771.8039868550004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4933.2247399999997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4636.0294599999997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4484.5357077999997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4397.7913607999999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4325.7465288000003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4786.6045721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5059.1601697000006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4831.1232583000001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4748.4337706999995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4866.2090179999996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4611.4341936000001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5158.6497159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7577.2937481999998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5247.4037856000004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5084.8165242299992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5429.3413956000004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5777.4687999999996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6133.250892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6535.8641253000005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7089.3510213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7146.1508317999997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7082.3603111000002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7989.8123094000002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8967.5120382000005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1056.1279050000001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274.15011559999999</v>
      </c>
      <c r="R9" s="20">
        <f>PLANEL_GerMed_Resultado!V64+PLANEL_GerMed_Resultado!V76+PLANEL_GerMed_Resultado!V88+PLANEL_GerMed_Resultado!V640+PLANEL_GerMed_Resultado!V700+PLANEL_GerMed_Resultado!V736</f>
        <v>274.15011559999999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276.1577145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2917.5560730000002</v>
      </c>
      <c r="S11" s="1">
        <f>PLANEL_GerMed_Resultado!W160</f>
        <v>2962.5921060000001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47.964037210000001</v>
      </c>
      <c r="K12" s="1">
        <f>PLANEL_GerMed_Resultado!O172</f>
        <v>47.324559790000002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5062.9476910000003</v>
      </c>
      <c r="K14" s="24">
        <f>PLANEL_GerMed_Resultado!O16+PLANEL_GerMed_Resultado!O28+PLANEL_GerMed_Resultado!O628+PLANEL_GerMed_Resultado!O712</f>
        <v>5062.9476910000003</v>
      </c>
      <c r="L14" s="24">
        <f>PLANEL_GerMed_Resultado!P16+PLANEL_GerMed_Resultado!P28+PLANEL_GerMed_Resultado!P628+PLANEL_GerMed_Resultado!P712</f>
        <v>4972.2603250000002</v>
      </c>
      <c r="M14" s="24">
        <f>PLANEL_GerMed_Resultado!Q16+PLANEL_GerMed_Resultado!Q28+PLANEL_GerMed_Resultado!Q628+PLANEL_GerMed_Resultado!Q712</f>
        <v>4972.2603250000002</v>
      </c>
      <c r="N14" s="24">
        <f>PLANEL_GerMed_Resultado!R16+PLANEL_GerMed_Resultado!R28+PLANEL_GerMed_Resultado!R628+PLANEL_GerMed_Resultado!R712</f>
        <v>4972.2603250000002</v>
      </c>
      <c r="O14" s="24">
        <f>PLANEL_GerMed_Resultado!S16+PLANEL_GerMed_Resultado!S28+PLANEL_GerMed_Resultado!S628+PLANEL_GerMed_Resultado!S712</f>
        <v>4972.2603250000002</v>
      </c>
      <c r="P14" s="24">
        <f>PLANEL_GerMed_Resultado!T16+PLANEL_GerMed_Resultado!T28+PLANEL_GerMed_Resultado!T628+PLANEL_GerMed_Resultado!T712</f>
        <v>5893.6396930000001</v>
      </c>
      <c r="Q14" s="24">
        <f>PLANEL_GerMed_Resultado!U16+PLANEL_GerMed_Resultado!U28+PLANEL_GerMed_Resultado!U628+PLANEL_GerMed_Resultado!U712</f>
        <v>7524.683927</v>
      </c>
      <c r="R14" s="24">
        <f>PLANEL_GerMed_Resultado!V16+PLANEL_GerMed_Resultado!V28+PLANEL_GerMed_Resultado!V628+PLANEL_GerMed_Resultado!V712</f>
        <v>7524.683927</v>
      </c>
      <c r="S14" s="24">
        <f>PLANEL_GerMed_Resultado!W16+PLANEL_GerMed_Resultado!W28+PLANEL_GerMed_Resultado!W628+PLANEL_GerMed_Resultado!W712</f>
        <v>7570.0102239999997</v>
      </c>
      <c r="T14" s="24">
        <f>PLANEL_GerMed_Resultado!X16+PLANEL_GerMed_Resultado!X28+PLANEL_GerMed_Resultado!X628+PLANEL_GerMed_Resultado!X712</f>
        <v>7570.0102239999997</v>
      </c>
      <c r="U14" s="24">
        <f>PLANEL_GerMed_Resultado!Y16+PLANEL_GerMed_Resultado!Y28+PLANEL_GerMed_Resultado!Y628+PLANEL_GerMed_Resultado!Y712</f>
        <v>7570.0102239999997</v>
      </c>
      <c r="V14" s="24">
        <f>PLANEL_GerMed_Resultado!Z16+PLANEL_GerMed_Resultado!Z28+PLANEL_GerMed_Resultado!Z628+PLANEL_GerMed_Resultado!Z712</f>
        <v>7570.0102239999997</v>
      </c>
      <c r="W14" s="24">
        <f>PLANEL_GerMed_Resultado!AA16+PLANEL_GerMed_Resultado!AA28+PLANEL_GerMed_Resultado!AA628+PLANEL_GerMed_Resultado!AA712</f>
        <v>7570.0102239999997</v>
      </c>
      <c r="X14" s="24">
        <f>PLANEL_GerMed_Resultado!AB16+PLANEL_GerMed_Resultado!AB28+PLANEL_GerMed_Resultado!AB628+PLANEL_GerMed_Resultado!AB712</f>
        <v>7557.0624530000005</v>
      </c>
      <c r="Y14" s="24">
        <f>PLANEL_GerMed_Resultado!AC16+PLANEL_GerMed_Resultado!AC28+PLANEL_GerMed_Resultado!AC628+PLANEL_GerMed_Resultado!AC712</f>
        <v>7557.0624530000005</v>
      </c>
      <c r="Z14" s="24">
        <f>PLANEL_GerMed_Resultado!AD16+PLANEL_GerMed_Resultado!AD28+PLANEL_GerMed_Resultado!AD628+PLANEL_GerMed_Resultado!AD712</f>
        <v>7557.0624530000005</v>
      </c>
      <c r="AA14" s="24">
        <f>PLANEL_GerMed_Resultado!AE16+PLANEL_GerMed_Resultado!AE28+PLANEL_GerMed_Resultado!AE628+PLANEL_GerMed_Resultado!AE712</f>
        <v>7557.0624530000005</v>
      </c>
      <c r="AB14" s="24">
        <f>PLANEL_GerMed_Resultado!AF16+PLANEL_GerMed_Resultado!AF28+PLANEL_GerMed_Resultado!AF628+PLANEL_GerMed_Resultado!AF712</f>
        <v>7557.0624530000005</v>
      </c>
      <c r="AC14" s="24">
        <f>PLANEL_GerMed_Resultado!AG16+PLANEL_GerMed_Resultado!AG28+PLANEL_GerMed_Resultado!AG628+PLANEL_GerMed_Resultado!AG712</f>
        <v>7557.0624530000005</v>
      </c>
      <c r="AD14" s="24">
        <f>PLANEL_GerMed_Resultado!AH16+PLANEL_GerMed_Resultado!AH28+PLANEL_GerMed_Resultado!AH628+PLANEL_GerMed_Resultado!AH712</f>
        <v>7557.0624530000005</v>
      </c>
      <c r="AE14" s="24">
        <f>PLANEL_GerMed_Resultado!AI16+PLANEL_GerMed_Resultado!AI28+PLANEL_GerMed_Resultado!AI628+PLANEL_GerMed_Resultado!AI712</f>
        <v>7557.0624530000005</v>
      </c>
      <c r="AF14" s="24">
        <f>PLANEL_GerMed_Resultado!AJ16+PLANEL_GerMed_Resultado!AJ28+PLANEL_GerMed_Resultado!AJ628+PLANEL_GerMed_Resultado!AJ712</f>
        <v>7557.0624530000005</v>
      </c>
      <c r="AG14" s="24">
        <f>PLANEL_GerMed_Resultado!AK16+PLANEL_GerMed_Resultado!AK28+PLANEL_GerMed_Resultado!AK628+PLANEL_GerMed_Resultado!AK712</f>
        <v>7557.0624530000005</v>
      </c>
      <c r="AH14" s="24">
        <f>PLANEL_GerMed_Resultado!AL16+PLANEL_GerMed_Resultado!AL28+PLANEL_GerMed_Resultado!AL628+PLANEL_GerMed_Resultado!AL712</f>
        <v>7675.1128819999994</v>
      </c>
      <c r="AI14" s="24">
        <f>PLANEL_GerMed_Resultado!AM16+PLANEL_GerMed_Resultado!AM28+PLANEL_GerMed_Resultado!AM628+PLANEL_GerMed_Resultado!AM712</f>
        <v>7675.1128819999994</v>
      </c>
      <c r="AJ14" s="24">
        <f>PLANEL_GerMed_Resultado!AN16+PLANEL_GerMed_Resultado!AN28+PLANEL_GerMed_Resultado!AN628+PLANEL_GerMed_Resultado!AN712</f>
        <v>7675.1128819999994</v>
      </c>
      <c r="AK14" s="24">
        <f>PLANEL_GerMed_Resultado!AO16+PLANEL_GerMed_Resultado!AO28+PLANEL_GerMed_Resultado!AO628+PLANEL_GerMed_Resultado!AO712</f>
        <v>7675.1128819999994</v>
      </c>
      <c r="AL14" s="24">
        <f>PLANEL_GerMed_Resultado!AP16+PLANEL_GerMed_Resultado!AP28+PLANEL_GerMed_Resultado!AP628+PLANEL_GerMed_Resultado!AP712</f>
        <v>7675.1128819999994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317.84969919999998</v>
      </c>
      <c r="E15" s="24">
        <f>PLANEL_GerMed_Resultado!I376</f>
        <v>318.66858919999999</v>
      </c>
      <c r="F15" s="24">
        <f>PLANEL_GerMed_Resultado!J376</f>
        <v>442.83449669999999</v>
      </c>
      <c r="G15" s="24">
        <f>PLANEL_GerMed_Resultado!K376</f>
        <v>621.40105919999996</v>
      </c>
      <c r="H15" s="24">
        <f>PLANEL_GerMed_Resultado!L376</f>
        <v>668.7361449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640.93476989999999</v>
      </c>
      <c r="P15" s="24">
        <f>PLANEL_GerMed_Resultado!T376</f>
        <v>644.80506990000003</v>
      </c>
      <c r="Q15" s="24">
        <f>PLANEL_GerMed_Resultado!U376</f>
        <v>611.23008240000001</v>
      </c>
      <c r="R15" s="24">
        <f>PLANEL_GerMed_Resultado!V376</f>
        <v>640.93476989999999</v>
      </c>
      <c r="S15" s="24">
        <f>PLANEL_GerMed_Resultado!W376</f>
        <v>321.22249319999997</v>
      </c>
      <c r="T15" s="24">
        <f>PLANEL_GerMed_Resultado!X376</f>
        <v>354.79748069999999</v>
      </c>
      <c r="U15" s="24">
        <f>PLANEL_GerMed_Resultado!Y376</f>
        <v>325.09279320000002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314.37817319999999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7638.0821005999996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10291.322121199999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11483.5366072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15238.5057989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16231.3849329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18337.6675063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18433.143083499999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18881.358136499999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19851.4276465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21620.655315499997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23642.938914900002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25968.093084799999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28761.4637315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31640.328739700002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34323.104048200003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37344.748457900001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39204.860410900001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39632.516724499998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45077.070129419997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47157.321822999998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48769.924811999997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50384.678369999994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52047.353929999997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54729.36952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57087.314029999994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60296.603369999997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63733.97711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66773.578540000002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67289.229160000003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6010.2710079999997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6434.8015839999998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6968.4314560000003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7416.8672029999998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8003.7044599999999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8003.7044599999999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8003.7044599999999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65833.83873119601</v>
      </c>
      <c r="D24" s="28">
        <f t="shared" si="0"/>
        <v>65882.191828295996</v>
      </c>
      <c r="E24" s="28">
        <f t="shared" si="0"/>
        <v>67080.555315299993</v>
      </c>
      <c r="F24" s="28">
        <f t="shared" si="0"/>
        <v>68156.609530700007</v>
      </c>
      <c r="G24" s="28">
        <f t="shared" si="0"/>
        <v>73155.499185799999</v>
      </c>
      <c r="H24" s="28">
        <f t="shared" si="0"/>
        <v>76830.744380000004</v>
      </c>
      <c r="I24" s="28">
        <f t="shared" si="0"/>
        <v>80602.381054900005</v>
      </c>
      <c r="J24" s="28">
        <f t="shared" si="0"/>
        <v>83898.851466510008</v>
      </c>
      <c r="K24" s="28">
        <f t="shared" si="0"/>
        <v>87331.555556930005</v>
      </c>
      <c r="L24" s="28">
        <f t="shared" si="0"/>
        <v>90801.371309800015</v>
      </c>
      <c r="M24" s="28">
        <f t="shared" si="0"/>
        <v>94390.820480030015</v>
      </c>
      <c r="N24" s="28">
        <f t="shared" si="0"/>
        <v>97479.515581055006</v>
      </c>
      <c r="O24" s="28">
        <f t="shared" si="0"/>
        <v>100376.16529360002</v>
      </c>
      <c r="P24" s="28">
        <f t="shared" si="0"/>
        <v>103383.12254880001</v>
      </c>
      <c r="Q24" s="28">
        <f t="shared" si="0"/>
        <v>106477.17364540001</v>
      </c>
      <c r="R24" s="28">
        <f t="shared" si="0"/>
        <v>109672.61008890002</v>
      </c>
      <c r="S24" s="28">
        <f t="shared" si="0"/>
        <v>113023.07958589999</v>
      </c>
      <c r="T24" s="28">
        <f t="shared" si="0"/>
        <v>116432.61601100001</v>
      </c>
      <c r="U24" s="28">
        <f t="shared" si="0"/>
        <v>119841.82087790001</v>
      </c>
      <c r="V24" s="28">
        <f t="shared" si="0"/>
        <v>123355.3763737</v>
      </c>
      <c r="W24" s="28">
        <f t="shared" si="0"/>
        <v>126990.2375953</v>
      </c>
      <c r="X24" s="28">
        <f t="shared" si="0"/>
        <v>130866.58051610002</v>
      </c>
      <c r="Y24" s="28">
        <f t="shared" si="0"/>
        <v>134691.08327540001</v>
      </c>
      <c r="Z24" s="28">
        <f t="shared" si="0"/>
        <v>138544.18474630002</v>
      </c>
      <c r="AA24" s="28">
        <f t="shared" si="0"/>
        <v>142249.0676329</v>
      </c>
      <c r="AB24" s="76">
        <f t="shared" si="0"/>
        <v>145923.50418622003</v>
      </c>
      <c r="AC24" s="28">
        <f t="shared" si="0"/>
        <v>149167.22486093</v>
      </c>
      <c r="AD24" s="28">
        <f t="shared" si="0"/>
        <v>152419.95400180001</v>
      </c>
      <c r="AE24" s="28">
        <f t="shared" si="0"/>
        <v>155684.6723762</v>
      </c>
      <c r="AF24" s="28">
        <f t="shared" si="0"/>
        <v>159011.82782320003</v>
      </c>
      <c r="AG24" s="28">
        <f t="shared" si="0"/>
        <v>162404.88339609999</v>
      </c>
      <c r="AH24" s="28">
        <f t="shared" si="0"/>
        <v>165819.93170839999</v>
      </c>
      <c r="AI24" s="28">
        <f t="shared" si="0"/>
        <v>169202.86560789999</v>
      </c>
      <c r="AJ24" s="28">
        <f t="shared" si="0"/>
        <v>172913.6879122</v>
      </c>
      <c r="AK24" s="28">
        <f t="shared" si="0"/>
        <v>176479.46000950001</v>
      </c>
      <c r="AL24" s="28">
        <f t="shared" si="0"/>
        <v>180004.16895730002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0.51334123747560811</v>
      </c>
      <c r="D29" s="47">
        <f>IF(PLANEL_Pot_anual!D4&lt;&gt;0,D4/PLANEL_Pot_anual!D4,0)</f>
        <v>0.52181271171152976</v>
      </c>
      <c r="E29" s="47">
        <f>IF(PLANEL_Pot_anual!E4&lt;&gt;0,E4/PLANEL_Pot_anual!E4,0)</f>
        <v>0.52782487363111985</v>
      </c>
      <c r="F29" s="47">
        <f>IF(PLANEL_Pot_anual!F4&lt;&gt;0,F4/PLANEL_Pot_anual!F4,0)</f>
        <v>0.46392036369734552</v>
      </c>
      <c r="G29" s="47">
        <f>IF(PLANEL_Pot_anual!G4&lt;&gt;0,G4/PLANEL_Pot_anual!G4,0)</f>
        <v>0.47368252677870892</v>
      </c>
      <c r="H29" s="47">
        <f>IF(PLANEL_Pot_anual!H4&lt;&gt;0,H4/PLANEL_Pot_anual!H4,0)</f>
        <v>0.48173428796095186</v>
      </c>
      <c r="I29" s="47">
        <f>IF(PLANEL_Pot_anual!I4&lt;&gt;0,I4/PLANEL_Pot_anual!I4,0)</f>
        <v>0.5010650773235853</v>
      </c>
      <c r="J29" s="47">
        <f>IF(PLANEL_Pot_anual!J4&lt;&gt;0,J4/PLANEL_Pot_anual!J4,0)</f>
        <v>0.51125105250312119</v>
      </c>
      <c r="K29" s="47">
        <f>IF(PLANEL_Pot_anual!K4&lt;&gt;0,K4/PLANEL_Pot_anual!K4,0)</f>
        <v>0.52024779038512314</v>
      </c>
      <c r="L29" s="47">
        <f>IF(PLANEL_Pot_anual!L4&lt;&gt;0,L4/PLANEL_Pot_anual!L4,0)</f>
        <v>0.52025304436142672</v>
      </c>
      <c r="M29" s="47">
        <f>IF(PLANEL_Pot_anual!M4&lt;&gt;0,M4/PLANEL_Pot_anual!M4,0)</f>
        <v>0.52434546105611146</v>
      </c>
      <c r="N29" s="47">
        <f>IF(PLANEL_Pot_anual!N4&lt;&gt;0,N4/PLANEL_Pot_anual!N4,0)</f>
        <v>0.52760618586579167</v>
      </c>
      <c r="O29" s="47">
        <f>IF(PLANEL_Pot_anual!O4&lt;&gt;0,O4/PLANEL_Pot_anual!O4,0)</f>
        <v>0.53141995712057355</v>
      </c>
      <c r="P29" s="47">
        <f>IF(PLANEL_Pot_anual!P4&lt;&gt;0,P4/PLANEL_Pot_anual!P4,0)</f>
        <v>0.53160709333926703</v>
      </c>
      <c r="Q29" s="47">
        <f>IF(PLANEL_Pot_anual!Q4&lt;&gt;0,Q4/PLANEL_Pot_anual!Q4,0)</f>
        <v>0.52976935137407188</v>
      </c>
      <c r="R29" s="47">
        <f>IF(PLANEL_Pot_anual!R4&lt;&gt;0,R4/PLANEL_Pot_anual!R4,0)</f>
        <v>0.52677103137358139</v>
      </c>
      <c r="S29" s="47">
        <f>IF(PLANEL_Pot_anual!S4&lt;&gt;0,S4/PLANEL_Pot_anual!S4,0)</f>
        <v>0.52789675409606507</v>
      </c>
      <c r="T29" s="47">
        <f>IF(PLANEL_Pot_anual!T4&lt;&gt;0,T4/PLANEL_Pot_anual!T4,0)</f>
        <v>0.53396271533439166</v>
      </c>
      <c r="U29" s="47">
        <f>IF(PLANEL_Pot_anual!U4&lt;&gt;0,U4/PLANEL_Pot_anual!U4,0)</f>
        <v>0.53627074039799727</v>
      </c>
      <c r="V29" s="47">
        <f>IF(PLANEL_Pot_anual!V4&lt;&gt;0,V4/PLANEL_Pot_anual!V4,0)</f>
        <v>0.53461461865858773</v>
      </c>
      <c r="W29" s="47">
        <f>IF(PLANEL_Pot_anual!W4&lt;&gt;0,W4/PLANEL_Pot_anual!W4,0)</f>
        <v>0.53546762003052206</v>
      </c>
      <c r="X29" s="47">
        <f>IF(PLANEL_Pot_anual!X4&lt;&gt;0,X4/PLANEL_Pot_anual!X4,0)</f>
        <v>0.52811337940107017</v>
      </c>
      <c r="Y29" s="47">
        <f>IF(PLANEL_Pot_anual!Y4&lt;&gt;0,Y4/PLANEL_Pot_anual!Y4,0)</f>
        <v>0.52664049258379675</v>
      </c>
      <c r="Z29" s="47">
        <f>IF(PLANEL_Pot_anual!Z4&lt;&gt;0,Z4/PLANEL_Pot_anual!Z4,0)</f>
        <v>0.5269783801443666</v>
      </c>
      <c r="AA29" s="47">
        <f>IF(PLANEL_Pot_anual!AA4&lt;&gt;0,AA4/PLANEL_Pot_anual!AA4,0)</f>
        <v>0.53195321448096111</v>
      </c>
      <c r="AB29" s="77">
        <f>IF(PLANEL_Pot_anual!AB4&lt;&gt;0,AB4/PLANEL_Pot_anual!AB4,0)</f>
        <v>0.52905484031103445</v>
      </c>
      <c r="AC29" s="47">
        <f>IF(PLANEL_Pot_anual!AC4&lt;&gt;0,AC4/PLANEL_Pot_anual!AC4,0)</f>
        <v>0.52802585919581924</v>
      </c>
      <c r="AD29" s="47">
        <f>IF(PLANEL_Pot_anual!AD4&lt;&gt;0,AD4/PLANEL_Pot_anual!AD4,0)</f>
        <v>0.53291208686143554</v>
      </c>
      <c r="AE29" s="47">
        <f>IF(PLANEL_Pot_anual!AE4&lt;&gt;0,AE4/PLANEL_Pot_anual!AE4,0)</f>
        <v>0.53377930998244894</v>
      </c>
      <c r="AF29" s="47">
        <f>IF(PLANEL_Pot_anual!AF4&lt;&gt;0,AF4/PLANEL_Pot_anual!AF4,0)</f>
        <v>0.53004805752114181</v>
      </c>
      <c r="AG29" s="47">
        <f>IF(PLANEL_Pot_anual!AG4&lt;&gt;0,AG4/PLANEL_Pot_anual!AG4,0)</f>
        <v>0.53554769838464256</v>
      </c>
      <c r="AH29" s="47">
        <f>IF(PLANEL_Pot_anual!AH4&lt;&gt;0,AH4/PLANEL_Pot_anual!AH4,0)</f>
        <v>0.53694464117853924</v>
      </c>
      <c r="AI29" s="47">
        <f>IF(PLANEL_Pot_anual!AI4&lt;&gt;0,AI4/PLANEL_Pot_anual!AI4,0)</f>
        <v>0.53032001256105921</v>
      </c>
      <c r="AJ29" s="47">
        <f>IF(PLANEL_Pot_anual!AJ4&lt;&gt;0,AJ4/PLANEL_Pot_anual!AJ4,0)</f>
        <v>0.52641901551958592</v>
      </c>
      <c r="AK29" s="47">
        <f>IF(PLANEL_Pot_anual!AK4&lt;&gt;0,AK4/PLANEL_Pot_anual!AK4,0)</f>
        <v>0.52113487077216569</v>
      </c>
      <c r="AL29" s="47">
        <f>IF(PLANEL_Pot_anual!AL4&lt;&gt;0,AL4/PLANEL_Pot_anual!AL4,0)</f>
        <v>0.52016735642602552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0.5021485546647303</v>
      </c>
      <c r="E30" s="47">
        <f>IF(PLANEL_Pot_anual!E5&lt;&gt;0,E5/PLANEL_Pot_anual!E5,0)</f>
        <v>0.50672210808627804</v>
      </c>
      <c r="F30" s="47">
        <f>IF(PLANEL_Pot_anual!F5&lt;&gt;0,F5/PLANEL_Pot_anual!F5,0)</f>
        <v>0.50442255364337507</v>
      </c>
      <c r="G30" s="47">
        <f>IF(PLANEL_Pot_anual!G5&lt;&gt;0,G5/PLANEL_Pot_anual!G5,0)</f>
        <v>0.50666963296162915</v>
      </c>
      <c r="H30" s="47">
        <f>IF(PLANEL_Pot_anual!H5&lt;&gt;0,H5/PLANEL_Pot_anual!H5,0)</f>
        <v>0.49320655690349785</v>
      </c>
      <c r="I30" s="47">
        <f>IF(PLANEL_Pot_anual!I5&lt;&gt;0,I5/PLANEL_Pot_anual!I5,0)</f>
        <v>0.46257014690201997</v>
      </c>
      <c r="J30" s="47">
        <f>IF(PLANEL_Pot_anual!J5&lt;&gt;0,J5/PLANEL_Pot_anual!J5,0)</f>
        <v>0.43982587865043843</v>
      </c>
      <c r="K30" s="47">
        <f>IF(PLANEL_Pot_anual!K5&lt;&gt;0,K5/PLANEL_Pot_anual!K5,0)</f>
        <v>0.40356271721758663</v>
      </c>
      <c r="L30" s="47">
        <f>IF(PLANEL_Pot_anual!L5&lt;&gt;0,L5/PLANEL_Pot_anual!L5,0)</f>
        <v>0.47524866538300903</v>
      </c>
      <c r="M30" s="47">
        <f>IF(PLANEL_Pot_anual!M5&lt;&gt;0,M5/PLANEL_Pot_anual!M5,0)</f>
        <v>0.50934643914309952</v>
      </c>
      <c r="N30" s="47">
        <f>IF(PLANEL_Pot_anual!N5&lt;&gt;0,N5/PLANEL_Pot_anual!N5,0)</f>
        <v>0.50753178417099132</v>
      </c>
      <c r="O30" s="47">
        <f>IF(PLANEL_Pot_anual!O5&lt;&gt;0,O5/PLANEL_Pot_anual!O5,0)</f>
        <v>0.50851578631803174</v>
      </c>
      <c r="P30" s="47">
        <f>IF(PLANEL_Pot_anual!P5&lt;&gt;0,P5/PLANEL_Pot_anual!P5,0)</f>
        <v>0.46373352447033489</v>
      </c>
      <c r="Q30" s="47">
        <f>IF(PLANEL_Pot_anual!Q5&lt;&gt;0,Q5/PLANEL_Pot_anual!Q5,0)</f>
        <v>0.46229621164179668</v>
      </c>
      <c r="R30" s="47">
        <f>IF(PLANEL_Pot_anual!R5&lt;&gt;0,R5/PLANEL_Pot_anual!R5,0)</f>
        <v>0.48410707184641355</v>
      </c>
      <c r="S30" s="47">
        <f>IF(PLANEL_Pot_anual!S5&lt;&gt;0,S5/PLANEL_Pot_anual!S5,0)</f>
        <v>0.51075130313900219</v>
      </c>
      <c r="T30" s="47">
        <f>IF(PLANEL_Pot_anual!T5&lt;&gt;0,T5/PLANEL_Pot_anual!T5,0)</f>
        <v>0.46363473069550154</v>
      </c>
      <c r="U30" s="47">
        <f>IF(PLANEL_Pot_anual!U5&lt;&gt;0,U5/PLANEL_Pot_anual!U5,0)</f>
        <v>0.46775458161062999</v>
      </c>
      <c r="V30" s="47">
        <f>IF(PLANEL_Pot_anual!V5&lt;&gt;0,V5/PLANEL_Pot_anual!V5,0)</f>
        <v>0.5015597889226755</v>
      </c>
      <c r="W30" s="47">
        <f>IF(PLANEL_Pot_anual!W5&lt;&gt;0,W5/PLANEL_Pot_anual!W5,0)</f>
        <v>0.46858372647659841</v>
      </c>
      <c r="X30" s="47">
        <f>IF(PLANEL_Pot_anual!X5&lt;&gt;0,X5/PLANEL_Pot_anual!X5,0)</f>
        <v>0.51257849899874419</v>
      </c>
      <c r="Y30" s="47">
        <f>IF(PLANEL_Pot_anual!Y5&lt;&gt;0,Y5/PLANEL_Pot_anual!Y5,0)</f>
        <v>0.51165696872224808</v>
      </c>
      <c r="Z30" s="47">
        <f>IF(PLANEL_Pot_anual!Z5&lt;&gt;0,Z5/PLANEL_Pot_anual!Z5,0)</f>
        <v>0.50776033952457289</v>
      </c>
      <c r="AA30" s="47">
        <f>IF(PLANEL_Pot_anual!AA5&lt;&gt;0,AA5/PLANEL_Pot_anual!AA5,0)</f>
        <v>0.50878856504851799</v>
      </c>
      <c r="AB30" s="77">
        <f>IF(PLANEL_Pot_anual!AB5&lt;&gt;0,AB5/PLANEL_Pot_anual!AB5,0)</f>
        <v>0.48829701337125286</v>
      </c>
      <c r="AC30" s="47">
        <f>IF(PLANEL_Pot_anual!AC5&lt;&gt;0,AC5/PLANEL_Pot_anual!AC5,0)</f>
        <v>0.51174637999574524</v>
      </c>
      <c r="AD30" s="47">
        <f>IF(PLANEL_Pot_anual!AD5&lt;&gt;0,AD5/PLANEL_Pot_anual!AD5,0)</f>
        <v>0.46764836912041974</v>
      </c>
      <c r="AE30" s="47">
        <f>IF(PLANEL_Pot_anual!AE5&lt;&gt;0,AE5/PLANEL_Pot_anual!AE5,0)</f>
        <v>0.46576391948854168</v>
      </c>
      <c r="AF30" s="47">
        <f>IF(PLANEL_Pot_anual!AF5&lt;&gt;0,AF5/PLANEL_Pot_anual!AF5,0)</f>
        <v>0.51261054153083641</v>
      </c>
      <c r="AG30" s="47">
        <f>IF(PLANEL_Pot_anual!AG5&lt;&gt;0,AG5/PLANEL_Pot_anual!AG5,0)</f>
        <v>0.46861874314572122</v>
      </c>
      <c r="AH30" s="47">
        <f>IF(PLANEL_Pot_anual!AH5&lt;&gt;0,AH5/PLANEL_Pot_anual!AH5,0)</f>
        <v>0.46771967465260167</v>
      </c>
      <c r="AI30" s="47">
        <f>IF(PLANEL_Pot_anual!AI5&lt;&gt;0,AI5/PLANEL_Pot_anual!AI5,0)</f>
        <v>0.51080766195567417</v>
      </c>
      <c r="AJ30" s="47">
        <f>IF(PLANEL_Pot_anual!AJ5&lt;&gt;0,AJ5/PLANEL_Pot_anual!AJ5,0)</f>
        <v>0.5064237755879456</v>
      </c>
      <c r="AK30" s="47">
        <f>IF(PLANEL_Pot_anual!AK5&lt;&gt;0,AK5/PLANEL_Pot_anual!AK5,0)</f>
        <v>0.50703145773785108</v>
      </c>
      <c r="AL30" s="47">
        <f>IF(PLANEL_Pot_anual!AL5&lt;&gt;0,AL5/PLANEL_Pot_anual!AL5,0)</f>
        <v>0.50682608901406823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0.51629516175659562</v>
      </c>
      <c r="D32" s="48">
        <f>IF(PLANEL_Pot_anual!D7&lt;&gt;0,D7/PLANEL_Pot_anual!D7,0)</f>
        <v>0.34449522365161356</v>
      </c>
      <c r="E32" s="48">
        <f>IF(PLANEL_Pot_anual!E7&lt;&gt;0,E7/PLANEL_Pot_anual!E7,0)</f>
        <v>0.35862566214640784</v>
      </c>
      <c r="F32" s="48">
        <f>IF(PLANEL_Pot_anual!F7&lt;&gt;0,F7/PLANEL_Pot_anual!F7,0)</f>
        <v>0.32070357679445549</v>
      </c>
      <c r="G32" s="48">
        <f>IF(PLANEL_Pot_anual!G7&lt;&gt;0,G7/PLANEL_Pot_anual!G7,0)</f>
        <v>0.3416154058627765</v>
      </c>
      <c r="H32" s="48">
        <f>IF(PLANEL_Pot_anual!H7&lt;&gt;0,H7/PLANEL_Pot_anual!H7,0)</f>
        <v>0.36658164067385152</v>
      </c>
      <c r="I32" s="48">
        <f>IF(PLANEL_Pot_anual!I7&lt;&gt;0,I7/PLANEL_Pot_anual!I7,0)</f>
        <v>0.4110426717475264</v>
      </c>
      <c r="J32" s="48">
        <f>IF(PLANEL_Pot_anual!J7&lt;&gt;0,J7/PLANEL_Pot_anual!J7,0)</f>
        <v>0.41717112470851331</v>
      </c>
      <c r="K32" s="48">
        <f>IF(PLANEL_Pot_anual!K7&lt;&gt;0,K7/PLANEL_Pot_anual!K7,0)</f>
        <v>0.40726559150986746</v>
      </c>
      <c r="L32" s="48">
        <f>IF(PLANEL_Pot_anual!L7&lt;&gt;0,L7/PLANEL_Pot_anual!L7,0)</f>
        <v>0.38297861197191663</v>
      </c>
      <c r="M32" s="48">
        <f>IF(PLANEL_Pot_anual!M7&lt;&gt;0,M7/PLANEL_Pot_anual!M7,0)</f>
        <v>0.30691243406792162</v>
      </c>
      <c r="N32" s="48">
        <f>IF(PLANEL_Pot_anual!N7&lt;&gt;0,N7/PLANEL_Pot_anual!N7,0)</f>
        <v>0.29717056601039415</v>
      </c>
      <c r="O32" s="48">
        <f>IF(PLANEL_Pot_anual!O7&lt;&gt;0,O7/PLANEL_Pot_anual!O7,0)</f>
        <v>0.29437037782809428</v>
      </c>
      <c r="P32" s="48">
        <f>IF(PLANEL_Pot_anual!P7&lt;&gt;0,P7/PLANEL_Pot_anual!P7,0)</f>
        <v>0.27632470854092867</v>
      </c>
      <c r="Q32" s="48">
        <f>IF(PLANEL_Pot_anual!Q7&lt;&gt;0,Q7/PLANEL_Pot_anual!Q7,0)</f>
        <v>0.26729511386651589</v>
      </c>
      <c r="R32" s="48">
        <f>IF(PLANEL_Pot_anual!R7&lt;&gt;0,R7/PLANEL_Pot_anual!R7,0)</f>
        <v>0.26212482609997778</v>
      </c>
      <c r="S32" s="48">
        <f>IF(PLANEL_Pot_anual!S7&lt;&gt;0,S7/PLANEL_Pot_anual!S7,0)</f>
        <v>0.26093500395055308</v>
      </c>
      <c r="T32" s="48">
        <f>IF(PLANEL_Pot_anual!T7&lt;&gt;0,T7/PLANEL_Pot_anual!T7,0)</f>
        <v>0.27347541399846115</v>
      </c>
      <c r="U32" s="48">
        <f>IF(PLANEL_Pot_anual!U7&lt;&gt;0,U7/PLANEL_Pot_anual!U7,0)</f>
        <v>0.2745385232908179</v>
      </c>
      <c r="V32" s="48">
        <f>IF(PLANEL_Pot_anual!V7&lt;&gt;0,V7/PLANEL_Pot_anual!V7,0)</f>
        <v>0.24963084934256619</v>
      </c>
      <c r="W32" s="48">
        <f>IF(PLANEL_Pot_anual!W7&lt;&gt;0,W7/PLANEL_Pot_anual!W7,0)</f>
        <v>0.2341659640789637</v>
      </c>
      <c r="X32" s="48">
        <f>IF(PLANEL_Pot_anual!X7&lt;&gt;0,X7/PLANEL_Pot_anual!X7,0)</f>
        <v>0.22950492818749135</v>
      </c>
      <c r="Y32" s="48">
        <f>IF(PLANEL_Pot_anual!Y7&lt;&gt;0,Y7/PLANEL_Pot_anual!Y7,0)</f>
        <v>0.20839560569590121</v>
      </c>
      <c r="Z32" s="48">
        <f>IF(PLANEL_Pot_anual!Z7&lt;&gt;0,Z7/PLANEL_Pot_anual!Z7,0)</f>
        <v>0.22377084702570857</v>
      </c>
      <c r="AA32" s="48">
        <f>IF(PLANEL_Pot_anual!AA7&lt;&gt;0,AA7/PLANEL_Pot_anual!AA7,0)</f>
        <v>0.31600669284602922</v>
      </c>
      <c r="AB32" s="48">
        <f>IF(PLANEL_Pot_anual!AB7&lt;&gt;0,AB7/PLANEL_Pot_anual!AB7,0)</f>
        <v>0.217029747088859</v>
      </c>
      <c r="AC32" s="48">
        <f>IF(PLANEL_Pot_anual!AC7&lt;&gt;0,AC7/PLANEL_Pot_anual!AC7,0)</f>
        <v>0.20857731033091251</v>
      </c>
      <c r="AD32" s="48">
        <f>IF(PLANEL_Pot_anual!AD7&lt;&gt;0,AD7/PLANEL_Pot_anual!AD7,0)</f>
        <v>0.22089736847242314</v>
      </c>
      <c r="AE32" s="48">
        <f>IF(PLANEL_Pot_anual!AE7&lt;&gt;0,AE7/PLANEL_Pot_anual!AE7,0)</f>
        <v>0.23316393320265699</v>
      </c>
      <c r="AF32" s="48">
        <f>IF(PLANEL_Pot_anual!AF7&lt;&gt;0,AF7/PLANEL_Pot_anual!AF7,0)</f>
        <v>0.24554051470834837</v>
      </c>
      <c r="AG32" s="48">
        <f>IF(PLANEL_Pot_anual!AG7&lt;&gt;0,AG7/PLANEL_Pot_anual!AG7,0)</f>
        <v>0.26551963960870373</v>
      </c>
      <c r="AH32" s="48">
        <f>IF(PLANEL_Pot_anual!AH7&lt;&gt;0,AH7/PLANEL_Pot_anual!AH7,0)</f>
        <v>0.28800505826745137</v>
      </c>
      <c r="AI32" s="48">
        <f>IF(PLANEL_Pot_anual!AI7&lt;&gt;0,AI7/PLANEL_Pot_anual!AI7,0)</f>
        <v>0.29031255195530559</v>
      </c>
      <c r="AJ32" s="48">
        <f>IF(PLANEL_Pot_anual!AJ7&lt;&gt;0,AJ7/PLANEL_Pot_anual!AJ7,0)</f>
        <v>0.28772106049495672</v>
      </c>
      <c r="AK32" s="48">
        <f>IF(PLANEL_Pot_anual!AK7&lt;&gt;0,AK7/PLANEL_Pot_anual!AK7,0)</f>
        <v>0.32458632007373578</v>
      </c>
      <c r="AL32" s="48">
        <f>IF(PLANEL_Pot_anual!AL7&lt;&gt;0,AL7/PLANEL_Pot_anual!AL7,0)</f>
        <v>0.36430539541858736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0.51061125964532283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0.52550210746678527</v>
      </c>
      <c r="P34" s="49">
        <f>IF(PLANEL_Pot_anual!P9&lt;&gt;0,P9/PLANEL_Pot_anual!P9,0)</f>
        <v>0.52550210746678527</v>
      </c>
      <c r="Q34" s="49">
        <f>IF(PLANEL_Pot_anual!Q9&lt;&gt;0,Q9/PLANEL_Pot_anual!Q9,0)</f>
        <v>0.3401366198511166</v>
      </c>
      <c r="R34" s="49">
        <f>IF(PLANEL_Pot_anual!R9&lt;&gt;0,R9/PLANEL_Pot_anual!R9,0)</f>
        <v>0.3401366198511166</v>
      </c>
      <c r="S34" s="49">
        <f>IF(PLANEL_Pot_anual!S9&lt;&gt;0,S9/PLANEL_Pot_anual!S9,0)</f>
        <v>0.72618563999999997</v>
      </c>
      <c r="T34" s="49">
        <f>IF(PLANEL_Pot_anual!T9&lt;&gt;0,T9/PLANEL_Pot_anual!T9,0)</f>
        <v>0.81222857205882348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0.85936850456553759</v>
      </c>
      <c r="S36" s="47">
        <f>IF(PLANEL_Pot_anual!S11&lt;&gt;0,S11/PLANEL_Pot_anual!S11,0)</f>
        <v>0.87263390456553758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9.2526789633087698E-3</v>
      </c>
      <c r="K37" s="47">
        <f>IF(PLANEL_Pot_anual!K12&lt;&gt;0,K12/PLANEL_Pot_anual!K12,0)</f>
        <v>9.4806498367289715E-3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0.31593114548565404</v>
      </c>
      <c r="K39" s="52">
        <f>IF(PLANEL_Pot_anual!K14&lt;&gt;0,K14/PLANEL_Pot_anual!K14,0)</f>
        <v>0.31593114548565404</v>
      </c>
      <c r="L39" s="52">
        <f>IF(PLANEL_Pot_anual!L14&lt;&gt;0,L14/PLANEL_Pot_anual!L14,0)</f>
        <v>0.3096851274993444</v>
      </c>
      <c r="M39" s="52">
        <f>IF(PLANEL_Pot_anual!M14&lt;&gt;0,M14/PLANEL_Pot_anual!M14,0)</f>
        <v>0.3096851274993444</v>
      </c>
      <c r="N39" s="52">
        <f>IF(PLANEL_Pot_anual!N14&lt;&gt;0,N14/PLANEL_Pot_anual!N14,0)</f>
        <v>0.3096851274993444</v>
      </c>
      <c r="O39" s="52">
        <f>IF(PLANEL_Pot_anual!O14&lt;&gt;0,O14/PLANEL_Pot_anual!O14,0)</f>
        <v>0.3096851274993444</v>
      </c>
      <c r="P39" s="52">
        <f>IF(PLANEL_Pot_anual!P14&lt;&gt;0,P14/PLANEL_Pot_anual!P14,0)</f>
        <v>0.30907606141044902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0.30836664009837478</v>
      </c>
      <c r="S39" s="52">
        <f>IF(PLANEL_Pot_anual!S14&lt;&gt;0,S14/PLANEL_Pot_anual!S14,0)</f>
        <v>0.30645533775854944</v>
      </c>
      <c r="T39" s="52">
        <f>IF(PLANEL_Pot_anual!T14&lt;&gt;0,T14/PLANEL_Pot_anual!T14,0)</f>
        <v>0.30645533775854944</v>
      </c>
      <c r="U39" s="52">
        <f>IF(PLANEL_Pot_anual!U14&lt;&gt;0,U14/PLANEL_Pot_anual!U14,0)</f>
        <v>0.30645533775854944</v>
      </c>
      <c r="V39" s="52">
        <f>IF(PLANEL_Pot_anual!V14&lt;&gt;0,V14/PLANEL_Pot_anual!V14,0)</f>
        <v>0.30645533775854944</v>
      </c>
      <c r="W39" s="52">
        <f>IF(PLANEL_Pot_anual!W14&lt;&gt;0,W14/PLANEL_Pot_anual!W14,0)</f>
        <v>0.30645533775854944</v>
      </c>
      <c r="X39" s="52">
        <f>IF(PLANEL_Pot_anual!X14&lt;&gt;0,X14/PLANEL_Pot_anual!X14,0)</f>
        <v>0.30583012760016187</v>
      </c>
      <c r="Y39" s="52">
        <f>IF(PLANEL_Pot_anual!Y14&lt;&gt;0,Y14/PLANEL_Pot_anual!Y14,0)</f>
        <v>0.30583012760016187</v>
      </c>
      <c r="Z39" s="52">
        <f>IF(PLANEL_Pot_anual!Z14&lt;&gt;0,Z14/PLANEL_Pot_anual!Z14,0)</f>
        <v>0.30583012760016187</v>
      </c>
      <c r="AA39" s="52">
        <f>IF(PLANEL_Pot_anual!AA14&lt;&gt;0,AA14/PLANEL_Pot_anual!AA14,0)</f>
        <v>0.30583012760016187</v>
      </c>
      <c r="AB39" s="52">
        <f>IF(PLANEL_Pot_anual!AB14&lt;&gt;0,AB14/PLANEL_Pot_anual!AB14,0)</f>
        <v>0.30583012760016187</v>
      </c>
      <c r="AC39" s="52">
        <f>IF(PLANEL_Pot_anual!AC14&lt;&gt;0,AC14/PLANEL_Pot_anual!AC14,0)</f>
        <v>0.30583012760016187</v>
      </c>
      <c r="AD39" s="52">
        <f>IF(PLANEL_Pot_anual!AD14&lt;&gt;0,AD14/PLANEL_Pot_anual!AD14,0)</f>
        <v>0.30583012760016187</v>
      </c>
      <c r="AE39" s="52">
        <f>IF(PLANEL_Pot_anual!AE14&lt;&gt;0,AE14/PLANEL_Pot_anual!AE14,0)</f>
        <v>0.30583012760016187</v>
      </c>
      <c r="AF39" s="52">
        <f>IF(PLANEL_Pot_anual!AF14&lt;&gt;0,AF14/PLANEL_Pot_anual!AF14,0)</f>
        <v>0.30583012760016187</v>
      </c>
      <c r="AG39" s="52">
        <f>IF(PLANEL_Pot_anual!AG14&lt;&gt;0,AG14/PLANEL_Pot_anual!AG14,0)</f>
        <v>0.30583012760016187</v>
      </c>
      <c r="AH39" s="52">
        <f>IF(PLANEL_Pot_anual!AH14&lt;&gt;0,AH14/PLANEL_Pot_anual!AH14,0)</f>
        <v>0.30583012759005418</v>
      </c>
      <c r="AI39" s="52">
        <f>IF(PLANEL_Pot_anual!AI14&lt;&gt;0,AI14/PLANEL_Pot_anual!AI14,0)</f>
        <v>0.30583012759005418</v>
      </c>
      <c r="AJ39" s="52">
        <f>IF(PLANEL_Pot_anual!AJ14&lt;&gt;0,AJ14/PLANEL_Pot_anual!AJ14,0)</f>
        <v>0.30583012759005418</v>
      </c>
      <c r="AK39" s="52">
        <f>IF(PLANEL_Pot_anual!AK14&lt;&gt;0,AK14/PLANEL_Pot_anual!AK14,0)</f>
        <v>0.30583012759005418</v>
      </c>
      <c r="AL39" s="52">
        <f>IF(PLANEL_Pot_anual!AL14&lt;&gt;0,AL14/PLANEL_Pot_anual!AL14,0)</f>
        <v>0.30583012759005418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0.96259751423379769</v>
      </c>
      <c r="E40" s="52">
        <f>IF(PLANEL_Pot_anual!E15&lt;&gt;0,E15/PLANEL_Pot_anual!E15,0)</f>
        <v>0.96507749606299209</v>
      </c>
      <c r="F40" s="52">
        <f>IF(PLANEL_Pot_anual!F15&lt;&gt;0,F15/PLANEL_Pot_anual!F15,0)</f>
        <v>0.87689999346534653</v>
      </c>
      <c r="G40" s="52">
        <f>IF(PLANEL_Pot_anual!G15&lt;&gt;0,G15/PLANEL_Pot_anual!G15,0)</f>
        <v>0.9288506116591928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0.92353713242074931</v>
      </c>
      <c r="P40" s="52">
        <f>IF(PLANEL_Pot_anual!P15&lt;&gt;0,P15/PLANEL_Pot_anual!P15,0)</f>
        <v>0.92911393357348704</v>
      </c>
      <c r="Q40" s="52">
        <f>IF(PLANEL_Pot_anual!Q15&lt;&gt;0,Q15/PLANEL_Pot_anual!Q15,0)</f>
        <v>0.88073498904899139</v>
      </c>
      <c r="R40" s="52">
        <f>IF(PLANEL_Pot_anual!R15&lt;&gt;0,R15/PLANEL_Pot_anual!R15,0)</f>
        <v>0.92353713242074931</v>
      </c>
      <c r="S40" s="52">
        <f>IF(PLANEL_Pot_anual!S15&lt;&gt;0,S15/PLANEL_Pot_anual!S15,0)</f>
        <v>0.81569957643473834</v>
      </c>
      <c r="T40" s="52">
        <f>IF(PLANEL_Pot_anual!T15&lt;&gt;0,T15/PLANEL_Pot_anual!T15,0)</f>
        <v>0.90095855942102587</v>
      </c>
      <c r="U40" s="52">
        <f>IF(PLANEL_Pot_anual!U15&lt;&gt;0,U15/PLANEL_Pot_anual!U15,0)</f>
        <v>0.82552766175723724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0.81487344012441676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0.44797355772203279</v>
      </c>
      <c r="K42" s="51">
        <f>IF(PLANEL_Pot_anual!K17&lt;&gt;0,K17/PLANEL_Pot_anual!K17,0)</f>
        <v>0.45010957430487852</v>
      </c>
      <c r="L42" s="51">
        <f>IF(PLANEL_Pot_anual!L17&lt;&gt;0,L17/PLANEL_Pot_anual!L17,0)</f>
        <v>0.45075193117827828</v>
      </c>
      <c r="M42" s="51">
        <f>IF(PLANEL_Pot_anual!M17&lt;&gt;0,M17/PLANEL_Pot_anual!M17,0)</f>
        <v>0.45213397215217122</v>
      </c>
      <c r="N42" s="51">
        <f>IF(PLANEL_Pot_anual!N17&lt;&gt;0,N17/PLANEL_Pot_anual!N17,0)</f>
        <v>0.45239107214785812</v>
      </c>
      <c r="O42" s="51">
        <f>IF(PLANEL_Pot_anual!O17&lt;&gt;0,O17/PLANEL_Pot_anual!O17,0)</f>
        <v>0.45310999289289355</v>
      </c>
      <c r="P42" s="51">
        <f>IF(PLANEL_Pot_anual!P17&lt;&gt;0,P17/PLANEL_Pot_anual!P17,0)</f>
        <v>0.45313026098881143</v>
      </c>
      <c r="Q42" s="51">
        <f>IF(PLANEL_Pot_anual!Q17&lt;&gt;0,Q17/PLANEL_Pot_anual!Q17,0)</f>
        <v>0.45320672802790946</v>
      </c>
      <c r="R42" s="51">
        <f>IF(PLANEL_Pot_anual!R17&lt;&gt;0,R17/PLANEL_Pot_anual!R17,0)</f>
        <v>0.45336047926528744</v>
      </c>
      <c r="S42" s="51">
        <f>IF(PLANEL_Pot_anual!S17&lt;&gt;0,S17/PLANEL_Pot_anual!S17,0)</f>
        <v>0.45365727862047972</v>
      </c>
      <c r="T42" s="51">
        <f>IF(PLANEL_Pot_anual!T17&lt;&gt;0,T17/PLANEL_Pot_anual!T17,0)</f>
        <v>0.45426375059762414</v>
      </c>
      <c r="U42" s="51">
        <f>IF(PLANEL_Pot_anual!U17&lt;&gt;0,U17/PLANEL_Pot_anual!U17,0)</f>
        <v>0.45468548913379925</v>
      </c>
      <c r="V42" s="51">
        <f>IF(PLANEL_Pot_anual!V17&lt;&gt;0,V17/PLANEL_Pot_anual!V17,0)</f>
        <v>0.45511166708252682</v>
      </c>
      <c r="W42" s="51">
        <f>IF(PLANEL_Pot_anual!W17&lt;&gt;0,W17/PLANEL_Pot_anual!W17,0)</f>
        <v>0.4557805601308596</v>
      </c>
      <c r="X42" s="51">
        <f>IF(PLANEL_Pot_anual!X17&lt;&gt;0,X17/PLANEL_Pot_anual!X17,0)</f>
        <v>0.45586575112580796</v>
      </c>
      <c r="Y42" s="51">
        <f>IF(PLANEL_Pot_anual!Y17&lt;&gt;0,Y17/PLANEL_Pot_anual!Y17,0)</f>
        <v>0.4561256859904918</v>
      </c>
      <c r="Z42" s="51">
        <f>IF(PLANEL_Pot_anual!Z17&lt;&gt;0,Z17/PLANEL_Pot_anual!Z17,0)</f>
        <v>0.45613746115255788</v>
      </c>
      <c r="AA42" s="51">
        <f>IF(PLANEL_Pot_anual!AA17&lt;&gt;0,AA17/PLANEL_Pot_anual!AA17,0)</f>
        <v>0.45635990701025381</v>
      </c>
      <c r="AB42" s="81">
        <f>IF(PLANEL_Pot_anual!AB17&lt;&gt;0,AB17/PLANEL_Pot_anual!AB17,0)</f>
        <v>0.45637399503096082</v>
      </c>
      <c r="AC42" s="51">
        <f>IF(PLANEL_Pot_anual!AC17&lt;&gt;0,AC17/PLANEL_Pot_anual!AC17,0)</f>
        <v>0.4563739949887245</v>
      </c>
      <c r="AD42" s="51">
        <f>IF(PLANEL_Pot_anual!AD17&lt;&gt;0,AD17/PLANEL_Pot_anual!AD17,0)</f>
        <v>0.45637399500013526</v>
      </c>
      <c r="AE42" s="51">
        <f>IF(PLANEL_Pot_anual!AE17&lt;&gt;0,AE17/PLANEL_Pot_anual!AE17,0)</f>
        <v>0.45637399499109954</v>
      </c>
      <c r="AF42" s="51">
        <f>IF(PLANEL_Pot_anual!AF17&lt;&gt;0,AF17/PLANEL_Pot_anual!AF17,0)</f>
        <v>0.45637399501252846</v>
      </c>
      <c r="AG42" s="51">
        <f>IF(PLANEL_Pot_anual!AG17&lt;&gt;0,AG17/PLANEL_Pot_anual!AG17,0)</f>
        <v>0.45637399496991582</v>
      </c>
      <c r="AH42" s="51">
        <f>IF(PLANEL_Pot_anual!AH17&lt;&gt;0,AH17/PLANEL_Pot_anual!AH17,0)</f>
        <v>0.45637399502444531</v>
      </c>
      <c r="AI42" s="51">
        <f>IF(PLANEL_Pot_anual!AI17&lt;&gt;0,AI17/PLANEL_Pot_anual!AI17,0)</f>
        <v>0.45637399499405878</v>
      </c>
      <c r="AJ42" s="51">
        <f>IF(PLANEL_Pot_anual!AJ17&lt;&gt;0,AJ17/PLANEL_Pot_anual!AJ17,0)</f>
        <v>0.45637399499909631</v>
      </c>
      <c r="AK42" s="51">
        <f>IF(PLANEL_Pot_anual!AK17&lt;&gt;0,AK17/PLANEL_Pot_anual!AK17,0)</f>
        <v>0.45637399504144693</v>
      </c>
      <c r="AL42" s="51">
        <f>IF(PLANEL_Pot_anual!AL17&lt;&gt;0,AL17/PLANEL_Pot_anual!AL17,0)</f>
        <v>0.45637399498152509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0.28132566001098303</v>
      </c>
      <c r="AH45" s="53">
        <f>IF(PLANEL_Pot_anual!AH20&lt;&gt;0,AH20/PLANEL_Pot_anual!AH20,0)</f>
        <v>0.28132566001748349</v>
      </c>
      <c r="AI45" s="53">
        <f>IF(PLANEL_Pot_anual!AI20&lt;&gt;0,AI20/PLANEL_Pot_anual!AI20,0)</f>
        <v>0.28132566003534598</v>
      </c>
      <c r="AJ45" s="53">
        <f>IF(PLANEL_Pot_anual!AJ20&lt;&gt;0,AJ20/PLANEL_Pot_anual!AJ20,0)</f>
        <v>0.28132565998565162</v>
      </c>
      <c r="AK45" s="53">
        <f>IF(PLANEL_Pot_anual!AK20&lt;&gt;0,AK20/PLANEL_Pot_anual!AK20,0)</f>
        <v>0.28132565998565162</v>
      </c>
      <c r="AL45" s="53">
        <f>IF(PLANEL_Pot_anual!AL20&lt;&gt;0,AL20/PLANEL_Pot_anual!AL20,0)</f>
        <v>0.28132565998565162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48.353097099985462</v>
      </c>
      <c r="E49" s="28">
        <f t="shared" si="1"/>
        <v>1198.3634870039969</v>
      </c>
      <c r="F49" s="28">
        <f t="shared" si="1"/>
        <v>1076.0542154000141</v>
      </c>
      <c r="G49" s="28">
        <f t="shared" si="1"/>
        <v>4998.8896550999925</v>
      </c>
      <c r="H49" s="28">
        <f t="shared" si="1"/>
        <v>3675.2451942000043</v>
      </c>
      <c r="I49" s="28">
        <f t="shared" si="1"/>
        <v>3771.6366749000008</v>
      </c>
      <c r="J49" s="28">
        <f t="shared" si="1"/>
        <v>3296.4704116100038</v>
      </c>
      <c r="K49" s="28">
        <f t="shared" si="1"/>
        <v>3432.7040904199966</v>
      </c>
      <c r="L49" s="28">
        <f t="shared" si="1"/>
        <v>3469.8157528700103</v>
      </c>
      <c r="M49" s="28">
        <f t="shared" si="1"/>
        <v>3589.4491702300002</v>
      </c>
      <c r="N49" s="28">
        <f t="shared" si="1"/>
        <v>3088.6951010249904</v>
      </c>
      <c r="O49" s="28">
        <f t="shared" si="1"/>
        <v>2896.6497125450114</v>
      </c>
      <c r="P49" s="28">
        <f t="shared" si="1"/>
        <v>3006.9572551999881</v>
      </c>
      <c r="Q49" s="28">
        <f t="shared" si="1"/>
        <v>3094.0510966000002</v>
      </c>
      <c r="R49" s="28">
        <f t="shared" si="1"/>
        <v>3195.436443500017</v>
      </c>
      <c r="S49" s="28">
        <f t="shared" si="1"/>
        <v>3350.4694969999691</v>
      </c>
      <c r="T49" s="28">
        <f t="shared" si="1"/>
        <v>3409.5364251000137</v>
      </c>
      <c r="U49" s="28">
        <f t="shared" si="1"/>
        <v>3409.2048669000069</v>
      </c>
      <c r="V49" s="28">
        <f t="shared" si="1"/>
        <v>3513.5554957999848</v>
      </c>
      <c r="W49" s="28">
        <f t="shared" si="1"/>
        <v>3634.8612216000038</v>
      </c>
      <c r="X49" s="28">
        <f t="shared" si="1"/>
        <v>3876.3429208000161</v>
      </c>
      <c r="Y49" s="28">
        <f t="shared" si="1"/>
        <v>3824.5027592999977</v>
      </c>
      <c r="Z49" s="28">
        <f t="shared" si="1"/>
        <v>3853.101470900001</v>
      </c>
      <c r="AA49" s="28">
        <f t="shared" si="1"/>
        <v>3704.8828865999822</v>
      </c>
      <c r="AB49" s="76">
        <f t="shared" si="1"/>
        <v>3674.4365533200325</v>
      </c>
      <c r="AC49" s="28">
        <f t="shared" si="1"/>
        <v>3243.7206747099699</v>
      </c>
      <c r="AD49" s="28">
        <f t="shared" si="1"/>
        <v>3252.7291408700112</v>
      </c>
      <c r="AE49" s="28">
        <f t="shared" si="1"/>
        <v>3264.7183743999922</v>
      </c>
      <c r="AF49" s="28">
        <f t="shared" si="1"/>
        <v>3327.1554470000265</v>
      </c>
      <c r="AG49" s="28">
        <f t="shared" si="1"/>
        <v>3393.0555728999607</v>
      </c>
      <c r="AH49" s="28">
        <f t="shared" si="1"/>
        <v>3415.0483123000013</v>
      </c>
      <c r="AI49" s="28">
        <f t="shared" si="1"/>
        <v>3382.9338994999998</v>
      </c>
      <c r="AJ49" s="28">
        <f t="shared" si="1"/>
        <v>3710.8223043000035</v>
      </c>
      <c r="AK49" s="28">
        <f t="shared" si="1"/>
        <v>3565.7720973000105</v>
      </c>
      <c r="AL49" s="28">
        <f t="shared" si="1"/>
        <v>3524.7089478000125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14.082773420000001</v>
      </c>
      <c r="F6" s="265">
        <v>9.3132041099999991</v>
      </c>
      <c r="G6" s="265">
        <v>6.9169029479999997</v>
      </c>
      <c r="H6" s="265">
        <v>6.5262232649999996</v>
      </c>
      <c r="I6" s="265">
        <v>6.4550504579999997</v>
      </c>
      <c r="J6" s="265">
        <v>7.0861477290000003</v>
      </c>
      <c r="K6" s="265">
        <v>52.989996980000001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149.94712910000001</v>
      </c>
      <c r="F11" s="265">
        <v>192.29163840000001</v>
      </c>
      <c r="G11" s="265">
        <v>215.5036437</v>
      </c>
      <c r="H11" s="265">
        <v>215.98740219999999</v>
      </c>
      <c r="I11" s="265">
        <v>168.18140260000001</v>
      </c>
      <c r="J11" s="265">
        <v>173.33298250000001</v>
      </c>
      <c r="K11" s="265">
        <v>159.9790807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164.02990252000001</v>
      </c>
      <c r="F15" s="265">
        <f t="shared" si="0"/>
        <v>201.60484251</v>
      </c>
      <c r="G15" s="265">
        <f t="shared" si="0"/>
        <v>222.420546648</v>
      </c>
      <c r="H15" s="265">
        <f t="shared" si="0"/>
        <v>222.51362546499999</v>
      </c>
      <c r="I15" s="265">
        <f t="shared" si="0"/>
        <v>174.636453058</v>
      </c>
      <c r="J15" s="265">
        <f>J6+J11</f>
        <v>180.41913022900002</v>
      </c>
      <c r="K15" s="265">
        <f t="shared" si="0"/>
        <v>212.96907768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55738.160610996005</v>
      </c>
      <c r="D19" s="1">
        <f>Planel_GerMed_Anual!H4+Planel_GerMed_Anual!H5+Planel_GerMed_Anual!H14+Planel_GerMed_Anual!H15+Planel_GerMed_Anual!H17+Planel_GerMed_Anual!H18+Planel_GerMed_Anual!H20+Planel_GerMed_Anual!H21</f>
        <v>68474.251112100013</v>
      </c>
      <c r="E19" s="1">
        <f>Planel_GerMed_Anual!M4+Planel_GerMed_Anual!M5+Planel_GerMed_Anual!M14+Planel_GerMed_Anual!M15+Planel_GerMed_Anual!M17+Planel_GerMed_Anual!M18+Planel_GerMed_Anual!M20+Planel_GerMed_Anual!M21</f>
        <v>86088.542619800006</v>
      </c>
      <c r="F19" s="1">
        <f>Planel_GerMed_Anual!R4+Planel_GerMed_Anual!R5+Planel_GerMed_Anual!R14+Planel_GerMed_Anual!R15+Planel_GerMed_Anual!R17+Planel_GerMed_Anual!R18+Planel_GerMed_Anual!R20+Planel_GerMed_Anual!R21</f>
        <v>101345.20707010002</v>
      </c>
      <c r="G19" s="1">
        <f>Planel_GerMed_Anual!W4+Planel_GerMed_Anual!W5+Planel_GerMed_Anual!W14+Planel_GerMed_Anual!W15+Planel_GerMed_Anual!W17+Planel_GerMed_Anual!W18+Planel_GerMed_Anual!W20+Planel_GerMed_Anual!W21</f>
        <v>118521.25951710001</v>
      </c>
      <c r="H19" s="1">
        <f>Planel_GerMed_Anual!AB4+Planel_GerMed_Anual!AB5+Planel_GerMed_Anual!AB14+Planel_GerMed_Anual!AB15+Planel_GerMed_Anual!AB17+Planel_GerMed_Anual!AB18+Planel_GerMed_Anual!AB20+Planel_GerMed_Anual!AB21</f>
        <v>136955.55609312002</v>
      </c>
      <c r="I19" s="1">
        <f>Planel_GerMed_Anual!AG4+Planel_GerMed_Anual!AG5+Planel_GerMed_Anual!AG14+Planel_GerMed_Anual!AG15+Planel_GerMed_Anual!AG17+Planel_GerMed_Anual!AG18+Planel_GerMed_Anual!AG20+Planel_GerMed_Anual!AG21</f>
        <v>152433.82963970001</v>
      </c>
      <c r="J19" s="1">
        <f>Planel_GerMed_Anual!AL4+Planel_GerMed_Anual!AL5+Planel_GerMed_Anual!AL14+Planel_GerMed_Anual!AL15+Planel_GerMed_Anual!AL17+Planel_GerMed_Anual!AL18+Planel_GerMed_Anual!AL20+Planel_GerMed_Anual!AL21</f>
        <v>167601.46728800001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16.692613470000001</v>
      </c>
      <c r="M39" s="265">
        <v>14.781371740000001</v>
      </c>
      <c r="N39" s="265">
        <v>14.41292157</v>
      </c>
      <c r="O39" s="265">
        <v>14.00923062</v>
      </c>
      <c r="P39" s="265">
        <v>10.51772967</v>
      </c>
      <c r="Q39" s="265">
        <v>10.44132667</v>
      </c>
      <c r="R39" s="265">
        <v>10.43492577</v>
      </c>
      <c r="S39" s="265">
        <v>9.6660691639999996</v>
      </c>
      <c r="T39" s="265">
        <v>8.1695824619999993</v>
      </c>
      <c r="U39" s="265">
        <v>7.8541164840000004</v>
      </c>
      <c r="V39" s="265">
        <v>7.0450332680000001</v>
      </c>
      <c r="W39" s="265">
        <v>7.1613492320000001</v>
      </c>
      <c r="X39" s="265">
        <v>7.2192950590000002</v>
      </c>
      <c r="Y39" s="265">
        <v>6.7763819730000003</v>
      </c>
      <c r="Z39" s="265">
        <v>6.3824552089999997</v>
      </c>
      <c r="AA39" s="265">
        <v>6.241095037</v>
      </c>
      <c r="AB39" s="265">
        <v>5.837969781</v>
      </c>
      <c r="AC39" s="265">
        <v>6.186498662</v>
      </c>
      <c r="AD39" s="265">
        <v>8.4480192289999998</v>
      </c>
      <c r="AE39" s="265">
        <v>5.9175336180000002</v>
      </c>
      <c r="AF39" s="265">
        <v>6.145676227</v>
      </c>
      <c r="AG39" s="265">
        <v>6.3341998049999999</v>
      </c>
      <c r="AH39" s="265">
        <v>6.5168231069999996</v>
      </c>
      <c r="AI39" s="265">
        <v>6.6978501100000001</v>
      </c>
      <c r="AJ39" s="265">
        <v>6.5807030400000004</v>
      </c>
      <c r="AK39" s="265">
        <v>6.9561017390000002</v>
      </c>
      <c r="AL39" s="265">
        <v>6.8481604799999998</v>
      </c>
      <c r="AM39" s="265">
        <v>6.586864394</v>
      </c>
      <c r="AN39" s="265">
        <v>7.1382054620000002</v>
      </c>
      <c r="AO39" s="265">
        <v>7.9014065709999999</v>
      </c>
      <c r="AP39" s="265">
        <v>54.34871485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29.574003860000001</v>
      </c>
      <c r="M43" s="265">
        <v>95.37956801</v>
      </c>
      <c r="N43" s="265">
        <v>138.0145292</v>
      </c>
      <c r="O43" s="265">
        <v>220.9372338</v>
      </c>
      <c r="P43" s="265">
        <v>265.83031089999997</v>
      </c>
      <c r="Q43" s="265">
        <v>133.55712439999999</v>
      </c>
      <c r="R43" s="265">
        <v>218.85829330000001</v>
      </c>
      <c r="S43" s="265">
        <v>184.4229637</v>
      </c>
      <c r="T43" s="265">
        <v>269.00832020000001</v>
      </c>
      <c r="U43" s="265">
        <v>155.6114905</v>
      </c>
      <c r="V43" s="265">
        <v>287.04271390000002</v>
      </c>
      <c r="W43" s="265">
        <v>166.6155502</v>
      </c>
      <c r="X43" s="265">
        <v>196.81161470000001</v>
      </c>
      <c r="Y43" s="265">
        <v>217.73062039999999</v>
      </c>
      <c r="Z43" s="265">
        <v>209.31771910000001</v>
      </c>
      <c r="AA43" s="265">
        <v>195.20435610000001</v>
      </c>
      <c r="AB43" s="265">
        <v>248.3742963</v>
      </c>
      <c r="AC43" s="265">
        <v>176.7218249</v>
      </c>
      <c r="AD43" s="265">
        <v>182.25706159999999</v>
      </c>
      <c r="AE43" s="265">
        <v>277.37947179999998</v>
      </c>
      <c r="AF43" s="265">
        <v>185.367705</v>
      </c>
      <c r="AG43" s="265">
        <v>156.642822</v>
      </c>
      <c r="AH43" s="265">
        <v>157.44706819999999</v>
      </c>
      <c r="AI43" s="265">
        <v>158.07649499999999</v>
      </c>
      <c r="AJ43" s="265">
        <v>183.37292299999999</v>
      </c>
      <c r="AK43" s="265">
        <v>171.7434026</v>
      </c>
      <c r="AL43" s="265">
        <v>186.2719587</v>
      </c>
      <c r="AM43" s="265">
        <v>196.09335820000001</v>
      </c>
      <c r="AN43" s="265">
        <v>164.9485498</v>
      </c>
      <c r="AO43" s="265">
        <v>147.60764330000001</v>
      </c>
      <c r="AP43" s="265">
        <v>169.67478249999999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46.266617330000003</v>
      </c>
      <c r="M47" s="265">
        <f t="shared" si="2"/>
        <v>110.16093975</v>
      </c>
      <c r="N47" s="265">
        <f t="shared" si="2"/>
        <v>152.42745077000001</v>
      </c>
      <c r="O47" s="265">
        <f t="shared" si="2"/>
        <v>234.94646442000001</v>
      </c>
      <c r="P47" s="265">
        <f t="shared" si="2"/>
        <v>276.34804056999997</v>
      </c>
      <c r="Q47" s="265">
        <f t="shared" si="2"/>
        <v>143.99845106999999</v>
      </c>
      <c r="R47" s="265">
        <f t="shared" si="2"/>
        <v>229.29321907000002</v>
      </c>
      <c r="S47" s="265">
        <f t="shared" si="2"/>
        <v>194.08903286399999</v>
      </c>
      <c r="T47" s="265">
        <f t="shared" si="2"/>
        <v>277.17790266200001</v>
      </c>
      <c r="U47" s="265">
        <f t="shared" si="2"/>
        <v>163.465606984</v>
      </c>
      <c r="V47" s="265">
        <f t="shared" si="2"/>
        <v>294.08774716800002</v>
      </c>
      <c r="W47" s="265">
        <f t="shared" si="2"/>
        <v>173.77689943199999</v>
      </c>
      <c r="X47" s="265">
        <f t="shared" si="2"/>
        <v>204.030909759</v>
      </c>
      <c r="Y47" s="265">
        <f t="shared" si="2"/>
        <v>224.50700237300001</v>
      </c>
      <c r="Z47" s="265">
        <f t="shared" si="2"/>
        <v>215.700174309</v>
      </c>
      <c r="AA47" s="265">
        <f t="shared" si="2"/>
        <v>201.44545113700002</v>
      </c>
      <c r="AB47" s="265">
        <f t="shared" si="2"/>
        <v>254.212266081</v>
      </c>
      <c r="AC47" s="265">
        <f t="shared" si="2"/>
        <v>182.90832356199999</v>
      </c>
      <c r="AD47" s="265">
        <f t="shared" si="2"/>
        <v>190.705080829</v>
      </c>
      <c r="AE47" s="265">
        <f t="shared" si="2"/>
        <v>283.29700541799997</v>
      </c>
      <c r="AF47" s="265">
        <f t="shared" si="2"/>
        <v>191.513381227</v>
      </c>
      <c r="AG47" s="265">
        <f t="shared" si="2"/>
        <v>162.97702180499999</v>
      </c>
      <c r="AH47" s="265">
        <f t="shared" si="2"/>
        <v>163.96389130699998</v>
      </c>
      <c r="AI47" s="265">
        <f t="shared" si="2"/>
        <v>164.77434510999998</v>
      </c>
      <c r="AJ47" s="265">
        <f t="shared" si="2"/>
        <v>189.95362603999999</v>
      </c>
      <c r="AK47" s="265">
        <f t="shared" si="2"/>
        <v>178.69950433899999</v>
      </c>
      <c r="AL47" s="265">
        <f t="shared" si="2"/>
        <v>193.12011917999999</v>
      </c>
      <c r="AM47" s="265">
        <f t="shared" si="2"/>
        <v>202.68022259400001</v>
      </c>
      <c r="AN47" s="265">
        <f t="shared" si="2"/>
        <v>172.086755262</v>
      </c>
      <c r="AO47" s="265">
        <f t="shared" si="2"/>
        <v>155.509049871</v>
      </c>
      <c r="AP47" s="265">
        <f>AVERAGE(C47:AO47)</f>
        <v>197.91968468666664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495.12278070000002</v>
      </c>
      <c r="AS6" s="33">
        <v>5065.0254000000004</v>
      </c>
      <c r="AT6" s="33">
        <v>6930.9812460000003</v>
      </c>
      <c r="AU6" s="33">
        <v>4416.798264</v>
      </c>
      <c r="AV6" s="33">
        <v>495.12278070000002</v>
      </c>
      <c r="AW6" s="33">
        <v>5065.0254000000004</v>
      </c>
      <c r="AX6" s="33">
        <v>6930.9812460000003</v>
      </c>
      <c r="AY6" s="33">
        <v>4416.798264</v>
      </c>
      <c r="AZ6" s="33">
        <v>258.39615379999998</v>
      </c>
      <c r="BA6" s="33">
        <v>2643.3505650000002</v>
      </c>
      <c r="BB6" s="33">
        <v>3617.161169</v>
      </c>
      <c r="BC6" s="33">
        <v>2305.0518539999998</v>
      </c>
      <c r="BD6" s="33">
        <v>258.39615379999998</v>
      </c>
      <c r="BE6" s="33">
        <v>2643.3505650000002</v>
      </c>
      <c r="BF6" s="33">
        <v>3617.161169</v>
      </c>
      <c r="BG6" s="33">
        <v>2305.0518539999998</v>
      </c>
      <c r="BH6" s="33">
        <v>258.39615379999998</v>
      </c>
      <c r="BI6" s="33">
        <v>2643.3505650000002</v>
      </c>
      <c r="BJ6" s="33">
        <v>3617.161169</v>
      </c>
      <c r="BK6" s="33">
        <v>2305.0518539999998</v>
      </c>
      <c r="BL6" s="33">
        <v>258.39615379999998</v>
      </c>
      <c r="BM6" s="33">
        <v>2643.3505650000002</v>
      </c>
      <c r="BN6" s="33">
        <v>3617.161169</v>
      </c>
      <c r="BO6" s="33">
        <v>2305.0518539999998</v>
      </c>
      <c r="BP6" s="33">
        <v>366.32089130000003</v>
      </c>
      <c r="BQ6" s="33">
        <v>3747.4030520000001</v>
      </c>
      <c r="BR6" s="33">
        <v>5127.9466970000003</v>
      </c>
      <c r="BS6" s="33">
        <v>3267.806572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557.37142610000001</v>
      </c>
      <c r="BY6" s="33">
        <v>5701.8189039999997</v>
      </c>
      <c r="BZ6" s="33">
        <v>7802.3695379999999</v>
      </c>
      <c r="CA6" s="33">
        <v>4972.0942830000004</v>
      </c>
      <c r="CB6" s="33">
        <v>449.14900729999999</v>
      </c>
      <c r="CC6" s="33">
        <v>4594.7211870000001</v>
      </c>
      <c r="CD6" s="33">
        <v>6287.4169149999998</v>
      </c>
      <c r="CE6" s="33">
        <v>4006.6840649999999</v>
      </c>
      <c r="CF6" s="33">
        <v>449.14900729999999</v>
      </c>
      <c r="CG6" s="33">
        <v>4594.7211870000001</v>
      </c>
      <c r="CH6" s="33">
        <v>6287.4169149999998</v>
      </c>
      <c r="CI6" s="33">
        <v>4006.6840649999999</v>
      </c>
      <c r="CJ6" s="33">
        <v>449.14900729999999</v>
      </c>
      <c r="CK6" s="33">
        <v>4594.7211870000001</v>
      </c>
      <c r="CL6" s="33">
        <v>6287.4169149999998</v>
      </c>
      <c r="CM6" s="33">
        <v>4006.6840649999999</v>
      </c>
      <c r="CN6" s="33">
        <v>449.14900729999999</v>
      </c>
      <c r="CO6" s="33">
        <v>4594.7211870000001</v>
      </c>
      <c r="CP6" s="33">
        <v>6287.4169149999998</v>
      </c>
      <c r="CQ6" s="33">
        <v>4006.6840649999999</v>
      </c>
      <c r="CR6" s="33">
        <v>449.14900729999999</v>
      </c>
      <c r="CS6" s="33">
        <v>4594.7211870000001</v>
      </c>
      <c r="CT6" s="33">
        <v>6287.4169149999998</v>
      </c>
      <c r="CU6" s="33">
        <v>4006.6840649999999</v>
      </c>
      <c r="CV6" s="33">
        <v>419.16572509999997</v>
      </c>
      <c r="CW6" s="33">
        <v>4287.9970940000003</v>
      </c>
      <c r="CX6" s="33">
        <v>5867.6956369999998</v>
      </c>
      <c r="CY6" s="33">
        <v>3739.2148360000001</v>
      </c>
      <c r="CZ6" s="33">
        <v>419.16572509999997</v>
      </c>
      <c r="DA6" s="33">
        <v>4287.9970940000003</v>
      </c>
      <c r="DB6" s="33">
        <v>5867.6956369999998</v>
      </c>
      <c r="DC6" s="33">
        <v>3739.2148360000001</v>
      </c>
      <c r="DD6" s="33">
        <v>419.16572509999997</v>
      </c>
      <c r="DE6" s="33">
        <v>4287.9970940000003</v>
      </c>
      <c r="DF6" s="33">
        <v>5867.6956369999998</v>
      </c>
      <c r="DG6" s="33">
        <v>3739.2148360000001</v>
      </c>
      <c r="DH6" s="33">
        <v>419.16572509999997</v>
      </c>
      <c r="DI6" s="33">
        <v>4287.9970940000003</v>
      </c>
      <c r="DJ6" s="33">
        <v>5867.6956369999998</v>
      </c>
      <c r="DK6" s="33">
        <v>3739.2148360000001</v>
      </c>
      <c r="DL6" s="33">
        <v>419.16572509999997</v>
      </c>
      <c r="DM6" s="33">
        <v>4287.9970940000003</v>
      </c>
      <c r="DN6" s="33">
        <v>5867.6956369999998</v>
      </c>
      <c r="DO6" s="33">
        <v>3739.2148360000001</v>
      </c>
      <c r="DP6" s="33">
        <v>419.16572509999997</v>
      </c>
      <c r="DQ6" s="33">
        <v>4287.9970940000003</v>
      </c>
      <c r="DR6" s="33">
        <v>5867.6956369999998</v>
      </c>
      <c r="DS6" s="33">
        <v>3739.2148360000001</v>
      </c>
      <c r="DT6" s="33">
        <v>419.16572509999997</v>
      </c>
      <c r="DU6" s="33">
        <v>4287.9970940000003</v>
      </c>
      <c r="DV6" s="33">
        <v>5867.6956369999998</v>
      </c>
      <c r="DW6" s="33">
        <v>3739.2148360000001</v>
      </c>
      <c r="DX6" s="33">
        <v>419.16572509999997</v>
      </c>
      <c r="DY6" s="33">
        <v>4287.9970940000003</v>
      </c>
      <c r="DZ6" s="33">
        <v>5867.6956369999998</v>
      </c>
      <c r="EA6" s="33">
        <v>3739.2148360000001</v>
      </c>
      <c r="EB6" s="33">
        <v>419.16572509999997</v>
      </c>
      <c r="EC6" s="33">
        <v>4287.9970940000003</v>
      </c>
      <c r="ED6" s="33">
        <v>5867.6956369999998</v>
      </c>
      <c r="EE6" s="33">
        <v>3739.2148360000001</v>
      </c>
      <c r="EF6" s="33">
        <v>419.16572509999997</v>
      </c>
      <c r="EG6" s="33">
        <v>4287.9970940000003</v>
      </c>
      <c r="EH6" s="33">
        <v>5867.6956369999998</v>
      </c>
      <c r="EI6" s="33">
        <v>3739.2148360000001</v>
      </c>
      <c r="EJ6" s="33">
        <v>419.16572509999997</v>
      </c>
      <c r="EK6" s="33">
        <v>4287.9970940000003</v>
      </c>
      <c r="EL6" s="33">
        <v>5867.6956369999998</v>
      </c>
      <c r="EM6" s="33">
        <v>3739.2148360000001</v>
      </c>
      <c r="EN6" s="33">
        <v>419.16572509999997</v>
      </c>
      <c r="EO6" s="33">
        <v>4287.9970940000003</v>
      </c>
      <c r="EP6" s="33">
        <v>5867.6956369999998</v>
      </c>
      <c r="EQ6" s="33">
        <v>3739.2148360000001</v>
      </c>
      <c r="ER6" s="33">
        <v>419.16572509999997</v>
      </c>
      <c r="ES6" s="33">
        <v>4287.9970940000003</v>
      </c>
      <c r="ET6" s="33">
        <v>5867.6956369999998</v>
      </c>
      <c r="EU6" s="33">
        <v>3739.2148360000001</v>
      </c>
      <c r="EV6" s="33">
        <v>419.16572509999997</v>
      </c>
      <c r="EW6" s="33">
        <v>4287.9970940000003</v>
      </c>
      <c r="EX6" s="33">
        <v>5867.6956369999998</v>
      </c>
      <c r="EY6" s="33">
        <v>3739.2148360000001</v>
      </c>
      <c r="EZ6" s="33">
        <v>419.16572509999997</v>
      </c>
      <c r="FA6" s="33">
        <v>4287.9970940000003</v>
      </c>
      <c r="FB6" s="33">
        <v>5867.6956369999998</v>
      </c>
      <c r="FC6" s="33">
        <v>3739.2148360000001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593.04269220000003</v>
      </c>
      <c r="AS17" s="33">
        <v>6066.7301459999999</v>
      </c>
      <c r="AT17" s="33">
        <v>8301.7141159999992</v>
      </c>
      <c r="AU17" s="33">
        <v>5290.3038109999998</v>
      </c>
      <c r="AV17" s="33">
        <v>593.04269220000003</v>
      </c>
      <c r="AW17" s="33">
        <v>6066.7301459999999</v>
      </c>
      <c r="AX17" s="33">
        <v>8301.7141159999992</v>
      </c>
      <c r="AY17" s="33">
        <v>5290.3038109999998</v>
      </c>
      <c r="AZ17" s="33">
        <v>300.99410289999997</v>
      </c>
      <c r="BA17" s="33">
        <v>3079.1206459999999</v>
      </c>
      <c r="BB17" s="33">
        <v>4213.468989</v>
      </c>
      <c r="BC17" s="33">
        <v>2685.051633</v>
      </c>
      <c r="BD17" s="33">
        <v>300.99410289999997</v>
      </c>
      <c r="BE17" s="33">
        <v>3079.1206459999999</v>
      </c>
      <c r="BF17" s="33">
        <v>4213.468989</v>
      </c>
      <c r="BG17" s="33">
        <v>2685.051633</v>
      </c>
      <c r="BH17" s="33">
        <v>300.99410289999997</v>
      </c>
      <c r="BI17" s="33">
        <v>3079.1206459999999</v>
      </c>
      <c r="BJ17" s="33">
        <v>4213.468989</v>
      </c>
      <c r="BK17" s="33">
        <v>2685.051633</v>
      </c>
      <c r="BL17" s="33">
        <v>300.99410289999997</v>
      </c>
      <c r="BM17" s="33">
        <v>3079.1206459999999</v>
      </c>
      <c r="BN17" s="33">
        <v>4213.468989</v>
      </c>
      <c r="BO17" s="33">
        <v>2685.051633</v>
      </c>
      <c r="BP17" s="33">
        <v>408.91884040000002</v>
      </c>
      <c r="BQ17" s="33">
        <v>4183.1731319999999</v>
      </c>
      <c r="BR17" s="33">
        <v>5724.2545170000003</v>
      </c>
      <c r="BS17" s="33">
        <v>3647.8063520000001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599.96937519999994</v>
      </c>
      <c r="BY17" s="33">
        <v>6137.5889850000003</v>
      </c>
      <c r="BZ17" s="33">
        <v>8398.6773580000008</v>
      </c>
      <c r="CA17" s="33">
        <v>5352.0940629999996</v>
      </c>
      <c r="CB17" s="33">
        <v>464.27902210000002</v>
      </c>
      <c r="CC17" s="33">
        <v>4749.4987739999997</v>
      </c>
      <c r="CD17" s="33">
        <v>6499.2145799999998</v>
      </c>
      <c r="CE17" s="33">
        <v>4141.6530579999999</v>
      </c>
      <c r="CF17" s="33">
        <v>464.27902210000002</v>
      </c>
      <c r="CG17" s="33">
        <v>4749.4987739999997</v>
      </c>
      <c r="CH17" s="33">
        <v>6499.2145799999998</v>
      </c>
      <c r="CI17" s="33">
        <v>4141.6530579999999</v>
      </c>
      <c r="CJ17" s="33">
        <v>464.27902210000002</v>
      </c>
      <c r="CK17" s="33">
        <v>4749.4987739999997</v>
      </c>
      <c r="CL17" s="33">
        <v>6499.2145799999998</v>
      </c>
      <c r="CM17" s="33">
        <v>4141.6530579999999</v>
      </c>
      <c r="CN17" s="33">
        <v>464.27902210000002</v>
      </c>
      <c r="CO17" s="33">
        <v>4749.4987739999997</v>
      </c>
      <c r="CP17" s="33">
        <v>6499.2145799999998</v>
      </c>
      <c r="CQ17" s="33">
        <v>4141.6530579999999</v>
      </c>
      <c r="CR17" s="33">
        <v>464.27902210000002</v>
      </c>
      <c r="CS17" s="33">
        <v>4749.4987739999997</v>
      </c>
      <c r="CT17" s="33">
        <v>6499.2145799999998</v>
      </c>
      <c r="CU17" s="33">
        <v>4141.6530579999999</v>
      </c>
      <c r="CV17" s="33">
        <v>419.16572509999997</v>
      </c>
      <c r="CW17" s="33">
        <v>4287.9970940000003</v>
      </c>
      <c r="CX17" s="33">
        <v>5867.6956369999998</v>
      </c>
      <c r="CY17" s="33">
        <v>3739.2148360000001</v>
      </c>
      <c r="CZ17" s="33">
        <v>419.16572509999997</v>
      </c>
      <c r="DA17" s="33">
        <v>4287.9970940000003</v>
      </c>
      <c r="DB17" s="33">
        <v>5867.6956369999998</v>
      </c>
      <c r="DC17" s="33">
        <v>3739.2148360000001</v>
      </c>
      <c r="DD17" s="33">
        <v>419.16572509999997</v>
      </c>
      <c r="DE17" s="33">
        <v>4287.9970940000003</v>
      </c>
      <c r="DF17" s="33">
        <v>5867.6956369999998</v>
      </c>
      <c r="DG17" s="33">
        <v>3739.2148360000001</v>
      </c>
      <c r="DH17" s="33">
        <v>419.16572509999997</v>
      </c>
      <c r="DI17" s="33">
        <v>4287.9970940000003</v>
      </c>
      <c r="DJ17" s="33">
        <v>5867.6956369999998</v>
      </c>
      <c r="DK17" s="33">
        <v>3739.2148360000001</v>
      </c>
      <c r="DL17" s="33">
        <v>419.16572509999997</v>
      </c>
      <c r="DM17" s="33">
        <v>4287.9970940000003</v>
      </c>
      <c r="DN17" s="33">
        <v>5867.6956369999998</v>
      </c>
      <c r="DO17" s="33">
        <v>3739.2148360000001</v>
      </c>
      <c r="DP17" s="33">
        <v>419.16572509999997</v>
      </c>
      <c r="DQ17" s="33">
        <v>4287.9970940000003</v>
      </c>
      <c r="DR17" s="33">
        <v>5867.6956369999998</v>
      </c>
      <c r="DS17" s="33">
        <v>3739.2148360000001</v>
      </c>
      <c r="DT17" s="33">
        <v>419.16572509999997</v>
      </c>
      <c r="DU17" s="33">
        <v>4287.9970940000003</v>
      </c>
      <c r="DV17" s="33">
        <v>5867.6956369999998</v>
      </c>
      <c r="DW17" s="33">
        <v>3739.2148360000001</v>
      </c>
      <c r="DX17" s="33">
        <v>419.16572509999997</v>
      </c>
      <c r="DY17" s="33">
        <v>4287.9970940000003</v>
      </c>
      <c r="DZ17" s="33">
        <v>5867.6956369999998</v>
      </c>
      <c r="EA17" s="33">
        <v>3739.2148360000001</v>
      </c>
      <c r="EB17" s="33">
        <v>419.16572509999997</v>
      </c>
      <c r="EC17" s="33">
        <v>4287.9970940000003</v>
      </c>
      <c r="ED17" s="33">
        <v>5867.6956369999998</v>
      </c>
      <c r="EE17" s="33">
        <v>3739.2148360000001</v>
      </c>
      <c r="EF17" s="33">
        <v>419.16572509999997</v>
      </c>
      <c r="EG17" s="33">
        <v>4287.9970940000003</v>
      </c>
      <c r="EH17" s="33">
        <v>5867.6956369999998</v>
      </c>
      <c r="EI17" s="33">
        <v>3739.2148360000001</v>
      </c>
      <c r="EJ17" s="33">
        <v>419.16572509999997</v>
      </c>
      <c r="EK17" s="33">
        <v>4287.9970940000003</v>
      </c>
      <c r="EL17" s="33">
        <v>5867.6956369999998</v>
      </c>
      <c r="EM17" s="33">
        <v>3739.2148360000001</v>
      </c>
      <c r="EN17" s="33">
        <v>419.16572509999997</v>
      </c>
      <c r="EO17" s="33">
        <v>4287.9970940000003</v>
      </c>
      <c r="EP17" s="33">
        <v>5867.6956369999998</v>
      </c>
      <c r="EQ17" s="33">
        <v>3739.2148360000001</v>
      </c>
      <c r="ER17" s="33">
        <v>419.16572509999997</v>
      </c>
      <c r="ES17" s="33">
        <v>4287.9970940000003</v>
      </c>
      <c r="ET17" s="33">
        <v>5867.6956369999998</v>
      </c>
      <c r="EU17" s="33">
        <v>3739.2148360000001</v>
      </c>
      <c r="EV17" s="33">
        <v>419.16572509999997</v>
      </c>
      <c r="EW17" s="33">
        <v>4287.9970940000003</v>
      </c>
      <c r="EX17" s="33">
        <v>5867.6956369999998</v>
      </c>
      <c r="EY17" s="33">
        <v>3739.2148360000001</v>
      </c>
      <c r="EZ17" s="33">
        <v>419.16572509999997</v>
      </c>
      <c r="FA17" s="33">
        <v>4287.9970940000003</v>
      </c>
      <c r="FB17" s="33">
        <v>5867.6956369999998</v>
      </c>
      <c r="FC17" s="33">
        <v>3739.2148360000001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953.63414739999996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235.69855680000001</v>
      </c>
      <c r="BU55" s="33">
        <v>235.69855680000001</v>
      </c>
      <c r="BV55" s="33">
        <v>235.69855680000001</v>
      </c>
      <c r="BW55" s="33">
        <v>389.50479200000001</v>
      </c>
      <c r="BX55" s="33">
        <v>235.69855680000001</v>
      </c>
      <c r="BY55" s="33">
        <v>235.69855680000001</v>
      </c>
      <c r="BZ55" s="33">
        <v>235.69855680000001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287.01838739999999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953.63414739999996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235.69855680000001</v>
      </c>
      <c r="BU65" s="33">
        <v>235.69855680000001</v>
      </c>
      <c r="BV65" s="33">
        <v>235.69855680000001</v>
      </c>
      <c r="BW65" s="33">
        <v>389.50479200000001</v>
      </c>
      <c r="BX65" s="33">
        <v>235.69855680000001</v>
      </c>
      <c r="BY65" s="33">
        <v>235.69855680000001</v>
      </c>
      <c r="BZ65" s="33">
        <v>235.69855680000001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287.01838739999999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362.1316253</v>
      </c>
      <c r="BC103" s="33">
        <v>1120.429875</v>
      </c>
      <c r="BG103" s="33">
        <v>1256.5164440000001</v>
      </c>
      <c r="BK103" s="33">
        <v>1707.476128</v>
      </c>
      <c r="BO103" s="33">
        <v>2371.753545</v>
      </c>
      <c r="BS103" s="33">
        <v>2389.8560189999998</v>
      </c>
      <c r="BW103" s="33">
        <v>2389.8560189999998</v>
      </c>
      <c r="CA103" s="33">
        <v>2389.8560189999998</v>
      </c>
      <c r="CE103" s="33">
        <v>2389.8560189999998</v>
      </c>
      <c r="CI103" s="33">
        <v>2389.8560189999998</v>
      </c>
      <c r="CM103" s="33">
        <v>2389.8560189999998</v>
      </c>
      <c r="CQ103" s="33">
        <v>2389.8560189999998</v>
      </c>
      <c r="CU103" s="33">
        <v>2389.8560189999998</v>
      </c>
      <c r="CY103" s="33">
        <v>2389.8560189999998</v>
      </c>
      <c r="DC103" s="33">
        <v>2389.8560189999998</v>
      </c>
      <c r="DG103" s="33">
        <v>2389.8560189999998</v>
      </c>
      <c r="DK103" s="33">
        <v>2389.8560189999998</v>
      </c>
      <c r="DO103" s="33">
        <v>2389.8560189999998</v>
      </c>
      <c r="DS103" s="33">
        <v>2389.8560189999998</v>
      </c>
      <c r="DW103" s="33">
        <v>2389.8560189999998</v>
      </c>
      <c r="EA103" s="33">
        <v>2389.8560189999998</v>
      </c>
      <c r="EE103" s="33">
        <v>2389.8560189999998</v>
      </c>
      <c r="EI103" s="33">
        <v>2389.8560189999998</v>
      </c>
      <c r="EM103" s="33">
        <v>2389.8560189999998</v>
      </c>
      <c r="EQ103" s="33">
        <v>2389.8560189999998</v>
      </c>
      <c r="EU103" s="33">
        <v>2389.8560189999998</v>
      </c>
      <c r="EY103" s="33">
        <v>2389.8560189999998</v>
      </c>
      <c r="FC103" s="33">
        <v>2389.8560189999998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1196.4877489999999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839.4705616</v>
      </c>
      <c r="BU104" s="33">
        <v>598.24387460000003</v>
      </c>
      <c r="BV104" s="33">
        <v>598.24387460000003</v>
      </c>
      <c r="BW104" s="33">
        <v>1196.4877489999999</v>
      </c>
      <c r="BX104" s="33">
        <v>598.24387460000003</v>
      </c>
      <c r="BY104" s="33">
        <v>598.24387460000003</v>
      </c>
      <c r="BZ104" s="33">
        <v>598.24387460000003</v>
      </c>
      <c r="CA104" s="33">
        <v>1196.4877489999999</v>
      </c>
      <c r="CB104" s="33">
        <v>598.24387460000003</v>
      </c>
      <c r="CC104" s="33">
        <v>598.24387460000003</v>
      </c>
      <c r="CD104" s="33">
        <v>836.81889230000002</v>
      </c>
      <c r="CE104" s="33">
        <v>1196.4877489999999</v>
      </c>
      <c r="CF104" s="33">
        <v>1183.450949</v>
      </c>
      <c r="CG104" s="33">
        <v>598.24387460000003</v>
      </c>
      <c r="CH104" s="33">
        <v>1171.6446410000001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1107.798464</v>
      </c>
      <c r="BO105" s="33">
        <v>1493.1163300000001</v>
      </c>
      <c r="BP105" s="33">
        <v>748.81870860000004</v>
      </c>
      <c r="BQ105" s="33">
        <v>748.81870860000004</v>
      </c>
      <c r="BR105" s="33">
        <v>760.82624629999998</v>
      </c>
      <c r="BS105" s="33">
        <v>1351.28676</v>
      </c>
      <c r="BT105" s="33">
        <v>748.81870860000004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565.48467289999996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321.92086180000001</v>
      </c>
      <c r="Q108" s="33">
        <v>321.92980679999999</v>
      </c>
      <c r="R108" s="33">
        <v>321.92980679999999</v>
      </c>
      <c r="S108" s="33">
        <v>321.92980679999999</v>
      </c>
      <c r="T108" s="33">
        <v>558.84255159999998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591.31756189999999</v>
      </c>
      <c r="AC108" s="33">
        <v>558.84255159999998</v>
      </c>
      <c r="AD108" s="33">
        <v>558.84255159999998</v>
      </c>
      <c r="AE108" s="33">
        <v>558.84255159999998</v>
      </c>
      <c r="AF108" s="33">
        <v>591.31756189999999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591.31756189999999</v>
      </c>
      <c r="AT108" s="33">
        <v>591.31756189999999</v>
      </c>
      <c r="AU108" s="33">
        <v>844.36501850000002</v>
      </c>
      <c r="AV108" s="33">
        <v>591.31756189999999</v>
      </c>
      <c r="AW108" s="33">
        <v>591.31756189999999</v>
      </c>
      <c r="AX108" s="33">
        <v>591.31756189999999</v>
      </c>
      <c r="AY108" s="33">
        <v>1125.7817279999999</v>
      </c>
      <c r="AZ108" s="33">
        <v>591.31756189999999</v>
      </c>
      <c r="BA108" s="33">
        <v>558.84255159999998</v>
      </c>
      <c r="BB108" s="33">
        <v>591.31756189999999</v>
      </c>
      <c r="BC108" s="33">
        <v>1125.7817279999999</v>
      </c>
      <c r="BD108" s="33">
        <v>591.31756189999999</v>
      </c>
      <c r="BE108" s="33">
        <v>591.31756189999999</v>
      </c>
      <c r="BF108" s="33">
        <v>844.36501850000002</v>
      </c>
      <c r="BG108" s="33">
        <v>1125.7817279999999</v>
      </c>
      <c r="BH108" s="33">
        <v>591.31756189999999</v>
      </c>
      <c r="BI108" s="33">
        <v>558.87062040000001</v>
      </c>
      <c r="BJ108" s="33">
        <v>844.36501850000002</v>
      </c>
      <c r="BK108" s="33">
        <v>1125.7817279999999</v>
      </c>
      <c r="BL108" s="33">
        <v>565.32796540000004</v>
      </c>
      <c r="BM108" s="33">
        <v>591.31756189999999</v>
      </c>
      <c r="BN108" s="33">
        <v>844.36501850000002</v>
      </c>
      <c r="BO108" s="33">
        <v>1125.7817279999999</v>
      </c>
      <c r="BP108" s="33">
        <v>591.31756189999999</v>
      </c>
      <c r="BQ108" s="33">
        <v>558.87956540000005</v>
      </c>
      <c r="BR108" s="33">
        <v>591.31756189999999</v>
      </c>
      <c r="BS108" s="33">
        <v>1125.7817279999999</v>
      </c>
      <c r="BT108" s="33">
        <v>591.31756189999999</v>
      </c>
      <c r="BU108" s="33">
        <v>591.31756189999999</v>
      </c>
      <c r="BV108" s="33">
        <v>591.31756189999999</v>
      </c>
      <c r="BW108" s="33">
        <v>1125.7817279999999</v>
      </c>
      <c r="BX108" s="33">
        <v>591.31756189999999</v>
      </c>
      <c r="BY108" s="33">
        <v>591.31756189999999</v>
      </c>
      <c r="BZ108" s="33">
        <v>591.31756189999999</v>
      </c>
      <c r="CA108" s="33">
        <v>1125.7817279999999</v>
      </c>
      <c r="CB108" s="33">
        <v>269.38775509999999</v>
      </c>
      <c r="CC108" s="33">
        <v>269.38775509999999</v>
      </c>
      <c r="CD108" s="33">
        <v>269.38775509999999</v>
      </c>
      <c r="CE108" s="33">
        <v>803.85192110000003</v>
      </c>
      <c r="CF108" s="33">
        <v>269.38775509999999</v>
      </c>
      <c r="CG108" s="33">
        <v>269.38775509999999</v>
      </c>
      <c r="CH108" s="33">
        <v>269.38775509999999</v>
      </c>
      <c r="CI108" s="33">
        <v>803.85192110000003</v>
      </c>
      <c r="CJ108" s="33">
        <v>269.38775509999999</v>
      </c>
      <c r="CK108" s="33">
        <v>269.38775509999999</v>
      </c>
      <c r="CL108" s="33">
        <v>522.43521169999997</v>
      </c>
      <c r="CM108" s="33">
        <v>803.85192110000003</v>
      </c>
      <c r="CN108" s="33">
        <v>269.38775509999999</v>
      </c>
      <c r="CO108" s="33">
        <v>269.38775509999999</v>
      </c>
      <c r="CP108" s="33">
        <v>522.43521169999997</v>
      </c>
      <c r="CQ108" s="33">
        <v>625.52656209999998</v>
      </c>
      <c r="CR108" s="33">
        <v>269.38775509999999</v>
      </c>
      <c r="CS108" s="33">
        <v>269.38775509999999</v>
      </c>
      <c r="CT108" s="33">
        <v>522.43521169999997</v>
      </c>
      <c r="CU108" s="33">
        <v>522.43521169999997</v>
      </c>
      <c r="CV108" s="33">
        <v>269.38775509999999</v>
      </c>
      <c r="CW108" s="33">
        <v>269.38775509999999</v>
      </c>
      <c r="CX108" s="33">
        <v>522.43521169999997</v>
      </c>
      <c r="CY108" s="33">
        <v>522.43521169999997</v>
      </c>
      <c r="DG108" s="33">
        <v>281.4167094</v>
      </c>
      <c r="DK108" s="33">
        <v>281.4167094</v>
      </c>
      <c r="EA108" s="33">
        <v>151.62528420000001</v>
      </c>
      <c r="EE108" s="33">
        <v>281.4167094</v>
      </c>
      <c r="EI108" s="33">
        <v>281.4167094</v>
      </c>
      <c r="EU108" s="33">
        <v>281.4167094</v>
      </c>
      <c r="FC108" s="33">
        <v>281.4167094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4618.6174959999998</v>
      </c>
      <c r="M113" s="33">
        <v>3827.1499610000001</v>
      </c>
      <c r="N113" s="33">
        <v>3619.2893909999998</v>
      </c>
      <c r="O113" s="33">
        <v>4806.8140640000001</v>
      </c>
      <c r="P113" s="33">
        <v>5230.6520300000002</v>
      </c>
      <c r="Q113" s="33">
        <v>4804.884102</v>
      </c>
      <c r="R113" s="33">
        <v>3848.091105</v>
      </c>
      <c r="S113" s="33">
        <v>5663.2388769999998</v>
      </c>
      <c r="T113" s="33">
        <v>3949.0905870000001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3994.6023970000001</v>
      </c>
      <c r="AC113" s="33">
        <v>3962.127387</v>
      </c>
      <c r="AD113" s="33">
        <v>3962.127387</v>
      </c>
      <c r="AE113" s="33">
        <v>3962.127387</v>
      </c>
      <c r="AF113" s="33">
        <v>3994.6023970000001</v>
      </c>
      <c r="AG113" s="33">
        <v>3962.127387</v>
      </c>
      <c r="AH113" s="33">
        <v>3994.6023970000001</v>
      </c>
      <c r="AI113" s="33">
        <v>4882.9306740000002</v>
      </c>
      <c r="AJ113" s="33">
        <v>4549.8344619999998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4211.3984010000004</v>
      </c>
      <c r="AT113" s="33">
        <v>4796.6054759999997</v>
      </c>
      <c r="AU113" s="33">
        <v>7265.167367</v>
      </c>
      <c r="AV113" s="33">
        <v>4171.0745290000004</v>
      </c>
      <c r="AW113" s="33">
        <v>4171.0745290000004</v>
      </c>
      <c r="AX113" s="33">
        <v>4756.2816039999998</v>
      </c>
      <c r="AY113" s="33">
        <v>7828.0679570000002</v>
      </c>
      <c r="AZ113" s="33">
        <v>3960.7594330000002</v>
      </c>
      <c r="BA113" s="33">
        <v>3928.2844230000001</v>
      </c>
      <c r="BB113" s="33">
        <v>4796.4430700000003</v>
      </c>
      <c r="BC113" s="33">
        <v>7940.1376270000001</v>
      </c>
      <c r="BD113" s="33">
        <v>2445.0225799999998</v>
      </c>
      <c r="BE113" s="33">
        <v>2445.0225799999998</v>
      </c>
      <c r="BF113" s="33">
        <v>3559.9062800000002</v>
      </c>
      <c r="BG113" s="33">
        <v>5861.6098199999997</v>
      </c>
      <c r="BH113" s="33">
        <v>2346.571747</v>
      </c>
      <c r="BI113" s="33">
        <v>2314.1248059999998</v>
      </c>
      <c r="BJ113" s="33">
        <v>3461.4554480000002</v>
      </c>
      <c r="BK113" s="33">
        <v>6115.6678389999997</v>
      </c>
      <c r="BL113" s="33">
        <v>2320.5821510000001</v>
      </c>
      <c r="BM113" s="33">
        <v>2346.571747</v>
      </c>
      <c r="BN113" s="33">
        <v>3474.492248</v>
      </c>
      <c r="BO113" s="33">
        <v>6757.0736539999998</v>
      </c>
      <c r="BP113" s="33">
        <v>2264.2211609999999</v>
      </c>
      <c r="BQ113" s="33">
        <v>2231.7831649999998</v>
      </c>
      <c r="BR113" s="33">
        <v>2861.435774</v>
      </c>
      <c r="BS113" s="33">
        <v>6633.3465580000002</v>
      </c>
      <c r="BT113" s="33">
        <v>2505.4478479999998</v>
      </c>
      <c r="BU113" s="33">
        <v>2264.2211609999999</v>
      </c>
      <c r="BV113" s="33">
        <v>2264.2211609999999</v>
      </c>
      <c r="BW113" s="33">
        <v>6633.3465580000002</v>
      </c>
      <c r="BX113" s="33">
        <v>2264.2211609999999</v>
      </c>
      <c r="BY113" s="33">
        <v>2264.2211609999999</v>
      </c>
      <c r="BZ113" s="33">
        <v>2264.2211609999999</v>
      </c>
      <c r="CA113" s="33">
        <v>6633.3465580000002</v>
      </c>
      <c r="CB113" s="33">
        <v>1508.5521349999999</v>
      </c>
      <c r="CC113" s="33">
        <v>1508.5521349999999</v>
      </c>
      <c r="CD113" s="33">
        <v>1915.7846059999999</v>
      </c>
      <c r="CE113" s="33">
        <v>5525.6860429999997</v>
      </c>
      <c r="CF113" s="33">
        <v>2093.7592100000002</v>
      </c>
      <c r="CG113" s="33">
        <v>1508.5521349999999</v>
      </c>
      <c r="CH113" s="33">
        <v>2332.4294629999999</v>
      </c>
      <c r="CI113" s="33">
        <v>5525.6860429999997</v>
      </c>
      <c r="CJ113" s="33">
        <v>2093.7592100000002</v>
      </c>
      <c r="CK113" s="33">
        <v>1508.5521349999999</v>
      </c>
      <c r="CL113" s="33">
        <v>2597.2832290000001</v>
      </c>
      <c r="CM113" s="33">
        <v>5525.6860429999997</v>
      </c>
      <c r="CN113" s="33">
        <v>1599.189361</v>
      </c>
      <c r="CO113" s="33">
        <v>1013.982287</v>
      </c>
      <c r="CP113" s="33">
        <v>1852.2368180000001</v>
      </c>
      <c r="CQ113" s="33">
        <v>4358.2209869999997</v>
      </c>
      <c r="CR113" s="33">
        <v>1599.189361</v>
      </c>
      <c r="CS113" s="33">
        <v>1013.982287</v>
      </c>
      <c r="CT113" s="33">
        <v>1852.2368180000001</v>
      </c>
      <c r="CU113" s="33">
        <v>4255.129637</v>
      </c>
      <c r="CV113" s="33">
        <v>1599.189361</v>
      </c>
      <c r="CW113" s="33">
        <v>1013.982287</v>
      </c>
      <c r="CX113" s="33">
        <v>1852.2368180000001</v>
      </c>
      <c r="CY113" s="33">
        <v>4255.129637</v>
      </c>
      <c r="CZ113" s="33">
        <v>1329.801606</v>
      </c>
      <c r="DA113" s="33">
        <v>744.59453180000003</v>
      </c>
      <c r="DB113" s="33">
        <v>1329.801606</v>
      </c>
      <c r="DC113" s="33">
        <v>3732.6944250000001</v>
      </c>
      <c r="DD113" s="33">
        <v>1329.801606</v>
      </c>
      <c r="DE113" s="33">
        <v>744.59453180000003</v>
      </c>
      <c r="DF113" s="33">
        <v>1329.801606</v>
      </c>
      <c r="DG113" s="33">
        <v>4014.1111340000002</v>
      </c>
      <c r="DH113" s="33">
        <v>1316.7648059999999</v>
      </c>
      <c r="DI113" s="33">
        <v>731.55773180000006</v>
      </c>
      <c r="DJ113" s="33">
        <v>1316.7648059999999</v>
      </c>
      <c r="DK113" s="33">
        <v>3988.0375340000001</v>
      </c>
      <c r="DL113" s="33">
        <v>1316.7648059999999</v>
      </c>
      <c r="DM113" s="33">
        <v>731.55773180000006</v>
      </c>
      <c r="DN113" s="33">
        <v>731.55773180000006</v>
      </c>
      <c r="DO113" s="33">
        <v>3706.620825</v>
      </c>
      <c r="DP113" s="33">
        <v>143.85065729999999</v>
      </c>
      <c r="DQ113" s="33">
        <v>143.85065729999999</v>
      </c>
      <c r="DR113" s="33">
        <v>143.85065729999999</v>
      </c>
      <c r="DS113" s="33">
        <v>2533.7066759999998</v>
      </c>
      <c r="DT113" s="33">
        <v>143.85065729999999</v>
      </c>
      <c r="DU113" s="33">
        <v>143.85065729999999</v>
      </c>
      <c r="DV113" s="33">
        <v>143.85065729999999</v>
      </c>
      <c r="DW113" s="33">
        <v>2533.7066759999998</v>
      </c>
      <c r="DX113" s="33">
        <v>143.85065729999999</v>
      </c>
      <c r="DY113" s="33">
        <v>143.85065729999999</v>
      </c>
      <c r="DZ113" s="33">
        <v>143.85065729999999</v>
      </c>
      <c r="EA113" s="33">
        <v>2685.33196</v>
      </c>
      <c r="EB113" s="33">
        <v>143.85065729999999</v>
      </c>
      <c r="EC113" s="33">
        <v>143.85065729999999</v>
      </c>
      <c r="ED113" s="33">
        <v>143.85065729999999</v>
      </c>
      <c r="EE113" s="33">
        <v>2815.1233849999999</v>
      </c>
      <c r="EF113" s="33">
        <v>0</v>
      </c>
      <c r="EG113" s="33">
        <v>0</v>
      </c>
      <c r="EH113" s="33">
        <v>0</v>
      </c>
      <c r="EI113" s="33">
        <v>2671.2727279999999</v>
      </c>
      <c r="EJ113" s="33">
        <v>0</v>
      </c>
      <c r="EK113" s="33">
        <v>0</v>
      </c>
      <c r="EL113" s="33">
        <v>0</v>
      </c>
      <c r="EM113" s="33">
        <v>2389.8560189999998</v>
      </c>
      <c r="EN113" s="33">
        <v>0</v>
      </c>
      <c r="EO113" s="33">
        <v>0</v>
      </c>
      <c r="EP113" s="33">
        <v>0</v>
      </c>
      <c r="EQ113" s="33">
        <v>2389.8560189999998</v>
      </c>
      <c r="ER113" s="33">
        <v>0</v>
      </c>
      <c r="ES113" s="33">
        <v>0</v>
      </c>
      <c r="ET113" s="33">
        <v>0</v>
      </c>
      <c r="EU113" s="33">
        <v>2671.2727279999999</v>
      </c>
      <c r="EV113" s="33">
        <v>0</v>
      </c>
      <c r="EW113" s="33">
        <v>0</v>
      </c>
      <c r="EX113" s="33">
        <v>0</v>
      </c>
      <c r="EY113" s="33">
        <v>2389.8560189999998</v>
      </c>
      <c r="EZ113" s="33">
        <v>0</v>
      </c>
      <c r="FA113" s="33">
        <v>0</v>
      </c>
      <c r="FB113" s="33">
        <v>0</v>
      </c>
      <c r="FC113" s="33">
        <v>2671.2727279999999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E126" s="33">
        <v>506.89728459999998</v>
      </c>
      <c r="CI126" s="33">
        <v>1013.794569</v>
      </c>
      <c r="CM126" s="33">
        <v>1520.6918539999999</v>
      </c>
      <c r="CP126" s="33">
        <v>462.40240319999998</v>
      </c>
      <c r="CQ126" s="33">
        <v>2027.589138</v>
      </c>
      <c r="CU126" s="33">
        <v>2534.4864229999998</v>
      </c>
      <c r="CY126" s="33">
        <v>3041.3837079999998</v>
      </c>
      <c r="DC126" s="33">
        <v>3548.280992</v>
      </c>
      <c r="DD126" s="33">
        <v>378.9750641</v>
      </c>
      <c r="DF126" s="33">
        <v>745.00839580000002</v>
      </c>
      <c r="DG126" s="33">
        <v>4055.178277</v>
      </c>
      <c r="DH126" s="33">
        <v>1869.5769150000001</v>
      </c>
      <c r="DJ126" s="33">
        <v>3548.280992</v>
      </c>
      <c r="DK126" s="33">
        <v>4562.0755609999997</v>
      </c>
      <c r="DL126" s="33">
        <v>1394.632777</v>
      </c>
      <c r="DO126" s="33">
        <v>4562.0755609999997</v>
      </c>
      <c r="DP126" s="33">
        <v>2274.8863839999999</v>
      </c>
      <c r="DS126" s="33">
        <v>4562.0755609999997</v>
      </c>
      <c r="DT126" s="33">
        <v>3027.9817779999998</v>
      </c>
      <c r="DW126" s="33">
        <v>4562.0755609999997</v>
      </c>
      <c r="DX126" s="33">
        <v>3654.7916869999999</v>
      </c>
      <c r="EA126" s="33">
        <v>4562.0755609999997</v>
      </c>
      <c r="EB126" s="33">
        <v>4055.178277</v>
      </c>
      <c r="EE126" s="33">
        <v>4562.0755609999997</v>
      </c>
      <c r="EF126" s="33">
        <v>4562.0755609999997</v>
      </c>
      <c r="EI126" s="33">
        <v>4562.0755609999997</v>
      </c>
      <c r="EJ126" s="33">
        <v>4562.0755609999997</v>
      </c>
      <c r="EM126" s="33">
        <v>4562.0755609999997</v>
      </c>
      <c r="EN126" s="33">
        <v>4562.0755609999997</v>
      </c>
      <c r="EQ126" s="33">
        <v>4562.0755609999997</v>
      </c>
      <c r="ER126" s="33">
        <v>4562.0755609999997</v>
      </c>
      <c r="ET126" s="33">
        <v>200.96332820000001</v>
      </c>
      <c r="EU126" s="33">
        <v>4562.0755609999997</v>
      </c>
      <c r="EV126" s="33">
        <v>4562.0755609999997</v>
      </c>
      <c r="EX126" s="33">
        <v>2349.4452689999998</v>
      </c>
      <c r="EY126" s="33">
        <v>4562.0755609999997</v>
      </c>
      <c r="EZ126" s="33">
        <v>4562.0755609999997</v>
      </c>
      <c r="FB126" s="33">
        <v>2778.907369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G128" s="33">
        <v>1440.1567709999999</v>
      </c>
      <c r="DH128" s="33">
        <v>360.03919280000002</v>
      </c>
      <c r="DK128" s="33">
        <v>1620.1763679999999</v>
      </c>
      <c r="DO128" s="33">
        <v>1620.1763679999999</v>
      </c>
      <c r="DS128" s="33">
        <v>1620.1763679999999</v>
      </c>
      <c r="DT128" s="33">
        <v>180.01959640000001</v>
      </c>
      <c r="DW128" s="33">
        <v>1620.1763679999999</v>
      </c>
      <c r="EA128" s="33">
        <v>1620.1763679999999</v>
      </c>
      <c r="EB128" s="33">
        <v>560.08421639999995</v>
      </c>
      <c r="EE128" s="33">
        <v>1620.1763679999999</v>
      </c>
      <c r="EF128" s="33">
        <v>1440.1567709999999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686.91688099999999</v>
      </c>
      <c r="CF137" s="33">
        <v>0</v>
      </c>
      <c r="CG137" s="33">
        <v>0</v>
      </c>
      <c r="CH137" s="33">
        <v>0</v>
      </c>
      <c r="CI137" s="33">
        <v>1373.833762</v>
      </c>
      <c r="CJ137" s="33">
        <v>0</v>
      </c>
      <c r="CK137" s="33">
        <v>0</v>
      </c>
      <c r="CL137" s="33">
        <v>0</v>
      </c>
      <c r="CM137" s="33">
        <v>2060.7506429999999</v>
      </c>
      <c r="CN137" s="33">
        <v>0</v>
      </c>
      <c r="CO137" s="33">
        <v>0</v>
      </c>
      <c r="CP137" s="33">
        <v>462.40240319999998</v>
      </c>
      <c r="CQ137" s="33">
        <v>2747.667524</v>
      </c>
      <c r="CR137" s="33">
        <v>0</v>
      </c>
      <c r="CS137" s="33">
        <v>0</v>
      </c>
      <c r="CT137" s="33">
        <v>0</v>
      </c>
      <c r="CU137" s="33">
        <v>3434.5844050000001</v>
      </c>
      <c r="CV137" s="33">
        <v>0</v>
      </c>
      <c r="CW137" s="33">
        <v>0</v>
      </c>
      <c r="CX137" s="33">
        <v>0</v>
      </c>
      <c r="CY137" s="33">
        <v>4121.5012859999997</v>
      </c>
      <c r="CZ137" s="33">
        <v>0</v>
      </c>
      <c r="DA137" s="33">
        <v>0</v>
      </c>
      <c r="DB137" s="33">
        <v>0</v>
      </c>
      <c r="DC137" s="33">
        <v>4808.4181669999998</v>
      </c>
      <c r="DD137" s="33">
        <v>378.9750641</v>
      </c>
      <c r="DE137" s="33">
        <v>0</v>
      </c>
      <c r="DF137" s="33">
        <v>745.00839580000002</v>
      </c>
      <c r="DG137" s="33">
        <v>5495.3350479999999</v>
      </c>
      <c r="DH137" s="33">
        <v>2229.6161080000002</v>
      </c>
      <c r="DI137" s="33">
        <v>0</v>
      </c>
      <c r="DJ137" s="33">
        <v>3548.280992</v>
      </c>
      <c r="DK137" s="33">
        <v>6182.251929</v>
      </c>
      <c r="DL137" s="33">
        <v>1394.632777</v>
      </c>
      <c r="DM137" s="33">
        <v>0</v>
      </c>
      <c r="DN137" s="33">
        <v>0</v>
      </c>
      <c r="DO137" s="33">
        <v>6182.251929</v>
      </c>
      <c r="DP137" s="33">
        <v>2274.8863839999999</v>
      </c>
      <c r="DQ137" s="33">
        <v>0</v>
      </c>
      <c r="DR137" s="33">
        <v>0</v>
      </c>
      <c r="DS137" s="33">
        <v>6182.251929</v>
      </c>
      <c r="DT137" s="33">
        <v>3208.0013739999999</v>
      </c>
      <c r="DU137" s="33">
        <v>0</v>
      </c>
      <c r="DV137" s="33">
        <v>0</v>
      </c>
      <c r="DW137" s="33">
        <v>6182.251929</v>
      </c>
      <c r="DX137" s="33">
        <v>3654.7916869999999</v>
      </c>
      <c r="DY137" s="33">
        <v>0</v>
      </c>
      <c r="DZ137" s="33">
        <v>0</v>
      </c>
      <c r="EA137" s="33">
        <v>6182.251929</v>
      </c>
      <c r="EB137" s="33">
        <v>4615.2624930000002</v>
      </c>
      <c r="EC137" s="33">
        <v>0</v>
      </c>
      <c r="ED137" s="33">
        <v>0</v>
      </c>
      <c r="EE137" s="33">
        <v>6182.251929</v>
      </c>
      <c r="EF137" s="33">
        <v>6002.2323329999999</v>
      </c>
      <c r="EG137" s="33">
        <v>0</v>
      </c>
      <c r="EH137" s="33">
        <v>0</v>
      </c>
      <c r="EI137" s="33">
        <v>6182.251929</v>
      </c>
      <c r="EJ137" s="33">
        <v>6182.251929</v>
      </c>
      <c r="EK137" s="33">
        <v>0</v>
      </c>
      <c r="EL137" s="33">
        <v>0</v>
      </c>
      <c r="EM137" s="33">
        <v>6182.251929</v>
      </c>
      <c r="EN137" s="33">
        <v>6182.251929</v>
      </c>
      <c r="EO137" s="33">
        <v>0</v>
      </c>
      <c r="EP137" s="33">
        <v>0</v>
      </c>
      <c r="EQ137" s="33">
        <v>6182.251929</v>
      </c>
      <c r="ER137" s="33">
        <v>6182.251929</v>
      </c>
      <c r="ES137" s="33">
        <v>0</v>
      </c>
      <c r="ET137" s="33">
        <v>200.96332820000001</v>
      </c>
      <c r="EU137" s="33">
        <v>6182.251929</v>
      </c>
      <c r="EV137" s="33">
        <v>6182.251929</v>
      </c>
      <c r="EW137" s="33">
        <v>0</v>
      </c>
      <c r="EX137" s="33">
        <v>2349.4452689999998</v>
      </c>
      <c r="EY137" s="33">
        <v>6182.251929</v>
      </c>
      <c r="EZ137" s="33">
        <v>6182.251929</v>
      </c>
      <c r="FA137" s="33">
        <v>0</v>
      </c>
      <c r="FB137" s="33">
        <v>2778.907369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996.492659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1164.094018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827.65446880000002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2872.5200399999999</v>
      </c>
      <c r="BW150" s="33">
        <v>3052.6641730000001</v>
      </c>
      <c r="BX150" s="33">
        <v>2872.5200399999999</v>
      </c>
      <c r="BY150" s="33">
        <v>2872.5200399999999</v>
      </c>
      <c r="BZ150" s="33">
        <v>2872.5200399999999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2872.5200399999999</v>
      </c>
      <c r="BW161" s="33">
        <v>3052.6641730000001</v>
      </c>
      <c r="BX161" s="33">
        <v>2872.5200399999999</v>
      </c>
      <c r="BY161" s="33">
        <v>2872.5200399999999</v>
      </c>
      <c r="BZ161" s="33">
        <v>2872.5200399999999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30.910759299999999</v>
      </c>
      <c r="AY164" s="33">
        <v>28.352849630000001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191.8561488</v>
      </c>
      <c r="AV173" s="33">
        <v>0</v>
      </c>
      <c r="AW173" s="33">
        <v>0</v>
      </c>
      <c r="AX173" s="33">
        <v>0</v>
      </c>
      <c r="AY173" s="33">
        <v>189.29823920000001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18707.17008</v>
      </c>
      <c r="BJ234" s="33">
        <v>18566.521799999999</v>
      </c>
      <c r="BK234" s="33">
        <v>18933.158429999999</v>
      </c>
      <c r="BL234" s="33">
        <v>24045.14675</v>
      </c>
      <c r="BM234" s="33">
        <v>18707.17008</v>
      </c>
      <c r="BN234" s="33">
        <v>18566.521799999999</v>
      </c>
      <c r="BO234" s="33">
        <v>18933.158429999999</v>
      </c>
      <c r="BP234" s="33">
        <v>24653.294730000001</v>
      </c>
      <c r="BQ234" s="33">
        <v>19159.097699999998</v>
      </c>
      <c r="BR234" s="33">
        <v>18867.481</v>
      </c>
      <c r="BS234" s="33">
        <v>19395.101569999999</v>
      </c>
      <c r="BT234" s="33">
        <v>25741.760920000001</v>
      </c>
      <c r="BU234" s="33">
        <v>18627.377059999999</v>
      </c>
      <c r="BV234" s="33">
        <v>19346.312819999999</v>
      </c>
      <c r="BW234" s="33">
        <v>20186.102869999999</v>
      </c>
      <c r="BX234" s="33">
        <v>27183.00863</v>
      </c>
      <c r="BY234" s="33">
        <v>20082.251029999999</v>
      </c>
      <c r="BZ234" s="33">
        <v>20288.29781</v>
      </c>
      <c r="CA234" s="33">
        <v>21342.44326</v>
      </c>
      <c r="CB234" s="33">
        <v>27601.81335</v>
      </c>
      <c r="CC234" s="33">
        <v>21447.311099999999</v>
      </c>
      <c r="CD234" s="33">
        <v>20544.810990000002</v>
      </c>
      <c r="CE234" s="33">
        <v>21647.9251</v>
      </c>
      <c r="CF234" s="33">
        <v>27601.81335</v>
      </c>
      <c r="CG234" s="33">
        <v>19976.514790000001</v>
      </c>
      <c r="CH234" s="33">
        <v>20544.810990000002</v>
      </c>
      <c r="CI234" s="33">
        <v>21647.9251</v>
      </c>
      <c r="CJ234" s="33">
        <v>27601.81335</v>
      </c>
      <c r="CK234" s="33">
        <v>21447.311099999999</v>
      </c>
      <c r="CL234" s="33">
        <v>20544.810990000002</v>
      </c>
      <c r="CM234" s="33">
        <v>21647.9251</v>
      </c>
      <c r="CN234" s="33">
        <v>27601.81335</v>
      </c>
      <c r="CO234" s="33">
        <v>20243.833149999999</v>
      </c>
      <c r="CP234" s="33">
        <v>20544.810990000002</v>
      </c>
      <c r="CQ234" s="33">
        <v>21647.9251</v>
      </c>
      <c r="CR234" s="33">
        <v>27601.81335</v>
      </c>
      <c r="CS234" s="33">
        <v>21246.38537</v>
      </c>
      <c r="CT234" s="33">
        <v>20544.810990000002</v>
      </c>
      <c r="CU234" s="33">
        <v>21647.9251</v>
      </c>
      <c r="CV234" s="33">
        <v>27601.81335</v>
      </c>
      <c r="CW234" s="33">
        <v>21331.720700000002</v>
      </c>
      <c r="CX234" s="33">
        <v>20544.810990000002</v>
      </c>
      <c r="CY234" s="33">
        <v>21647.9251</v>
      </c>
      <c r="CZ234" s="33">
        <v>27601.81335</v>
      </c>
      <c r="DA234" s="33">
        <v>21393.443609999998</v>
      </c>
      <c r="DB234" s="33">
        <v>20544.810990000002</v>
      </c>
      <c r="DC234" s="33">
        <v>21647.9251</v>
      </c>
      <c r="DD234" s="33">
        <v>27776.318289999999</v>
      </c>
      <c r="DE234" s="33">
        <v>21550.037609999999</v>
      </c>
      <c r="DF234" s="33">
        <v>20612.99613</v>
      </c>
      <c r="DG234" s="33">
        <v>21760.255969999998</v>
      </c>
      <c r="DH234" s="33">
        <v>27782.749179999999</v>
      </c>
      <c r="DI234" s="33">
        <v>20441.219489999999</v>
      </c>
      <c r="DJ234" s="33">
        <v>20616.67956</v>
      </c>
      <c r="DK234" s="33">
        <v>21764.472140000002</v>
      </c>
      <c r="DL234" s="33">
        <v>27782.749179999999</v>
      </c>
      <c r="DM234" s="33">
        <v>20417.23128</v>
      </c>
      <c r="DN234" s="33">
        <v>20616.67956</v>
      </c>
      <c r="DO234" s="33">
        <v>21764.472140000002</v>
      </c>
      <c r="DP234" s="33">
        <v>27782.749179999999</v>
      </c>
      <c r="DQ234" s="33">
        <v>21555.38767</v>
      </c>
      <c r="DR234" s="33">
        <v>20616.67956</v>
      </c>
      <c r="DS234" s="33">
        <v>21764.472140000002</v>
      </c>
      <c r="DT234" s="33">
        <v>27782.749179999999</v>
      </c>
      <c r="DU234" s="33">
        <v>21555.38767</v>
      </c>
      <c r="DV234" s="33">
        <v>20616.67956</v>
      </c>
      <c r="DW234" s="33">
        <v>21764.472140000002</v>
      </c>
      <c r="DX234" s="33">
        <v>27782.749179999999</v>
      </c>
      <c r="DY234" s="33">
        <v>21555.38767</v>
      </c>
      <c r="DZ234" s="33">
        <v>20616.67956</v>
      </c>
      <c r="EA234" s="33">
        <v>21764.472140000002</v>
      </c>
      <c r="EB234" s="33">
        <v>27782.749179999999</v>
      </c>
      <c r="EC234" s="33">
        <v>21555.38767</v>
      </c>
      <c r="ED234" s="33">
        <v>20616.67956</v>
      </c>
      <c r="EE234" s="33">
        <v>21764.472140000002</v>
      </c>
      <c r="EF234" s="33">
        <v>27782.749179999999</v>
      </c>
      <c r="EG234" s="33">
        <v>21307.304649999998</v>
      </c>
      <c r="EH234" s="33">
        <v>20616.67956</v>
      </c>
      <c r="EI234" s="33">
        <v>21764.472140000002</v>
      </c>
      <c r="EJ234" s="33">
        <v>27782.749179999999</v>
      </c>
      <c r="EK234" s="33">
        <v>21397.495129999999</v>
      </c>
      <c r="EL234" s="33">
        <v>20616.67956</v>
      </c>
      <c r="EM234" s="33">
        <v>21764.472140000002</v>
      </c>
      <c r="EN234" s="33">
        <v>27782.749179999999</v>
      </c>
      <c r="EO234" s="33">
        <v>21555.38767</v>
      </c>
      <c r="EP234" s="33">
        <v>20616.67956</v>
      </c>
      <c r="EQ234" s="33">
        <v>21764.472140000002</v>
      </c>
      <c r="ER234" s="33">
        <v>27808.073779999999</v>
      </c>
      <c r="ES234" s="33">
        <v>21576.455999999998</v>
      </c>
      <c r="ET234" s="33">
        <v>20631.18475</v>
      </c>
      <c r="EU234" s="33">
        <v>21781.075270000001</v>
      </c>
      <c r="EV234" s="33">
        <v>27808.073779999999</v>
      </c>
      <c r="EW234" s="33">
        <v>21230.06568</v>
      </c>
      <c r="EX234" s="33">
        <v>20631.18475</v>
      </c>
      <c r="EY234" s="33">
        <v>21781.075270000001</v>
      </c>
      <c r="EZ234" s="33">
        <v>27843.92668</v>
      </c>
      <c r="FA234" s="33">
        <v>21598.832699999999</v>
      </c>
      <c r="FB234" s="33">
        <v>20646.642680000001</v>
      </c>
      <c r="FC234" s="33">
        <v>21807.72162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9353.4621709999992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8975.3825670000006</v>
      </c>
      <c r="O235" s="33">
        <v>8465.1096859999998</v>
      </c>
      <c r="P235" s="33">
        <v>6401.4287450000002</v>
      </c>
      <c r="Q235" s="33">
        <v>6924.6591760000001</v>
      </c>
      <c r="R235" s="33">
        <v>8612.8277830000006</v>
      </c>
      <c r="S235" s="33">
        <v>8465.1096859999998</v>
      </c>
      <c r="T235" s="33">
        <v>6401.4287450000002</v>
      </c>
      <c r="U235" s="33">
        <v>6924.6591760000001</v>
      </c>
      <c r="V235" s="33">
        <v>7300.0856160000003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9633.5851579999999</v>
      </c>
      <c r="AI235" s="33">
        <v>8715.8125099999997</v>
      </c>
      <c r="AJ235" s="33">
        <v>6606.8046670000003</v>
      </c>
      <c r="AK235" s="33">
        <v>7108.9365799999996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7203.9740000000002</v>
      </c>
      <c r="AX235" s="33">
        <v>10099.23596</v>
      </c>
      <c r="AY235" s="33">
        <v>8884.8265879999999</v>
      </c>
      <c r="AZ235" s="33">
        <v>6912.5418259999997</v>
      </c>
      <c r="BA235" s="33">
        <v>7358.8904549999997</v>
      </c>
      <c r="BB235" s="33">
        <v>10241.54681</v>
      </c>
      <c r="BC235" s="33">
        <v>9047.6765049999995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7215.1182349999999</v>
      </c>
      <c r="BM235" s="33">
        <v>7801.6283530000001</v>
      </c>
      <c r="BN235" s="33">
        <v>10773.62376</v>
      </c>
      <c r="BO235" s="33">
        <v>9500.8299609999995</v>
      </c>
      <c r="BP235" s="33">
        <v>7618.7780000000002</v>
      </c>
      <c r="BQ235" s="33">
        <v>8216.8591759999999</v>
      </c>
      <c r="BR235" s="33">
        <v>11285.035449999999</v>
      </c>
      <c r="BS235" s="33">
        <v>9974.9175689999993</v>
      </c>
      <c r="BT235" s="33">
        <v>8186.495261</v>
      </c>
      <c r="BU235" s="33">
        <v>8820.3253860000004</v>
      </c>
      <c r="BV235" s="33">
        <v>11998.82655</v>
      </c>
      <c r="BW235" s="33">
        <v>10670.04565</v>
      </c>
      <c r="BX235" s="33">
        <v>8521.4930719999993</v>
      </c>
      <c r="BY235" s="33">
        <v>8680.8481449999999</v>
      </c>
      <c r="BZ235" s="33">
        <v>12318.81912</v>
      </c>
      <c r="CA235" s="33">
        <v>11001.374669999999</v>
      </c>
      <c r="CB235" s="33">
        <v>8521.4930719999993</v>
      </c>
      <c r="CC235" s="33">
        <v>9104.1419490000007</v>
      </c>
      <c r="CD235" s="33">
        <v>12318.81912</v>
      </c>
      <c r="CE235" s="33">
        <v>11001.374669999999</v>
      </c>
      <c r="CF235" s="33">
        <v>8521.4930719999993</v>
      </c>
      <c r="CG235" s="33">
        <v>9104.1419490000007</v>
      </c>
      <c r="CH235" s="33">
        <v>12318.81912</v>
      </c>
      <c r="CI235" s="33">
        <v>11001.374669999999</v>
      </c>
      <c r="CJ235" s="33">
        <v>8521.4930719999993</v>
      </c>
      <c r="CK235" s="33">
        <v>9104.1419490000007</v>
      </c>
      <c r="CL235" s="33">
        <v>12318.81912</v>
      </c>
      <c r="CM235" s="33">
        <v>11001.374669999999</v>
      </c>
      <c r="CN235" s="33">
        <v>8521.4930719999993</v>
      </c>
      <c r="CO235" s="33">
        <v>8716.4399890000004</v>
      </c>
      <c r="CP235" s="33">
        <v>12318.81912</v>
      </c>
      <c r="CQ235" s="33">
        <v>11001.374669999999</v>
      </c>
      <c r="CR235" s="33">
        <v>8552.9741310000009</v>
      </c>
      <c r="CS235" s="33">
        <v>9129.0149299999994</v>
      </c>
      <c r="CT235" s="33">
        <v>12337.518889999999</v>
      </c>
      <c r="CU235" s="33">
        <v>11025.669690000001</v>
      </c>
      <c r="CV235" s="33">
        <v>8552.9741310000009</v>
      </c>
      <c r="CW235" s="33">
        <v>9129.0149299999994</v>
      </c>
      <c r="CX235" s="33">
        <v>12337.518889999999</v>
      </c>
      <c r="CY235" s="33">
        <v>11025.669690000001</v>
      </c>
      <c r="CZ235" s="33">
        <v>8552.9741310000009</v>
      </c>
      <c r="DA235" s="33">
        <v>9129.0149299999994</v>
      </c>
      <c r="DB235" s="33">
        <v>12337.518889999999</v>
      </c>
      <c r="DC235" s="33">
        <v>11025.669690000001</v>
      </c>
      <c r="DD235" s="33">
        <v>8552.9741310000009</v>
      </c>
      <c r="DE235" s="33">
        <v>9129.0149299999994</v>
      </c>
      <c r="DF235" s="33">
        <v>12337.518889999999</v>
      </c>
      <c r="DG235" s="33">
        <v>11025.669690000001</v>
      </c>
      <c r="DH235" s="33">
        <v>8552.9741310000009</v>
      </c>
      <c r="DI235" s="33">
        <v>9129.0149299999994</v>
      </c>
      <c r="DJ235" s="33">
        <v>12337.518889999999</v>
      </c>
      <c r="DK235" s="33">
        <v>11025.669690000001</v>
      </c>
      <c r="DL235" s="33">
        <v>8552.9741310000009</v>
      </c>
      <c r="DM235" s="33">
        <v>9061.1820279999993</v>
      </c>
      <c r="DN235" s="33">
        <v>12337.518889999999</v>
      </c>
      <c r="DO235" s="33">
        <v>11025.669690000001</v>
      </c>
      <c r="DP235" s="33">
        <v>8552.9741310000009</v>
      </c>
      <c r="DQ235" s="33">
        <v>9129.0149299999994</v>
      </c>
      <c r="DR235" s="33">
        <v>12337.518889999999</v>
      </c>
      <c r="DS235" s="33">
        <v>11025.669690000001</v>
      </c>
      <c r="DT235" s="33">
        <v>8552.9741310000009</v>
      </c>
      <c r="DU235" s="33">
        <v>9129.0149299999994</v>
      </c>
      <c r="DV235" s="33">
        <v>12337.518889999999</v>
      </c>
      <c r="DW235" s="33">
        <v>11025.669690000001</v>
      </c>
      <c r="DX235" s="33">
        <v>8552.9741310000009</v>
      </c>
      <c r="DY235" s="33">
        <v>9129.0149299999994</v>
      </c>
      <c r="DZ235" s="33">
        <v>12337.518889999999</v>
      </c>
      <c r="EA235" s="33">
        <v>11025.669690000001</v>
      </c>
      <c r="EB235" s="33">
        <v>8552.9741310000009</v>
      </c>
      <c r="EC235" s="33">
        <v>9129.0149299999994</v>
      </c>
      <c r="ED235" s="33">
        <v>12337.518889999999</v>
      </c>
      <c r="EE235" s="33">
        <v>11025.669690000001</v>
      </c>
      <c r="EF235" s="33">
        <v>8552.9741310000009</v>
      </c>
      <c r="EG235" s="33">
        <v>8819.6920279999995</v>
      </c>
      <c r="EH235" s="33">
        <v>12337.518889999999</v>
      </c>
      <c r="EI235" s="33">
        <v>11025.669690000001</v>
      </c>
      <c r="EJ235" s="33">
        <v>8552.9741310000009</v>
      </c>
      <c r="EK235" s="33">
        <v>9129.0149299999994</v>
      </c>
      <c r="EL235" s="33">
        <v>12337.518889999999</v>
      </c>
      <c r="EM235" s="33">
        <v>11025.669690000001</v>
      </c>
      <c r="EN235" s="33">
        <v>8552.9741310000009</v>
      </c>
      <c r="EO235" s="33">
        <v>9129.0149299999994</v>
      </c>
      <c r="EP235" s="33">
        <v>12337.518889999999</v>
      </c>
      <c r="EQ235" s="33">
        <v>11025.669690000001</v>
      </c>
      <c r="ER235" s="33">
        <v>8552.9741310000009</v>
      </c>
      <c r="ES235" s="33">
        <v>9129.0149299999994</v>
      </c>
      <c r="ET235" s="33">
        <v>12337.518889999999</v>
      </c>
      <c r="EU235" s="33">
        <v>11025.669690000001</v>
      </c>
      <c r="EV235" s="33">
        <v>8552.9741310000009</v>
      </c>
      <c r="EW235" s="33">
        <v>9129.0149299999994</v>
      </c>
      <c r="EX235" s="33">
        <v>12337.518889999999</v>
      </c>
      <c r="EY235" s="33">
        <v>11025.669690000001</v>
      </c>
      <c r="EZ235" s="33">
        <v>8552.9741310000009</v>
      </c>
      <c r="FA235" s="33">
        <v>8782.0569300000006</v>
      </c>
      <c r="FB235" s="33">
        <v>12337.518889999999</v>
      </c>
      <c r="FC235" s="33">
        <v>11025.669690000001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5300.7997539999997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5779.6180750000003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5154.8028629999999</v>
      </c>
      <c r="AD236" s="33">
        <v>2048.7520129999998</v>
      </c>
      <c r="AE236" s="33">
        <v>4448.2909019999997</v>
      </c>
      <c r="AF236" s="33">
        <v>5403.3947840000001</v>
      </c>
      <c r="AG236" s="33">
        <v>4576.4364530000003</v>
      </c>
      <c r="AH236" s="33">
        <v>5795.8416079999997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4002.2074720000001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3081.2297250000001</v>
      </c>
      <c r="BN236" s="33">
        <v>5795.8416079999997</v>
      </c>
      <c r="BO236" s="33">
        <v>4448.2909019999997</v>
      </c>
      <c r="BP236" s="33">
        <v>5588.2491760000003</v>
      </c>
      <c r="BQ236" s="33">
        <v>5317.1120000000001</v>
      </c>
      <c r="BR236" s="33">
        <v>5912.2407450000001</v>
      </c>
      <c r="BS236" s="33">
        <v>4605.6876469999997</v>
      </c>
      <c r="BT236" s="33">
        <v>5760.3614900000002</v>
      </c>
      <c r="BU236" s="33">
        <v>3050.0745099999999</v>
      </c>
      <c r="BV236" s="33">
        <v>5912.2407450000001</v>
      </c>
      <c r="BW236" s="33">
        <v>4731.6557249999996</v>
      </c>
      <c r="BX236" s="33">
        <v>5706.0745880000004</v>
      </c>
      <c r="BY236" s="33">
        <v>3391.5804400000002</v>
      </c>
      <c r="BZ236" s="33">
        <v>5991.7815289999999</v>
      </c>
      <c r="CA236" s="33">
        <v>4731.6557249999996</v>
      </c>
      <c r="CB236" s="33">
        <v>5760.3614900000002</v>
      </c>
      <c r="CC236" s="33">
        <v>948.60591090000003</v>
      </c>
      <c r="CD236" s="33">
        <v>5991.7815289999999</v>
      </c>
      <c r="CE236" s="33">
        <v>4731.6557249999996</v>
      </c>
      <c r="CF236" s="33">
        <v>5760.3614900000002</v>
      </c>
      <c r="CG236" s="33">
        <v>5196.1662349999997</v>
      </c>
      <c r="CH236" s="33">
        <v>5991.7815289999999</v>
      </c>
      <c r="CI236" s="33">
        <v>4731.6557249999996</v>
      </c>
      <c r="CJ236" s="33">
        <v>5760.3614900000002</v>
      </c>
      <c r="CK236" s="33">
        <v>5007.4831370000002</v>
      </c>
      <c r="CL236" s="33">
        <v>5991.7815289999999</v>
      </c>
      <c r="CM236" s="33">
        <v>4731.6557249999996</v>
      </c>
      <c r="CN236" s="33">
        <v>5760.3614900000002</v>
      </c>
      <c r="CO236" s="33">
        <v>4524.0770849999999</v>
      </c>
      <c r="CP236" s="33">
        <v>5991.7815289999999</v>
      </c>
      <c r="CQ236" s="33">
        <v>4731.6557249999996</v>
      </c>
      <c r="CR236" s="33">
        <v>5760.3614900000002</v>
      </c>
      <c r="CS236" s="33">
        <v>5367.1287060000004</v>
      </c>
      <c r="CT236" s="33">
        <v>5991.7815289999999</v>
      </c>
      <c r="CU236" s="33">
        <v>4731.6557249999996</v>
      </c>
      <c r="CV236" s="33">
        <v>5760.3614900000002</v>
      </c>
      <c r="CW236" s="33">
        <v>5241.4176079999997</v>
      </c>
      <c r="CX236" s="33">
        <v>5991.7815289999999</v>
      </c>
      <c r="CY236" s="33">
        <v>4731.6557249999996</v>
      </c>
      <c r="CZ236" s="33">
        <v>5760.3614900000002</v>
      </c>
      <c r="DA236" s="33">
        <v>4479.6512469999998</v>
      </c>
      <c r="DB236" s="33">
        <v>5991.7815289999999</v>
      </c>
      <c r="DC236" s="33">
        <v>4731.6557249999996</v>
      </c>
      <c r="DD236" s="33">
        <v>5784.1301890000004</v>
      </c>
      <c r="DE236" s="33">
        <v>5287.6923530000004</v>
      </c>
      <c r="DF236" s="33">
        <v>6016.2040889999998</v>
      </c>
      <c r="DG236" s="33">
        <v>4751.2107189999997</v>
      </c>
      <c r="DH236" s="33">
        <v>5784.1301890000004</v>
      </c>
      <c r="DI236" s="33">
        <v>5333.7809610000004</v>
      </c>
      <c r="DJ236" s="33">
        <v>6016.2040889999998</v>
      </c>
      <c r="DK236" s="33">
        <v>4751.2107189999997</v>
      </c>
      <c r="DL236" s="33">
        <v>5784.1301890000004</v>
      </c>
      <c r="DM236" s="33">
        <v>999.77574059999995</v>
      </c>
      <c r="DN236" s="33">
        <v>6016.2040889999998</v>
      </c>
      <c r="DO236" s="33">
        <v>4751.2107189999997</v>
      </c>
      <c r="DP236" s="33">
        <v>5784.1301890000004</v>
      </c>
      <c r="DQ236" s="33">
        <v>1892.6813480000001</v>
      </c>
      <c r="DR236" s="33">
        <v>6016.2040889999998</v>
      </c>
      <c r="DS236" s="33">
        <v>4751.2107189999997</v>
      </c>
      <c r="DT236" s="33">
        <v>5784.1301890000004</v>
      </c>
      <c r="DU236" s="33">
        <v>5154.8028629999999</v>
      </c>
      <c r="DV236" s="33">
        <v>6016.2040889999998</v>
      </c>
      <c r="DW236" s="33">
        <v>4751.2107189999997</v>
      </c>
      <c r="DX236" s="33">
        <v>5784.1301890000004</v>
      </c>
      <c r="DY236" s="33">
        <v>5314.8632749999997</v>
      </c>
      <c r="DZ236" s="33">
        <v>6016.2040889999998</v>
      </c>
      <c r="EA236" s="33">
        <v>4751.2107189999997</v>
      </c>
      <c r="EB236" s="33">
        <v>5784.1301890000004</v>
      </c>
      <c r="EC236" s="33">
        <v>5435.8090389999998</v>
      </c>
      <c r="ED236" s="33">
        <v>6016.2040889999998</v>
      </c>
      <c r="EE236" s="33">
        <v>4751.2107189999997</v>
      </c>
      <c r="EF236" s="33">
        <v>5784.1301890000004</v>
      </c>
      <c r="EG236" s="33">
        <v>5177.2084510000004</v>
      </c>
      <c r="EH236" s="33">
        <v>6016.2040889999998</v>
      </c>
      <c r="EI236" s="33">
        <v>4751.2107189999997</v>
      </c>
      <c r="EJ236" s="33">
        <v>5784.1301890000004</v>
      </c>
      <c r="EK236" s="33">
        <v>5154.8028629999999</v>
      </c>
      <c r="EL236" s="33">
        <v>6016.2040889999998</v>
      </c>
      <c r="EM236" s="33">
        <v>4751.2107189999997</v>
      </c>
      <c r="EN236" s="33">
        <v>5784.1301890000004</v>
      </c>
      <c r="EO236" s="33">
        <v>4871.5416210000003</v>
      </c>
      <c r="EP236" s="33">
        <v>4901.9985139999999</v>
      </c>
      <c r="EQ236" s="33">
        <v>4751.2107189999997</v>
      </c>
      <c r="ER236" s="33">
        <v>5784.1301890000004</v>
      </c>
      <c r="ES236" s="33">
        <v>5154.8028629999999</v>
      </c>
      <c r="ET236" s="33">
        <v>3298.39113</v>
      </c>
      <c r="EU236" s="33">
        <v>4751.2107189999997</v>
      </c>
      <c r="EV236" s="33">
        <v>5784.1301890000004</v>
      </c>
      <c r="EW236" s="33">
        <v>5154.8028629999999</v>
      </c>
      <c r="EX236" s="33">
        <v>132.4896061</v>
      </c>
      <c r="EY236" s="33">
        <v>4751.2107189999997</v>
      </c>
      <c r="EZ236" s="33">
        <v>5784.1301890000004</v>
      </c>
      <c r="FA236" s="33">
        <v>5177.2084510000004</v>
      </c>
      <c r="FB236" s="33">
        <v>133.5127406</v>
      </c>
      <c r="FC236" s="33">
        <v>4751.2107189999997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3909.364294</v>
      </c>
      <c r="M237" s="33">
        <v>3699.409083</v>
      </c>
      <c r="N237" s="33">
        <v>3330.4720000000002</v>
      </c>
      <c r="O237" s="33">
        <v>3370.521647</v>
      </c>
      <c r="P237" s="33">
        <v>4074.1609170000002</v>
      </c>
      <c r="Q237" s="33">
        <v>3963.4496779999999</v>
      </c>
      <c r="R237" s="33">
        <v>3330.4720000000002</v>
      </c>
      <c r="S237" s="33">
        <v>3370.521647</v>
      </c>
      <c r="T237" s="33">
        <v>5324.9947309999998</v>
      </c>
      <c r="U237" s="33">
        <v>4975.5949220000002</v>
      </c>
      <c r="V237" s="33">
        <v>3330.4720000000002</v>
      </c>
      <c r="W237" s="33">
        <v>3370.521647</v>
      </c>
      <c r="X237" s="33">
        <v>4947.8142909999997</v>
      </c>
      <c r="Y237" s="33">
        <v>5998.9276970000001</v>
      </c>
      <c r="Z237" s="33">
        <v>3330.4720000000002</v>
      </c>
      <c r="AA237" s="33">
        <v>3370.521647</v>
      </c>
      <c r="AB237" s="33">
        <v>6678.4658820000004</v>
      </c>
      <c r="AC237" s="33">
        <v>4182.1156760000003</v>
      </c>
      <c r="AD237" s="33">
        <v>3616.0088420000002</v>
      </c>
      <c r="AE237" s="33">
        <v>3767.563752</v>
      </c>
      <c r="AF237" s="33">
        <v>10938.142669999999</v>
      </c>
      <c r="AG237" s="33">
        <v>12820.740309999999</v>
      </c>
      <c r="AH237" s="33">
        <v>3022.882791</v>
      </c>
      <c r="AI237" s="33">
        <v>4250.7534669999995</v>
      </c>
      <c r="AJ237" s="33">
        <v>14516.56537</v>
      </c>
      <c r="AK237" s="33">
        <v>8861.9330449999998</v>
      </c>
      <c r="AL237" s="33">
        <v>4253.8245999999999</v>
      </c>
      <c r="AM237" s="33">
        <v>4654.4535470000001</v>
      </c>
      <c r="AN237" s="33">
        <v>13839.270630000001</v>
      </c>
      <c r="AO237" s="33">
        <v>15256.008949999999</v>
      </c>
      <c r="AP237" s="33">
        <v>4253.8245999999999</v>
      </c>
      <c r="AQ237" s="33">
        <v>4654.4535470000001</v>
      </c>
      <c r="AR237" s="33">
        <v>15027.27954</v>
      </c>
      <c r="AS237" s="33">
        <v>5293.4058789999999</v>
      </c>
      <c r="AT237" s="33">
        <v>4253.8245999999999</v>
      </c>
      <c r="AU237" s="33">
        <v>4654.4535470000001</v>
      </c>
      <c r="AV237" s="33">
        <v>13128.941580000001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14679.63682</v>
      </c>
      <c r="BJ237" s="33">
        <v>4253.8245999999999</v>
      </c>
      <c r="BK237" s="33">
        <v>4654.4535470000001</v>
      </c>
      <c r="BL237" s="33">
        <v>16242.576880000001</v>
      </c>
      <c r="BM237" s="33">
        <v>11733.60974</v>
      </c>
      <c r="BN237" s="33">
        <v>4253.8245999999999</v>
      </c>
      <c r="BO237" s="33">
        <v>4654.4535470000001</v>
      </c>
      <c r="BP237" s="33">
        <v>16242.576880000001</v>
      </c>
      <c r="BQ237" s="33">
        <v>15256.008949999999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17997.927370000001</v>
      </c>
      <c r="CC237" s="33">
        <v>15256.008949999999</v>
      </c>
      <c r="CD237" s="33">
        <v>4974.6826449999999</v>
      </c>
      <c r="CE237" s="33">
        <v>5654.7885820000001</v>
      </c>
      <c r="CF237" s="33">
        <v>18277.72119</v>
      </c>
      <c r="CG237" s="33">
        <v>16653.251039999999</v>
      </c>
      <c r="CH237" s="33">
        <v>5063.904286</v>
      </c>
      <c r="CI237" s="33">
        <v>5783.7551160000003</v>
      </c>
      <c r="CJ237" s="33">
        <v>18277.72119</v>
      </c>
      <c r="CK237" s="33">
        <v>15256.008949999999</v>
      </c>
      <c r="CL237" s="33">
        <v>5063.904286</v>
      </c>
      <c r="CM237" s="33">
        <v>5783.7551160000003</v>
      </c>
      <c r="CN237" s="33">
        <v>18277.72119</v>
      </c>
      <c r="CO237" s="33">
        <v>17069.13248</v>
      </c>
      <c r="CP237" s="33">
        <v>5063.904286</v>
      </c>
      <c r="CQ237" s="33">
        <v>5783.7551160000003</v>
      </c>
      <c r="CR237" s="33">
        <v>18277.72119</v>
      </c>
      <c r="CS237" s="33">
        <v>16034.40676</v>
      </c>
      <c r="CT237" s="33">
        <v>5063.904286</v>
      </c>
      <c r="CU237" s="33">
        <v>5783.7551160000003</v>
      </c>
      <c r="CV237" s="33">
        <v>18277.72119</v>
      </c>
      <c r="CW237" s="33">
        <v>16463.86591</v>
      </c>
      <c r="CX237" s="33">
        <v>5063.904286</v>
      </c>
      <c r="CY237" s="33">
        <v>5783.7551160000003</v>
      </c>
      <c r="CZ237" s="33">
        <v>18277.72119</v>
      </c>
      <c r="DA237" s="33">
        <v>15256.008949999999</v>
      </c>
      <c r="DB237" s="33">
        <v>5063.904286</v>
      </c>
      <c r="DC237" s="33">
        <v>5783.7551160000003</v>
      </c>
      <c r="DD237" s="33">
        <v>18277.72119</v>
      </c>
      <c r="DE237" s="33">
        <v>17069.13248</v>
      </c>
      <c r="DF237" s="33">
        <v>5063.904286</v>
      </c>
      <c r="DG237" s="33">
        <v>5783.7551160000003</v>
      </c>
      <c r="DH237" s="33">
        <v>18277.72119</v>
      </c>
      <c r="DI237" s="33">
        <v>15458.807150000001</v>
      </c>
      <c r="DJ237" s="33">
        <v>5063.904286</v>
      </c>
      <c r="DK237" s="33">
        <v>5783.7551160000003</v>
      </c>
      <c r="DL237" s="33">
        <v>18277.72119</v>
      </c>
      <c r="DM237" s="33">
        <v>15256.008949999999</v>
      </c>
      <c r="DN237" s="33">
        <v>5063.904286</v>
      </c>
      <c r="DO237" s="33">
        <v>5783.7551160000003</v>
      </c>
      <c r="DP237" s="33">
        <v>18277.72119</v>
      </c>
      <c r="DQ237" s="33">
        <v>16142.89193</v>
      </c>
      <c r="DR237" s="33">
        <v>5063.904286</v>
      </c>
      <c r="DS237" s="33">
        <v>5783.7551160000003</v>
      </c>
      <c r="DT237" s="33">
        <v>18277.72119</v>
      </c>
      <c r="DU237" s="33">
        <v>17069.13248</v>
      </c>
      <c r="DV237" s="33">
        <v>5063.904286</v>
      </c>
      <c r="DW237" s="33">
        <v>5783.7551160000003</v>
      </c>
      <c r="DX237" s="33">
        <v>18277.72119</v>
      </c>
      <c r="DY237" s="33">
        <v>17067.066790000001</v>
      </c>
      <c r="DZ237" s="33">
        <v>5063.904286</v>
      </c>
      <c r="EA237" s="33">
        <v>5783.7551160000003</v>
      </c>
      <c r="EB237" s="33">
        <v>18277.72119</v>
      </c>
      <c r="EC237" s="33">
        <v>15256.008949999999</v>
      </c>
      <c r="ED237" s="33">
        <v>5063.904286</v>
      </c>
      <c r="EE237" s="33">
        <v>5783.7551160000003</v>
      </c>
      <c r="EF237" s="33">
        <v>18277.72119</v>
      </c>
      <c r="EG237" s="33">
        <v>17069.13248</v>
      </c>
      <c r="EH237" s="33">
        <v>5063.904286</v>
      </c>
      <c r="EI237" s="33">
        <v>5783.7551160000003</v>
      </c>
      <c r="EJ237" s="33">
        <v>18277.72119</v>
      </c>
      <c r="EK237" s="33">
        <v>16182.2495</v>
      </c>
      <c r="EL237" s="33">
        <v>5063.904286</v>
      </c>
      <c r="EM237" s="33">
        <v>5783.7551160000003</v>
      </c>
      <c r="EN237" s="33">
        <v>18277.72119</v>
      </c>
      <c r="EO237" s="33">
        <v>16855.30875</v>
      </c>
      <c r="EP237" s="33">
        <v>5063.904286</v>
      </c>
      <c r="EQ237" s="33">
        <v>5783.7551160000003</v>
      </c>
      <c r="ER237" s="33">
        <v>18277.72119</v>
      </c>
      <c r="ES237" s="33">
        <v>17069.13248</v>
      </c>
      <c r="ET237" s="33">
        <v>5063.904286</v>
      </c>
      <c r="EU237" s="33">
        <v>5783.7551160000003</v>
      </c>
      <c r="EV237" s="33">
        <v>18277.72119</v>
      </c>
      <c r="EW237" s="33">
        <v>15256.008949999999</v>
      </c>
      <c r="EX237" s="33">
        <v>5063.904286</v>
      </c>
      <c r="EY237" s="33">
        <v>5783.7551160000003</v>
      </c>
      <c r="EZ237" s="33">
        <v>18747.277620000001</v>
      </c>
      <c r="FA237" s="33">
        <v>15256.008949999999</v>
      </c>
      <c r="FB237" s="33">
        <v>5416.0006780000003</v>
      </c>
      <c r="FC237" s="33">
        <v>5936.9111940000003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7296</v>
      </c>
      <c r="G238" s="33">
        <v>9001.3516080000009</v>
      </c>
      <c r="H238" s="33">
        <v>10522.45298</v>
      </c>
      <c r="I238" s="33">
        <v>9132.3163530000002</v>
      </c>
      <c r="J238" s="33">
        <v>7732.1170259999999</v>
      </c>
      <c r="K238" s="33">
        <v>9001.3516080000009</v>
      </c>
      <c r="L238" s="33">
        <v>10522.45298</v>
      </c>
      <c r="M238" s="33">
        <v>9132.3163530000002</v>
      </c>
      <c r="N238" s="33">
        <v>6715</v>
      </c>
      <c r="O238" s="33">
        <v>9001.3516080000009</v>
      </c>
      <c r="P238" s="33">
        <v>10522.45298</v>
      </c>
      <c r="Q238" s="33">
        <v>9132.3163530000002</v>
      </c>
      <c r="R238" s="33">
        <v>8432.1894900000007</v>
      </c>
      <c r="S238" s="33">
        <v>9001.3516080000009</v>
      </c>
      <c r="T238" s="33">
        <v>9689.4060030000001</v>
      </c>
      <c r="U238" s="33">
        <v>9132.3163530000002</v>
      </c>
      <c r="V238" s="33">
        <v>7578</v>
      </c>
      <c r="W238" s="33">
        <v>9001.3516080000009</v>
      </c>
      <c r="X238" s="33">
        <v>10522.45298</v>
      </c>
      <c r="Y238" s="33">
        <v>8857.0244060000005</v>
      </c>
      <c r="Z238" s="33">
        <v>6253.1908370000001</v>
      </c>
      <c r="AA238" s="33">
        <v>9001.3516080000009</v>
      </c>
      <c r="AB238" s="33">
        <v>4184.1097630000004</v>
      </c>
      <c r="AC238" s="33">
        <v>9132.3163530000002</v>
      </c>
      <c r="AD238" s="33">
        <v>7217</v>
      </c>
      <c r="AE238" s="33">
        <v>8240.2586530000008</v>
      </c>
      <c r="AF238" s="33">
        <v>3743</v>
      </c>
      <c r="AG238" s="33">
        <v>2896.2595240000001</v>
      </c>
      <c r="AH238" s="33">
        <v>7243</v>
      </c>
      <c r="AI238" s="33">
        <v>9001.3516080000009</v>
      </c>
      <c r="AJ238" s="33">
        <v>6211.0121349999999</v>
      </c>
      <c r="AK238" s="33">
        <v>9132.3163530000002</v>
      </c>
      <c r="AL238" s="33">
        <v>8432.1894900000007</v>
      </c>
      <c r="AM238" s="33">
        <v>9001.3516080000009</v>
      </c>
      <c r="AN238" s="33">
        <v>10522.45298</v>
      </c>
      <c r="AO238" s="33">
        <v>3890</v>
      </c>
      <c r="AP238" s="33">
        <v>8432.1894900000007</v>
      </c>
      <c r="AQ238" s="33">
        <v>9001.3516080000009</v>
      </c>
      <c r="AR238" s="33">
        <v>10303</v>
      </c>
      <c r="AS238" s="33">
        <v>9132.3163530000002</v>
      </c>
      <c r="AT238" s="33">
        <v>8432.1894900000007</v>
      </c>
      <c r="AU238" s="33">
        <v>9001.3516080000009</v>
      </c>
      <c r="AV238" s="33">
        <v>9625</v>
      </c>
      <c r="AW238" s="33">
        <v>4658.259814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487.63143109999999</v>
      </c>
      <c r="V239" s="33">
        <v>499.66908819999998</v>
      </c>
      <c r="W239" s="33">
        <v>1269.763569</v>
      </c>
      <c r="X239" s="33">
        <v>3679.7888240000002</v>
      </c>
      <c r="Y239" s="33">
        <v>491.05117960000001</v>
      </c>
      <c r="Z239" s="33">
        <v>168.02675540000001</v>
      </c>
      <c r="AA239" s="33">
        <v>1269.763569</v>
      </c>
      <c r="AB239" s="33">
        <v>6760.6702750000004</v>
      </c>
      <c r="AC239" s="33">
        <v>509.8890007</v>
      </c>
      <c r="AD239" s="33">
        <v>519.33142850000002</v>
      </c>
      <c r="AE239" s="33">
        <v>3033.456549</v>
      </c>
      <c r="AF239" s="33">
        <v>6760.6702750000004</v>
      </c>
      <c r="AG239" s="33">
        <v>2320.4318760000001</v>
      </c>
      <c r="AH239" s="33">
        <v>540.95828200000005</v>
      </c>
      <c r="AI239" s="33">
        <v>3033.456549</v>
      </c>
      <c r="AJ239" s="33">
        <v>4074.612584</v>
      </c>
      <c r="AK239" s="33">
        <v>2322.0668890000002</v>
      </c>
      <c r="AL239" s="33">
        <v>680.08088420000001</v>
      </c>
      <c r="AM239" s="33">
        <v>3033.456549</v>
      </c>
      <c r="AN239" s="33">
        <v>3114.32017</v>
      </c>
      <c r="AO239" s="33">
        <v>4558.3225940000002</v>
      </c>
      <c r="AP239" s="33">
        <v>2404.2362349999999</v>
      </c>
      <c r="AQ239" s="33">
        <v>3033.456549</v>
      </c>
      <c r="AR239" s="33">
        <v>6760.6702750000004</v>
      </c>
      <c r="AS239" s="33">
        <v>6385.7270589999998</v>
      </c>
      <c r="AT239" s="33">
        <v>2404.2362349999999</v>
      </c>
      <c r="AU239" s="33">
        <v>3033.456549</v>
      </c>
      <c r="AV239" s="33">
        <v>6760.6702750000004</v>
      </c>
      <c r="AW239" s="33">
        <v>6385.7270589999998</v>
      </c>
      <c r="AX239" s="33">
        <v>2404.2362349999999</v>
      </c>
      <c r="AY239" s="33">
        <v>3033.456549</v>
      </c>
      <c r="AZ239" s="33">
        <v>6601.5165880000004</v>
      </c>
      <c r="BA239" s="33">
        <v>559.39279299999998</v>
      </c>
      <c r="BB239" s="33">
        <v>2404.2362349999999</v>
      </c>
      <c r="BC239" s="33">
        <v>3033.456549</v>
      </c>
      <c r="BD239" s="33">
        <v>6760.6702750000004</v>
      </c>
      <c r="BE239" s="33">
        <v>1775.018595</v>
      </c>
      <c r="BF239" s="33">
        <v>2404.2362349999999</v>
      </c>
      <c r="BG239" s="33">
        <v>3033.456549</v>
      </c>
      <c r="BH239" s="33">
        <v>5582.1869070000002</v>
      </c>
      <c r="BI239" s="33">
        <v>830.8936281</v>
      </c>
      <c r="BJ239" s="33">
        <v>2404.2362349999999</v>
      </c>
      <c r="BK239" s="33">
        <v>3033.456549</v>
      </c>
      <c r="BL239" s="33">
        <v>6760.6702750000004</v>
      </c>
      <c r="BM239" s="33">
        <v>6259.322314</v>
      </c>
      <c r="BN239" s="33">
        <v>2404.2362349999999</v>
      </c>
      <c r="BO239" s="33">
        <v>3033.456549</v>
      </c>
      <c r="BP239" s="33">
        <v>7985.6290280000003</v>
      </c>
      <c r="BQ239" s="33">
        <v>4272.977304</v>
      </c>
      <c r="BR239" s="33">
        <v>3331.2119440000001</v>
      </c>
      <c r="BS239" s="33">
        <v>4189.7292580000003</v>
      </c>
      <c r="BT239" s="33">
        <v>9132.2563260000006</v>
      </c>
      <c r="BU239" s="33">
        <v>8471.5364009999994</v>
      </c>
      <c r="BV239" s="33">
        <v>3611.8835640000002</v>
      </c>
      <c r="BW239" s="33">
        <v>4728.5746769999996</v>
      </c>
      <c r="BX239" s="33">
        <v>9156.3465969999997</v>
      </c>
      <c r="BY239" s="33">
        <v>8395.8606309999996</v>
      </c>
      <c r="BZ239" s="33">
        <v>3620.7428730000001</v>
      </c>
      <c r="CA239" s="33">
        <v>4728.5746769999996</v>
      </c>
      <c r="CB239" s="33">
        <v>9180.7468289999997</v>
      </c>
      <c r="CC239" s="33">
        <v>8498.2690540000003</v>
      </c>
      <c r="CD239" s="33">
        <v>3763.2005319999998</v>
      </c>
      <c r="CE239" s="33">
        <v>4728.5746769999996</v>
      </c>
      <c r="CF239" s="33">
        <v>9205.2291189999996</v>
      </c>
      <c r="CG239" s="33">
        <v>8590.8976719999991</v>
      </c>
      <c r="CH239" s="33">
        <v>3763.2005319999998</v>
      </c>
      <c r="CI239" s="33">
        <v>4728.5746769999996</v>
      </c>
      <c r="CJ239" s="33">
        <v>10299.74359</v>
      </c>
      <c r="CK239" s="33">
        <v>10064.25467</v>
      </c>
      <c r="CL239" s="33">
        <v>3763.2005319999998</v>
      </c>
      <c r="CM239" s="33">
        <v>4728.5746769999996</v>
      </c>
      <c r="CN239" s="33">
        <v>11437.67827</v>
      </c>
      <c r="CO239" s="33">
        <v>8776.4819970000008</v>
      </c>
      <c r="CP239" s="33">
        <v>3763.2005319999998</v>
      </c>
      <c r="CQ239" s="33">
        <v>4728.5746769999996</v>
      </c>
      <c r="CR239" s="33">
        <v>11462.67319</v>
      </c>
      <c r="CS239" s="33">
        <v>9228.5877459999992</v>
      </c>
      <c r="CT239" s="33">
        <v>3763.2005319999998</v>
      </c>
      <c r="CU239" s="33">
        <v>4728.5746769999996</v>
      </c>
      <c r="CV239" s="33">
        <v>11488.471310000001</v>
      </c>
      <c r="CW239" s="33">
        <v>8745.4682900000007</v>
      </c>
      <c r="CX239" s="33">
        <v>3763.2005319999998</v>
      </c>
      <c r="CY239" s="33">
        <v>4728.5746769999996</v>
      </c>
      <c r="CZ239" s="33">
        <v>11592.178830000001</v>
      </c>
      <c r="DA239" s="33">
        <v>10250.66531</v>
      </c>
      <c r="DB239" s="33">
        <v>3763.2005319999998</v>
      </c>
      <c r="DC239" s="33">
        <v>4728.5746769999996</v>
      </c>
      <c r="DD239" s="33">
        <v>11616.76982</v>
      </c>
      <c r="DE239" s="33">
        <v>2640.4871480000002</v>
      </c>
      <c r="DF239" s="33">
        <v>3770.1172710000001</v>
      </c>
      <c r="DG239" s="33">
        <v>4737.2023419999996</v>
      </c>
      <c r="DH239" s="33">
        <v>11870.22689</v>
      </c>
      <c r="DI239" s="33">
        <v>10090.96501</v>
      </c>
      <c r="DJ239" s="33">
        <v>3848.1764840000001</v>
      </c>
      <c r="DK239" s="33">
        <v>4834.5703059999996</v>
      </c>
      <c r="DL239" s="33">
        <v>11894.29276</v>
      </c>
      <c r="DM239" s="33">
        <v>10577.013849999999</v>
      </c>
      <c r="DN239" s="33">
        <v>3848.1764840000001</v>
      </c>
      <c r="DO239" s="33">
        <v>4834.5703059999996</v>
      </c>
      <c r="DP239" s="33">
        <v>11918.128280000001</v>
      </c>
      <c r="DQ239" s="33">
        <v>10458.85655</v>
      </c>
      <c r="DR239" s="33">
        <v>3854.8807299999999</v>
      </c>
      <c r="DS239" s="33">
        <v>4842.9329180000004</v>
      </c>
      <c r="DT239" s="33">
        <v>11941.625400000001</v>
      </c>
      <c r="DU239" s="33">
        <v>10079.05875</v>
      </c>
      <c r="DV239" s="33">
        <v>3861.4897930000002</v>
      </c>
      <c r="DW239" s="33">
        <v>4851.1768000000002</v>
      </c>
      <c r="DX239" s="33">
        <v>11964.68757</v>
      </c>
      <c r="DY239" s="33">
        <v>10362.44528</v>
      </c>
      <c r="DZ239" s="33">
        <v>3880.5416460000001</v>
      </c>
      <c r="EA239" s="33">
        <v>4874.9413249999998</v>
      </c>
      <c r="EB239" s="33">
        <v>11987.286679999999</v>
      </c>
      <c r="EC239" s="33">
        <v>9903.1179530000009</v>
      </c>
      <c r="ED239" s="33">
        <v>3880.5416460000001</v>
      </c>
      <c r="EE239" s="33">
        <v>4874.9413249999998</v>
      </c>
      <c r="EF239" s="33">
        <v>12009.360210000001</v>
      </c>
      <c r="EG239" s="33">
        <v>11321.527679999999</v>
      </c>
      <c r="EH239" s="33">
        <v>3880.5416460000001</v>
      </c>
      <c r="EI239" s="33">
        <v>4874.9413249999998</v>
      </c>
      <c r="EJ239" s="33">
        <v>12030.85579</v>
      </c>
      <c r="EK239" s="33">
        <v>9956.3187660000003</v>
      </c>
      <c r="EL239" s="33">
        <v>3886.5877340000002</v>
      </c>
      <c r="EM239" s="33">
        <v>4882.4829760000002</v>
      </c>
      <c r="EN239" s="33">
        <v>12051.738090000001</v>
      </c>
      <c r="EO239" s="33">
        <v>9660.8408450000006</v>
      </c>
      <c r="EP239" s="33">
        <v>3892.4613250000002</v>
      </c>
      <c r="EQ239" s="33">
        <v>4889.8094600000004</v>
      </c>
      <c r="ER239" s="33">
        <v>12071.949839999999</v>
      </c>
      <c r="ES239" s="33">
        <v>10185.793390000001</v>
      </c>
      <c r="ET239" s="33">
        <v>3898.1463079999999</v>
      </c>
      <c r="EU239" s="33">
        <v>4896.9006820000004</v>
      </c>
      <c r="EV239" s="33">
        <v>12609.747079999999</v>
      </c>
      <c r="EW239" s="33">
        <v>11371.0237</v>
      </c>
      <c r="EX239" s="33">
        <v>4049.4131929999999</v>
      </c>
      <c r="EY239" s="33">
        <v>5085.5849900000003</v>
      </c>
      <c r="EZ239" s="33">
        <v>13306.397139999999</v>
      </c>
      <c r="FA239" s="33">
        <v>10904.3809</v>
      </c>
      <c r="FB239" s="33">
        <v>4295.279297</v>
      </c>
      <c r="FC239" s="33">
        <v>5392.2686110000004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151.06674509999999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264.10807840000001</v>
      </c>
      <c r="R240" s="33">
        <v>228.36537250000001</v>
      </c>
      <c r="S240" s="33">
        <v>133.44058820000001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B240" s="33">
        <v>209.3845882</v>
      </c>
      <c r="AD240" s="33">
        <v>21.953707659999999</v>
      </c>
      <c r="AF240" s="33">
        <v>340.78552939999997</v>
      </c>
      <c r="AH240" s="33">
        <v>340.89690200000001</v>
      </c>
      <c r="AI240" s="33">
        <v>166.65094120000001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S240" s="33">
        <v>499.14611760000003</v>
      </c>
      <c r="AT240" s="33">
        <v>340.89690200000001</v>
      </c>
      <c r="AU240" s="33">
        <v>166.65094120000001</v>
      </c>
      <c r="AV240" s="33">
        <v>340.78552939999997</v>
      </c>
      <c r="AW240" s="33">
        <v>458.39403920000001</v>
      </c>
      <c r="AX240" s="33">
        <v>340.89690200000001</v>
      </c>
      <c r="AY240" s="33">
        <v>166.65094120000001</v>
      </c>
      <c r="AZ240" s="33">
        <v>340.78552939999997</v>
      </c>
      <c r="BA240" s="33">
        <v>4.7934851600000004</v>
      </c>
      <c r="BB240" s="33">
        <v>340.89690200000001</v>
      </c>
      <c r="BC240" s="33">
        <v>166.65094120000001</v>
      </c>
      <c r="BD240" s="33">
        <v>340.78552939999997</v>
      </c>
      <c r="BE240" s="33">
        <v>499.14611760000003</v>
      </c>
      <c r="BF240" s="33">
        <v>340.89690200000001</v>
      </c>
      <c r="BG240" s="33">
        <v>166.65094120000001</v>
      </c>
      <c r="BH240" s="33">
        <v>340.78552939999997</v>
      </c>
      <c r="BI240" s="33">
        <v>116.00103729999999</v>
      </c>
      <c r="BJ240" s="33">
        <v>340.89690200000001</v>
      </c>
      <c r="BK240" s="33">
        <v>166.65094120000001</v>
      </c>
      <c r="BL240" s="33">
        <v>296.7803055</v>
      </c>
      <c r="BM240" s="33">
        <v>746.04695549999997</v>
      </c>
      <c r="BN240" s="33">
        <v>510.88404960000003</v>
      </c>
      <c r="BO240" s="33">
        <v>361.22384449999998</v>
      </c>
      <c r="BP240" s="33">
        <v>637.56583490000003</v>
      </c>
      <c r="BQ240" s="33">
        <v>300.74803919999999</v>
      </c>
      <c r="BR240" s="33">
        <v>510.88404960000003</v>
      </c>
      <c r="BS240" s="33">
        <v>361.22384449999998</v>
      </c>
      <c r="BT240" s="33">
        <v>637.56583490000003</v>
      </c>
      <c r="BU240" s="33">
        <v>746.04695549999997</v>
      </c>
      <c r="BV240" s="33">
        <v>510.88404960000003</v>
      </c>
      <c r="BW240" s="33">
        <v>361.22384449999998</v>
      </c>
      <c r="BX240" s="33">
        <v>637.56583490000003</v>
      </c>
      <c r="BY240" s="33">
        <v>433.43611759999999</v>
      </c>
      <c r="BZ240" s="33">
        <v>510.88404960000003</v>
      </c>
      <c r="CA240" s="33">
        <v>361.22384449999998</v>
      </c>
      <c r="CB240" s="33">
        <v>637.56583490000003</v>
      </c>
      <c r="CC240" s="33">
        <v>746.04695549999997</v>
      </c>
      <c r="CD240" s="33">
        <v>510.88404960000003</v>
      </c>
      <c r="CE240" s="33">
        <v>361.22384449999998</v>
      </c>
      <c r="CF240" s="33">
        <v>637.56583490000003</v>
      </c>
      <c r="CG240" s="33">
        <v>746.04695549999997</v>
      </c>
      <c r="CH240" s="33">
        <v>510.88404960000003</v>
      </c>
      <c r="CI240" s="33">
        <v>361.22384449999998</v>
      </c>
      <c r="CJ240" s="33">
        <v>637.56583490000003</v>
      </c>
      <c r="CK240" s="33">
        <v>681.80797910000001</v>
      </c>
      <c r="CL240" s="33">
        <v>510.88404960000003</v>
      </c>
      <c r="CM240" s="33">
        <v>361.22384449999998</v>
      </c>
      <c r="CN240" s="33">
        <v>637.56583490000003</v>
      </c>
      <c r="CO240" s="33">
        <v>746.04695549999997</v>
      </c>
      <c r="CP240" s="33">
        <v>510.88404960000003</v>
      </c>
      <c r="CQ240" s="33">
        <v>361.22384449999998</v>
      </c>
      <c r="CR240" s="33">
        <v>637.56583490000003</v>
      </c>
      <c r="CS240" s="33">
        <v>499.14611760000003</v>
      </c>
      <c r="CT240" s="33">
        <v>510.88404960000003</v>
      </c>
      <c r="CU240" s="33">
        <v>361.22384449999998</v>
      </c>
      <c r="CV240" s="33">
        <v>637.56583490000003</v>
      </c>
      <c r="CW240" s="33">
        <v>746.04695549999997</v>
      </c>
      <c r="CX240" s="33">
        <v>510.88404960000003</v>
      </c>
      <c r="CY240" s="33">
        <v>361.22384449999998</v>
      </c>
      <c r="CZ240" s="33">
        <v>637.56583490000003</v>
      </c>
      <c r="DA240" s="33">
        <v>746.04695549999997</v>
      </c>
      <c r="DB240" s="33">
        <v>510.88404960000003</v>
      </c>
      <c r="DC240" s="33">
        <v>361.22384449999998</v>
      </c>
      <c r="DD240" s="33">
        <v>1035.5026190000001</v>
      </c>
      <c r="DE240" s="33">
        <v>1075.6918969999999</v>
      </c>
      <c r="DF240" s="33">
        <v>582.32346140000004</v>
      </c>
      <c r="DG240" s="33">
        <v>488.25494250000003</v>
      </c>
      <c r="DH240" s="33">
        <v>1388.634227</v>
      </c>
      <c r="DI240" s="33">
        <v>1367.7663279999999</v>
      </c>
      <c r="DJ240" s="33">
        <v>654.71420650000005</v>
      </c>
      <c r="DK240" s="33">
        <v>598.51176610000005</v>
      </c>
      <c r="DL240" s="33">
        <v>1388.634227</v>
      </c>
      <c r="DM240" s="33">
        <v>1367.7663279999999</v>
      </c>
      <c r="DN240" s="33">
        <v>654.71420650000005</v>
      </c>
      <c r="DO240" s="33">
        <v>598.51176610000005</v>
      </c>
      <c r="DP240" s="33">
        <v>1388.634227</v>
      </c>
      <c r="DQ240" s="33">
        <v>1032.4676569999999</v>
      </c>
      <c r="DR240" s="33">
        <v>654.71420650000005</v>
      </c>
      <c r="DS240" s="33">
        <v>598.51176610000005</v>
      </c>
      <c r="DT240" s="33">
        <v>1388.634227</v>
      </c>
      <c r="DU240" s="33">
        <v>1367.7663279999999</v>
      </c>
      <c r="DV240" s="33">
        <v>654.71420650000005</v>
      </c>
      <c r="DW240" s="33">
        <v>598.51176610000005</v>
      </c>
      <c r="DX240" s="33">
        <v>1388.634227</v>
      </c>
      <c r="DY240" s="33">
        <v>1367.7663279999999</v>
      </c>
      <c r="DZ240" s="33">
        <v>654.71420650000005</v>
      </c>
      <c r="EA240" s="33">
        <v>598.51176610000005</v>
      </c>
      <c r="EB240" s="33">
        <v>1388.634227</v>
      </c>
      <c r="EC240" s="33">
        <v>1367.7663279999999</v>
      </c>
      <c r="ED240" s="33">
        <v>654.71420650000005</v>
      </c>
      <c r="EE240" s="33">
        <v>598.51176610000005</v>
      </c>
      <c r="EF240" s="33">
        <v>1388.634227</v>
      </c>
      <c r="EG240" s="33">
        <v>1367.7663279999999</v>
      </c>
      <c r="EH240" s="33">
        <v>654.71420650000005</v>
      </c>
      <c r="EI240" s="33">
        <v>598.51176610000005</v>
      </c>
      <c r="EJ240" s="33">
        <v>1388.634227</v>
      </c>
      <c r="EK240" s="33">
        <v>1174.049299</v>
      </c>
      <c r="EL240" s="33">
        <v>654.71420650000005</v>
      </c>
      <c r="EM240" s="33">
        <v>598.51176610000005</v>
      </c>
      <c r="EN240" s="33">
        <v>1388.634227</v>
      </c>
      <c r="EO240" s="33">
        <v>1367.7663279999999</v>
      </c>
      <c r="EP240" s="33">
        <v>654.71420650000005</v>
      </c>
      <c r="EQ240" s="33">
        <v>598.51176610000005</v>
      </c>
      <c r="ER240" s="33">
        <v>1857.5620730000001</v>
      </c>
      <c r="ES240" s="33">
        <v>1262.5328950000001</v>
      </c>
      <c r="ET240" s="33">
        <v>827.78736219999996</v>
      </c>
      <c r="EU240" s="33">
        <v>760.3143718</v>
      </c>
      <c r="EV240" s="33">
        <v>1953.0168140000001</v>
      </c>
      <c r="EW240" s="33">
        <v>1346.1348620000001</v>
      </c>
      <c r="EX240" s="33">
        <v>856.06805299999996</v>
      </c>
      <c r="EY240" s="33">
        <v>806.83039689999998</v>
      </c>
      <c r="EZ240" s="33">
        <v>2938.0129360000001</v>
      </c>
      <c r="FA240" s="33">
        <v>2835.4083999999998</v>
      </c>
      <c r="FB240" s="33">
        <v>1111.6952450000001</v>
      </c>
      <c r="FC240" s="33">
        <v>1211.6445289999999</v>
      </c>
    </row>
    <row r="241" spans="2:159" x14ac:dyDescent="0.25">
      <c r="B241" s="33" t="s">
        <v>1</v>
      </c>
      <c r="C241" s="33" t="s">
        <v>44</v>
      </c>
      <c r="BX241" s="33">
        <v>988.99527599999999</v>
      </c>
      <c r="BY241" s="33">
        <v>916.62004960000002</v>
      </c>
      <c r="BZ241" s="33">
        <v>416.85046160000002</v>
      </c>
      <c r="CA241" s="33">
        <v>674.35393079999994</v>
      </c>
      <c r="CB241" s="33">
        <v>1862.8919539999999</v>
      </c>
      <c r="CD241" s="33">
        <v>648.89423980000004</v>
      </c>
      <c r="CE241" s="33">
        <v>909.40611650000005</v>
      </c>
      <c r="CF241" s="33">
        <v>2666.06349</v>
      </c>
      <c r="CH241" s="33">
        <v>928.66</v>
      </c>
      <c r="CI241" s="33">
        <v>1301.4895690000001</v>
      </c>
      <c r="CJ241" s="33">
        <v>3280.6180730000001</v>
      </c>
      <c r="CK241" s="33">
        <v>561.0565623</v>
      </c>
      <c r="CL241" s="33">
        <v>1076.1559890000001</v>
      </c>
      <c r="CM241" s="33">
        <v>1525.938547</v>
      </c>
      <c r="CN241" s="33">
        <v>4136.9989750000004</v>
      </c>
      <c r="CO241" s="33">
        <v>305.34078670000002</v>
      </c>
      <c r="CP241" s="33">
        <v>1281.691431</v>
      </c>
      <c r="CQ241" s="33">
        <v>1838.7078650000001</v>
      </c>
      <c r="CR241" s="33">
        <v>5657.2979530000002</v>
      </c>
      <c r="CS241" s="33">
        <v>1321.7124100000001</v>
      </c>
      <c r="CT241" s="33">
        <v>1646.5703329999999</v>
      </c>
      <c r="CU241" s="33">
        <v>2393.9548060000002</v>
      </c>
      <c r="CV241" s="33">
        <v>7584.5075379999998</v>
      </c>
      <c r="CW241" s="33">
        <v>2284.1583919999998</v>
      </c>
      <c r="CX241" s="33">
        <v>2109.1096940000002</v>
      </c>
      <c r="CY241" s="33">
        <v>3097.814535</v>
      </c>
      <c r="CZ241" s="33">
        <v>8908.1622879999995</v>
      </c>
      <c r="DA241" s="33">
        <v>1089.214729</v>
      </c>
      <c r="DB241" s="33">
        <v>2372.2315789999998</v>
      </c>
      <c r="DC241" s="33">
        <v>3564.6154099999999</v>
      </c>
      <c r="DD241" s="33">
        <v>8974.9955289999998</v>
      </c>
      <c r="DE241" s="33">
        <v>6559.2872049999996</v>
      </c>
      <c r="DF241" s="33">
        <v>2382.7278820000001</v>
      </c>
      <c r="DG241" s="33">
        <v>3587.3349020000001</v>
      </c>
      <c r="DH241" s="33">
        <v>8974.9955289999998</v>
      </c>
      <c r="DI241" s="33">
        <v>5751.8280779999996</v>
      </c>
      <c r="DJ241" s="33">
        <v>2382.7278820000001</v>
      </c>
      <c r="DK241" s="33">
        <v>3587.3349020000001</v>
      </c>
      <c r="DL241" s="33">
        <v>8974.9955289999998</v>
      </c>
      <c r="DM241" s="33">
        <v>7899.7165709999999</v>
      </c>
      <c r="DN241" s="33">
        <v>2382.7278820000001</v>
      </c>
      <c r="DO241" s="33">
        <v>3587.3349020000001</v>
      </c>
      <c r="DP241" s="33">
        <v>8974.9955289999998</v>
      </c>
      <c r="DQ241" s="33">
        <v>6596.0473499999998</v>
      </c>
      <c r="DR241" s="33">
        <v>2382.7278820000001</v>
      </c>
      <c r="DS241" s="33">
        <v>3587.3349020000001</v>
      </c>
      <c r="DT241" s="33">
        <v>8974.9955289999998</v>
      </c>
      <c r="DU241" s="33">
        <v>5023.877031</v>
      </c>
      <c r="DV241" s="33">
        <v>2382.7278820000001</v>
      </c>
      <c r="DW241" s="33">
        <v>3587.3349020000001</v>
      </c>
      <c r="DX241" s="33">
        <v>8974.9955289999998</v>
      </c>
      <c r="DY241" s="33">
        <v>5326.8534669999999</v>
      </c>
      <c r="DZ241" s="33">
        <v>2382.7278820000001</v>
      </c>
      <c r="EA241" s="33">
        <v>3587.3349020000001</v>
      </c>
      <c r="EB241" s="33">
        <v>8974.9955289999998</v>
      </c>
      <c r="EC241" s="33">
        <v>2937.7584710000001</v>
      </c>
      <c r="ED241" s="33">
        <v>2382.7278820000001</v>
      </c>
      <c r="EE241" s="33">
        <v>3587.3349020000001</v>
      </c>
      <c r="EF241" s="33">
        <v>8974.9955289999998</v>
      </c>
      <c r="EG241" s="33">
        <v>5870.8877069999999</v>
      </c>
      <c r="EH241" s="33">
        <v>2382.7278820000001</v>
      </c>
      <c r="EI241" s="33">
        <v>3587.3349020000001</v>
      </c>
      <c r="EJ241" s="33">
        <v>8974.9955289999998</v>
      </c>
      <c r="EK241" s="33">
        <v>6863.1126039999999</v>
      </c>
      <c r="EL241" s="33">
        <v>2382.7278820000001</v>
      </c>
      <c r="EM241" s="33">
        <v>3587.3349020000001</v>
      </c>
      <c r="EN241" s="33">
        <v>8974.9955289999998</v>
      </c>
      <c r="EO241" s="33">
        <v>5636.9404949999998</v>
      </c>
      <c r="EP241" s="33">
        <v>2382.7278820000001</v>
      </c>
      <c r="EQ241" s="33">
        <v>3587.3349020000001</v>
      </c>
      <c r="ER241" s="33">
        <v>8974.9955289999998</v>
      </c>
      <c r="ES241" s="33">
        <v>3134.5210080000002</v>
      </c>
      <c r="ET241" s="33">
        <v>2382.7278820000001</v>
      </c>
      <c r="EU241" s="33">
        <v>3587.3349020000001</v>
      </c>
      <c r="EV241" s="33">
        <v>8974.9955289999998</v>
      </c>
      <c r="EW241" s="33">
        <v>6591.2773559999996</v>
      </c>
      <c r="EX241" s="33">
        <v>2382.7278820000001</v>
      </c>
      <c r="EY241" s="33">
        <v>3587.3349020000001</v>
      </c>
      <c r="EZ241" s="33">
        <v>9822.4109540000009</v>
      </c>
      <c r="FA241" s="33">
        <v>6529.4268929999998</v>
      </c>
      <c r="FB241" s="33">
        <v>2508.8438099999998</v>
      </c>
      <c r="FC241" s="33">
        <v>3858.5304599999999</v>
      </c>
    </row>
    <row r="242" spans="2:159" x14ac:dyDescent="0.25">
      <c r="B242" s="33" t="s">
        <v>1</v>
      </c>
      <c r="C242" s="33" t="s">
        <v>45</v>
      </c>
      <c r="AK242" s="33">
        <v>213.3149804</v>
      </c>
      <c r="AM242" s="33">
        <v>1460.131294</v>
      </c>
      <c r="AP242" s="33">
        <v>843.2366667</v>
      </c>
      <c r="AQ242" s="33">
        <v>1460.131294</v>
      </c>
      <c r="AS242" s="33">
        <v>2181.1181569999999</v>
      </c>
      <c r="AT242" s="33">
        <v>843.2366667</v>
      </c>
      <c r="AU242" s="33">
        <v>1460.131294</v>
      </c>
      <c r="AV242" s="33">
        <v>2908.2947060000001</v>
      </c>
      <c r="AX242" s="33">
        <v>843.2366667</v>
      </c>
      <c r="AY242" s="33">
        <v>1460.131294</v>
      </c>
      <c r="BA242" s="33">
        <v>2181.1181569999999</v>
      </c>
      <c r="BB242" s="33">
        <v>843.2366667</v>
      </c>
      <c r="BC242" s="33">
        <v>1460.131294</v>
      </c>
      <c r="BD242" s="33">
        <v>626.77608229999998</v>
      </c>
      <c r="BF242" s="33">
        <v>843.2366667</v>
      </c>
      <c r="BG242" s="33">
        <v>1460.131294</v>
      </c>
      <c r="BH242" s="33">
        <v>2908.2947060000001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3147.918784</v>
      </c>
      <c r="BQ242" s="33">
        <v>2340.302745</v>
      </c>
      <c r="BR242" s="33">
        <v>906.87400000000002</v>
      </c>
      <c r="BS242" s="33">
        <v>1590.6875689999999</v>
      </c>
      <c r="BT242" s="33">
        <v>3147.918784</v>
      </c>
      <c r="BU242" s="33">
        <v>1425.095255</v>
      </c>
      <c r="BV242" s="33">
        <v>906.87400000000002</v>
      </c>
      <c r="BW242" s="33">
        <v>1590.6875689999999</v>
      </c>
      <c r="BX242" s="33">
        <v>3491.6398370000002</v>
      </c>
      <c r="BZ242" s="33">
        <v>1048.2915290000001</v>
      </c>
      <c r="CA242" s="33">
        <v>1763.077628</v>
      </c>
      <c r="CB242" s="33">
        <v>3491.6398370000002</v>
      </c>
      <c r="CC242" s="33">
        <v>2517.7591849999999</v>
      </c>
      <c r="CD242" s="33">
        <v>1048.2915290000001</v>
      </c>
      <c r="CE242" s="33">
        <v>1763.077628</v>
      </c>
      <c r="CF242" s="33">
        <v>3491.6398370000002</v>
      </c>
      <c r="CG242" s="33">
        <v>2181.1181569999999</v>
      </c>
      <c r="CH242" s="33">
        <v>1048.2915290000001</v>
      </c>
      <c r="CI242" s="33">
        <v>1763.077628</v>
      </c>
      <c r="CJ242" s="33">
        <v>3491.6398370000002</v>
      </c>
      <c r="CK242" s="33">
        <v>1341.149725</v>
      </c>
      <c r="CL242" s="33">
        <v>1048.2915290000001</v>
      </c>
      <c r="CM242" s="33">
        <v>1763.077628</v>
      </c>
      <c r="CN242" s="33">
        <v>3491.6398370000002</v>
      </c>
      <c r="CO242" s="33">
        <v>2340.302745</v>
      </c>
      <c r="CP242" s="33">
        <v>1048.2915290000001</v>
      </c>
      <c r="CQ242" s="33">
        <v>1763.077628</v>
      </c>
      <c r="CR242" s="33">
        <v>3491.6398370000002</v>
      </c>
      <c r="CS242" s="33">
        <v>2574.9897529999998</v>
      </c>
      <c r="CT242" s="33">
        <v>1048.2915290000001</v>
      </c>
      <c r="CU242" s="33">
        <v>1763.077628</v>
      </c>
      <c r="CV242" s="33">
        <v>3491.6398370000002</v>
      </c>
      <c r="CW242" s="33">
        <v>256.14419609999999</v>
      </c>
      <c r="CX242" s="33">
        <v>1048.2915290000001</v>
      </c>
      <c r="CY242" s="33">
        <v>1763.077628</v>
      </c>
      <c r="CZ242" s="33">
        <v>3977.518669</v>
      </c>
      <c r="DA242" s="33">
        <v>3049.4424479999998</v>
      </c>
      <c r="DB242" s="33">
        <v>1248.197189</v>
      </c>
      <c r="DC242" s="33">
        <v>2006.7655830000001</v>
      </c>
      <c r="DD242" s="33">
        <v>5741.8466669999998</v>
      </c>
      <c r="DE242" s="33">
        <v>4497.2935269999998</v>
      </c>
      <c r="DF242" s="33">
        <v>1974.0965880000001</v>
      </c>
      <c r="DG242" s="33">
        <v>2891.6476859999998</v>
      </c>
      <c r="DH242" s="33">
        <v>5741.8466669999998</v>
      </c>
      <c r="DI242" s="33">
        <v>3590.4702200000002</v>
      </c>
      <c r="DJ242" s="33">
        <v>1974.0965880000001</v>
      </c>
      <c r="DK242" s="33">
        <v>2891.6476859999998</v>
      </c>
      <c r="DL242" s="33">
        <v>5741.8466669999998</v>
      </c>
      <c r="DM242" s="33">
        <v>3900.6095</v>
      </c>
      <c r="DN242" s="33">
        <v>1974.0965880000001</v>
      </c>
      <c r="DO242" s="33">
        <v>2891.6476859999998</v>
      </c>
      <c r="DP242" s="33">
        <v>5741.8466669999998</v>
      </c>
      <c r="DQ242" s="33">
        <v>2097.1726269999999</v>
      </c>
      <c r="DR242" s="33">
        <v>1974.0965880000001</v>
      </c>
      <c r="DS242" s="33">
        <v>2891.6476859999998</v>
      </c>
      <c r="DT242" s="33">
        <v>5741.8466669999998</v>
      </c>
      <c r="DU242" s="33">
        <v>2340.302745</v>
      </c>
      <c r="DV242" s="33">
        <v>1974.0965880000001</v>
      </c>
      <c r="DW242" s="33">
        <v>2891.6476859999998</v>
      </c>
      <c r="DX242" s="33">
        <v>5741.8466669999998</v>
      </c>
      <c r="DY242" s="33">
        <v>2181.1181569999999</v>
      </c>
      <c r="DZ242" s="33">
        <v>1974.0965880000001</v>
      </c>
      <c r="EA242" s="33">
        <v>2891.6476859999998</v>
      </c>
      <c r="EB242" s="33">
        <v>5741.8466669999998</v>
      </c>
      <c r="EC242" s="33">
        <v>4557.5851759999996</v>
      </c>
      <c r="ED242" s="33">
        <v>1974.0965880000001</v>
      </c>
      <c r="EE242" s="33">
        <v>2891.6476859999998</v>
      </c>
      <c r="EF242" s="33">
        <v>5741.8466669999998</v>
      </c>
      <c r="EG242" s="33">
        <v>2340.302745</v>
      </c>
      <c r="EH242" s="33">
        <v>1974.0965880000001</v>
      </c>
      <c r="EI242" s="33">
        <v>2891.6476859999998</v>
      </c>
      <c r="EJ242" s="33">
        <v>5741.8466669999998</v>
      </c>
      <c r="EK242" s="33">
        <v>4231.8662469999999</v>
      </c>
      <c r="EL242" s="33">
        <v>1974.0965880000001</v>
      </c>
      <c r="EM242" s="33">
        <v>2891.6476859999998</v>
      </c>
      <c r="EN242" s="33">
        <v>5741.8466669999998</v>
      </c>
      <c r="EO242" s="33">
        <v>2340.302745</v>
      </c>
      <c r="EP242" s="33">
        <v>1974.0965880000001</v>
      </c>
      <c r="EQ242" s="33">
        <v>2891.6476859999998</v>
      </c>
      <c r="ER242" s="33">
        <v>5741.8466669999998</v>
      </c>
      <c r="ES242" s="33">
        <v>3863.6235000000001</v>
      </c>
      <c r="ET242" s="33">
        <v>1974.0965880000001</v>
      </c>
      <c r="EU242" s="33">
        <v>2891.6476859999998</v>
      </c>
      <c r="EV242" s="33">
        <v>5741.8466669999998</v>
      </c>
      <c r="EW242" s="33">
        <v>1856.116587</v>
      </c>
      <c r="EX242" s="33">
        <v>1974.0965880000001</v>
      </c>
      <c r="EY242" s="33">
        <v>2891.6476859999998</v>
      </c>
      <c r="EZ242" s="33">
        <v>5741.8466669999998</v>
      </c>
      <c r="FA242" s="33">
        <v>3794.963608</v>
      </c>
      <c r="FB242" s="33">
        <v>1974.0965880000001</v>
      </c>
      <c r="FC242" s="33">
        <v>2891.6476859999998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44427.162819999998</v>
      </c>
      <c r="G245" s="33">
        <v>44185.336349999998</v>
      </c>
      <c r="H245" s="33">
        <v>50433.766920000002</v>
      </c>
      <c r="I245" s="33">
        <v>44067.386760000001</v>
      </c>
      <c r="J245" s="33">
        <v>45459.55502</v>
      </c>
      <c r="K245" s="33">
        <v>44415.753109999998</v>
      </c>
      <c r="L245" s="33">
        <v>50394.907520000001</v>
      </c>
      <c r="M245" s="33">
        <v>44028.729740000002</v>
      </c>
      <c r="N245" s="33">
        <v>43268.834940000001</v>
      </c>
      <c r="O245" s="33">
        <v>44443.310389999999</v>
      </c>
      <c r="P245" s="33">
        <v>50575.988019999997</v>
      </c>
      <c r="Q245" s="33">
        <v>44209.949910000003</v>
      </c>
      <c r="R245" s="33">
        <v>45075.404719999999</v>
      </c>
      <c r="S245" s="33">
        <v>44400.424729999999</v>
      </c>
      <c r="T245" s="33">
        <v>53976.314259999999</v>
      </c>
      <c r="U245" s="33">
        <v>45262.21486</v>
      </c>
      <c r="V245" s="33">
        <v>42891.601759999998</v>
      </c>
      <c r="W245" s="33">
        <v>45172.438040000001</v>
      </c>
      <c r="X245" s="33">
        <v>54641.565390000003</v>
      </c>
      <c r="Y245" s="33">
        <v>46013.675439999999</v>
      </c>
      <c r="Z245" s="33">
        <v>43632.931320000003</v>
      </c>
      <c r="AA245" s="33">
        <v>45172.438040000001</v>
      </c>
      <c r="AB245" s="33">
        <v>53388.023569999998</v>
      </c>
      <c r="AC245" s="33">
        <v>44398.955260000002</v>
      </c>
      <c r="AD245" s="33">
        <v>41525.160620000002</v>
      </c>
      <c r="AE245" s="33">
        <v>46674.195350000002</v>
      </c>
      <c r="AF245" s="33">
        <v>57674.533759999998</v>
      </c>
      <c r="AG245" s="33">
        <v>48329.153850000002</v>
      </c>
      <c r="AH245" s="33">
        <v>45044.715369999998</v>
      </c>
      <c r="AI245" s="33">
        <v>48426.768210000002</v>
      </c>
      <c r="AJ245" s="33">
        <v>60694.125379999998</v>
      </c>
      <c r="AK245" s="33">
        <v>51378.327490000003</v>
      </c>
      <c r="AL245" s="33">
        <v>47900.22709</v>
      </c>
      <c r="AM245" s="33">
        <v>50290.599589999998</v>
      </c>
      <c r="AN245" s="33">
        <v>63367.979079999997</v>
      </c>
      <c r="AO245" s="33">
        <v>54574.42009</v>
      </c>
      <c r="AP245" s="33">
        <v>50467.61911</v>
      </c>
      <c r="AQ245" s="33">
        <v>50290.599589999998</v>
      </c>
      <c r="AR245" s="33">
        <v>68058.369739999995</v>
      </c>
      <c r="AS245" s="33">
        <v>54435.447209999998</v>
      </c>
      <c r="AT245" s="33">
        <v>50564.684759999996</v>
      </c>
      <c r="AU245" s="33">
        <v>50378.189980000003</v>
      </c>
      <c r="AV245" s="33">
        <v>68815.425459999999</v>
      </c>
      <c r="AW245" s="33">
        <v>57702.123509999998</v>
      </c>
      <c r="AX245" s="33">
        <v>50637.012089999997</v>
      </c>
      <c r="AY245" s="33">
        <v>50459.613660000003</v>
      </c>
      <c r="AZ245" s="33">
        <v>68503.817120000007</v>
      </c>
      <c r="BA245" s="33">
        <v>58232.279840000003</v>
      </c>
      <c r="BB245" s="33">
        <v>50779.322939999998</v>
      </c>
      <c r="BC245" s="33">
        <v>50622.463580000003</v>
      </c>
      <c r="BD245" s="33">
        <v>70732.188920000001</v>
      </c>
      <c r="BE245" s="33">
        <v>57856.920019999998</v>
      </c>
      <c r="BF245" s="33">
        <v>50819.429929999998</v>
      </c>
      <c r="BG245" s="33">
        <v>50668.106209999998</v>
      </c>
      <c r="BH245" s="33">
        <v>72259.956760000001</v>
      </c>
      <c r="BI245" s="33">
        <v>58603.567289999999</v>
      </c>
      <c r="BJ245" s="33">
        <v>51410.371070000001</v>
      </c>
      <c r="BK245" s="33">
        <v>51198.323230000002</v>
      </c>
      <c r="BL245" s="33">
        <v>73394.434909999996</v>
      </c>
      <c r="BM245" s="33">
        <v>59642.441680000004</v>
      </c>
      <c r="BN245" s="33">
        <v>51580.358220000002</v>
      </c>
      <c r="BO245" s="33">
        <v>51392.896139999997</v>
      </c>
      <c r="BP245" s="33">
        <v>76396.465410000004</v>
      </c>
      <c r="BQ245" s="33">
        <v>63995.422270000003</v>
      </c>
      <c r="BR245" s="33">
        <v>53499.741289999998</v>
      </c>
      <c r="BS245" s="33">
        <v>53773.152609999997</v>
      </c>
      <c r="BT245" s="33">
        <v>79371.388470000005</v>
      </c>
      <c r="BU245" s="33">
        <v>65528.780870000002</v>
      </c>
      <c r="BV245" s="33">
        <v>54973.035819999997</v>
      </c>
      <c r="BW245" s="33">
        <v>55924.09549</v>
      </c>
      <c r="BX245" s="33">
        <v>82450.153690000006</v>
      </c>
      <c r="BY245" s="33">
        <v>66288.921719999998</v>
      </c>
      <c r="BZ245" s="33">
        <v>56881.68146</v>
      </c>
      <c r="CA245" s="33">
        <v>58258.508889999997</v>
      </c>
      <c r="CB245" s="33">
        <v>85576.892720000003</v>
      </c>
      <c r="CC245" s="33">
        <v>67650.459459999998</v>
      </c>
      <c r="CD245" s="33">
        <v>58233.554129999997</v>
      </c>
      <c r="CE245" s="33">
        <v>59799.377959999998</v>
      </c>
      <c r="CF245" s="33">
        <v>86684.340360000002</v>
      </c>
      <c r="CG245" s="33">
        <v>71580.453150000001</v>
      </c>
      <c r="CH245" s="33">
        <v>58602.541530000002</v>
      </c>
      <c r="CI245" s="33">
        <v>60320.427949999998</v>
      </c>
      <c r="CJ245" s="33">
        <v>88393.409419999996</v>
      </c>
      <c r="CK245" s="33">
        <v>72595.530429999999</v>
      </c>
      <c r="CL245" s="33">
        <v>58750.037519999998</v>
      </c>
      <c r="CM245" s="33">
        <v>60544.876920000002</v>
      </c>
      <c r="CN245" s="33">
        <v>90387.725000000006</v>
      </c>
      <c r="CO245" s="33">
        <v>71853.971539999999</v>
      </c>
      <c r="CP245" s="33">
        <v>58955.572970000001</v>
      </c>
      <c r="CQ245" s="33">
        <v>60857.646240000002</v>
      </c>
      <c r="CR245" s="33">
        <v>91964.499949999998</v>
      </c>
      <c r="CS245" s="33">
        <v>74533.688150000002</v>
      </c>
      <c r="CT245" s="33">
        <v>59339.15163</v>
      </c>
      <c r="CU245" s="33">
        <v>61437.188199999997</v>
      </c>
      <c r="CV245" s="33">
        <v>93917.507660000003</v>
      </c>
      <c r="CW245" s="33">
        <v>73330.153340000004</v>
      </c>
      <c r="CX245" s="33">
        <v>59801.690990000003</v>
      </c>
      <c r="CY245" s="33">
        <v>62141.047930000001</v>
      </c>
      <c r="CZ245" s="33">
        <v>95830.748760000002</v>
      </c>
      <c r="DA245" s="33">
        <v>74525.804529999994</v>
      </c>
      <c r="DB245" s="33">
        <v>60264.718540000002</v>
      </c>
      <c r="DC245" s="33">
        <v>62851.536760000003</v>
      </c>
      <c r="DD245" s="33">
        <v>98282.711420000007</v>
      </c>
      <c r="DE245" s="33">
        <v>76940.953500000003</v>
      </c>
      <c r="DF245" s="33">
        <v>61172.078090000003</v>
      </c>
      <c r="DG245" s="33">
        <v>64026.682979999998</v>
      </c>
      <c r="DH245" s="33">
        <v>98895.730989999996</v>
      </c>
      <c r="DI245" s="33">
        <v>80296.168520000007</v>
      </c>
      <c r="DJ245" s="33">
        <v>61326.211479999998</v>
      </c>
      <c r="DK245" s="33">
        <v>64238.523939999999</v>
      </c>
      <c r="DL245" s="33">
        <v>98919.796860000002</v>
      </c>
      <c r="DM245" s="33">
        <v>78611.620599999995</v>
      </c>
      <c r="DN245" s="33">
        <v>61326.211479999998</v>
      </c>
      <c r="DO245" s="33">
        <v>64238.523939999999</v>
      </c>
      <c r="DP245" s="33">
        <v>98943.632379999995</v>
      </c>
      <c r="DQ245" s="33">
        <v>78036.836420000007</v>
      </c>
      <c r="DR245" s="33">
        <v>61332.915719999997</v>
      </c>
      <c r="DS245" s="33">
        <v>64246.886550000003</v>
      </c>
      <c r="DT245" s="33">
        <v>98967.129499999995</v>
      </c>
      <c r="DU245" s="33">
        <v>80851.659150000007</v>
      </c>
      <c r="DV245" s="33">
        <v>61339.524790000003</v>
      </c>
      <c r="DW245" s="33">
        <v>64255.130429999997</v>
      </c>
      <c r="DX245" s="33">
        <v>98990.19167</v>
      </c>
      <c r="DY245" s="33">
        <v>81436.832259999996</v>
      </c>
      <c r="DZ245" s="33">
        <v>61358.576639999999</v>
      </c>
      <c r="EA245" s="33">
        <v>64278.894959999998</v>
      </c>
      <c r="EB245" s="33">
        <v>99012.790770000007</v>
      </c>
      <c r="EC245" s="33">
        <v>79274.764869999999</v>
      </c>
      <c r="ED245" s="33">
        <v>61358.576639999999</v>
      </c>
      <c r="EE245" s="33">
        <v>64278.894959999998</v>
      </c>
      <c r="EF245" s="33">
        <v>99034.864310000004</v>
      </c>
      <c r="EG245" s="33">
        <v>82406.138420000003</v>
      </c>
      <c r="EH245" s="33">
        <v>61358.576639999999</v>
      </c>
      <c r="EI245" s="33">
        <v>64278.894959999998</v>
      </c>
      <c r="EJ245" s="33">
        <v>99056.359890000007</v>
      </c>
      <c r="EK245" s="33">
        <v>83221.225690000007</v>
      </c>
      <c r="EL245" s="33">
        <v>61364.622730000003</v>
      </c>
      <c r="EM245" s="33">
        <v>64286.436609999997</v>
      </c>
      <c r="EN245" s="33">
        <v>99077.242190000004</v>
      </c>
      <c r="EO245" s="33">
        <v>80549.419729999994</v>
      </c>
      <c r="EP245" s="33">
        <v>60256.290739999997</v>
      </c>
      <c r="EQ245" s="33">
        <v>64293.76309</v>
      </c>
      <c r="ER245" s="33">
        <v>99591.706380000003</v>
      </c>
      <c r="ES245" s="33">
        <v>80508.193419999996</v>
      </c>
      <c r="ET245" s="33">
        <v>58845.946689999997</v>
      </c>
      <c r="EU245" s="33">
        <v>64479.260049999997</v>
      </c>
      <c r="EV245" s="33">
        <v>100224.9584</v>
      </c>
      <c r="EW245" s="33">
        <v>81066.761280000006</v>
      </c>
      <c r="EX245" s="33">
        <v>55859.59274</v>
      </c>
      <c r="EY245" s="33">
        <v>64714.460379999997</v>
      </c>
      <c r="EZ245" s="33">
        <v>103259.4293</v>
      </c>
      <c r="FA245" s="33">
        <v>84010.603189999994</v>
      </c>
      <c r="FB245" s="33">
        <v>56855.779410000003</v>
      </c>
      <c r="FC245" s="33">
        <v>65876.956120000003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3836.3165720000002</v>
      </c>
      <c r="AO246" s="33">
        <v>2124.3119839999999</v>
      </c>
      <c r="AP246" s="33">
        <v>2473.4283489999998</v>
      </c>
      <c r="AQ246" s="33">
        <v>3031.1162589999999</v>
      </c>
      <c r="AR246" s="33">
        <v>2342.7673100000002</v>
      </c>
      <c r="AS246" s="33">
        <v>4345.7967319999998</v>
      </c>
      <c r="AT246" s="33">
        <v>3207.1786219999999</v>
      </c>
      <c r="AU246" s="33">
        <v>3915.3822460000001</v>
      </c>
      <c r="AV246" s="33">
        <v>3098.7225570000001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4254.7683059999999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2124.3119839999999</v>
      </c>
      <c r="BR246" s="33">
        <v>3207.1786219999999</v>
      </c>
      <c r="BS246" s="33">
        <v>3915.3822460000001</v>
      </c>
      <c r="BT246" s="33">
        <v>4969.5392400000001</v>
      </c>
      <c r="BU246" s="33">
        <v>2034.1257430000001</v>
      </c>
      <c r="BV246" s="33">
        <v>3205.4909680000001</v>
      </c>
      <c r="BW246" s="33">
        <v>3915.3822460000001</v>
      </c>
      <c r="BX246" s="33">
        <v>4969.5392400000001</v>
      </c>
      <c r="BY246" s="33">
        <v>4600.7556649999997</v>
      </c>
      <c r="BZ246" s="33">
        <v>3207.1786219999999</v>
      </c>
      <c r="CA246" s="33">
        <v>3915.3822460000001</v>
      </c>
      <c r="CB246" s="33">
        <v>4969.5392400000001</v>
      </c>
      <c r="CC246" s="33">
        <v>4600.7556649999997</v>
      </c>
      <c r="CD246" s="33">
        <v>3207.1786219999999</v>
      </c>
      <c r="CE246" s="33">
        <v>3915.3822460000001</v>
      </c>
      <c r="CF246" s="33">
        <v>4969.5392400000001</v>
      </c>
      <c r="CG246" s="33">
        <v>2124.3119839999999</v>
      </c>
      <c r="CH246" s="33">
        <v>3207.1786219999999</v>
      </c>
      <c r="CI246" s="33">
        <v>3915.3822460000001</v>
      </c>
      <c r="CJ246" s="33">
        <v>4969.5392400000001</v>
      </c>
      <c r="CK246" s="33">
        <v>2124.3119839999999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2124.3119839999999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4548.8735070000002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4543.2038329999996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2124.3119839999999</v>
      </c>
      <c r="DV246" s="33">
        <v>3207.1786219999999</v>
      </c>
      <c r="DW246" s="33">
        <v>3915.3822460000001</v>
      </c>
      <c r="DX246" s="33">
        <v>4969.5392400000001</v>
      </c>
      <c r="DY246" s="33">
        <v>2124.3119839999999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2124.3119839999999</v>
      </c>
      <c r="EH246" s="33">
        <v>3207.1786219999999</v>
      </c>
      <c r="EI246" s="33">
        <v>3915.3822460000001</v>
      </c>
      <c r="EJ246" s="33">
        <v>4969.5392400000001</v>
      </c>
      <c r="EK246" s="33">
        <v>2124.3119839999999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1013.012535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782.57579769999995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990.78436850000003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2295.7219140000002</v>
      </c>
      <c r="BV247" s="33">
        <v>2836.1044019999999</v>
      </c>
      <c r="BW247" s="33">
        <v>2668.8047259999998</v>
      </c>
      <c r="BX247" s="33">
        <v>2376.0903910000002</v>
      </c>
      <c r="BY247" s="33">
        <v>990.78436850000003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2221.3394800000001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2063.4443649999998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2337.9359399999998</v>
      </c>
      <c r="DJ247" s="33">
        <v>2836.1044019999999</v>
      </c>
      <c r="DK247" s="33">
        <v>2668.8047259999998</v>
      </c>
      <c r="DL247" s="33">
        <v>2465.7940520000002</v>
      </c>
      <c r="DM247" s="33">
        <v>1244.8201429999999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2294.3558269999999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2264.2052669999998</v>
      </c>
      <c r="ET247" s="33">
        <v>2836.1044019999999</v>
      </c>
      <c r="EU247" s="33">
        <v>2668.8047259999998</v>
      </c>
      <c r="EV247" s="33">
        <v>2465.7940520000002</v>
      </c>
      <c r="EW247" s="33">
        <v>2300.2174839999998</v>
      </c>
      <c r="EX247" s="33">
        <v>2836.1044019999999</v>
      </c>
      <c r="EY247" s="33">
        <v>2668.8047259999998</v>
      </c>
      <c r="EZ247" s="33">
        <v>2465.7940520000002</v>
      </c>
      <c r="FA247" s="33">
        <v>2290.6278000000002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E248" s="33">
        <v>55.553853750000002</v>
      </c>
      <c r="AF248" s="33">
        <v>58.056632460000003</v>
      </c>
      <c r="AG248" s="33">
        <v>56.022339039999999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57.819946610000002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V248" s="33">
        <v>112.54395940000001</v>
      </c>
      <c r="BW248" s="33">
        <v>107.4420198</v>
      </c>
      <c r="BX248" s="33">
        <v>105.2766835</v>
      </c>
      <c r="BY248" s="33">
        <v>56.022339039999999</v>
      </c>
      <c r="BZ248" s="33">
        <v>112.54395940000001</v>
      </c>
      <c r="CA248" s="33">
        <v>107.4420198</v>
      </c>
      <c r="CB248" s="33">
        <v>105.2766835</v>
      </c>
      <c r="CD248" s="33">
        <v>112.54395940000001</v>
      </c>
      <c r="CE248" s="33">
        <v>107.4420198</v>
      </c>
      <c r="CF248" s="33">
        <v>105.2766835</v>
      </c>
      <c r="CG248" s="33">
        <v>57.819946610000002</v>
      </c>
      <c r="CH248" s="33">
        <v>112.54395940000001</v>
      </c>
      <c r="CI248" s="33">
        <v>107.4420198</v>
      </c>
      <c r="CJ248" s="33">
        <v>105.2766835</v>
      </c>
      <c r="CK248" s="33">
        <v>57.819946610000002</v>
      </c>
      <c r="CL248" s="33">
        <v>112.54395940000001</v>
      </c>
      <c r="CM248" s="33">
        <v>107.4420198</v>
      </c>
      <c r="CN248" s="33">
        <v>105.2766835</v>
      </c>
      <c r="CO248" s="33">
        <v>57.819946610000002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102.8650651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1.7976075739999999</v>
      </c>
      <c r="DN248" s="33">
        <v>112.54395940000001</v>
      </c>
      <c r="DO248" s="33">
        <v>107.4420198</v>
      </c>
      <c r="DP248" s="33">
        <v>105.2766835</v>
      </c>
      <c r="DQ248" s="33">
        <v>57.819946610000002</v>
      </c>
      <c r="DR248" s="33">
        <v>112.54395940000001</v>
      </c>
      <c r="DS248" s="33">
        <v>107.4420198</v>
      </c>
      <c r="DT248" s="33">
        <v>105.2766835</v>
      </c>
      <c r="DU248" s="33">
        <v>56.022339039999999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56.022339039999999</v>
      </c>
      <c r="EL248" s="33">
        <v>112.54395940000001</v>
      </c>
      <c r="EM248" s="33">
        <v>107.4420198</v>
      </c>
      <c r="EN248" s="33">
        <v>105.2766835</v>
      </c>
      <c r="EO248" s="33">
        <v>57.819946610000002</v>
      </c>
      <c r="EP248" s="33">
        <v>57.8966359</v>
      </c>
      <c r="EQ248" s="33">
        <v>107.4420198</v>
      </c>
      <c r="ER248" s="33">
        <v>105.2766835</v>
      </c>
      <c r="ES248" s="33">
        <v>57.819946610000002</v>
      </c>
      <c r="EU248" s="33">
        <v>107.4420198</v>
      </c>
      <c r="EV248" s="33">
        <v>105.2766835</v>
      </c>
      <c r="EW248" s="33">
        <v>57.819946610000002</v>
      </c>
      <c r="EY248" s="33">
        <v>107.4420198</v>
      </c>
      <c r="EZ248" s="33">
        <v>105.2766835</v>
      </c>
      <c r="FA248" s="33">
        <v>57.819946610000002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W251" s="33">
        <v>50.509284309999998</v>
      </c>
      <c r="X251" s="33">
        <v>189.3327165</v>
      </c>
      <c r="AA251" s="33">
        <v>127.60236399999999</v>
      </c>
      <c r="AB251" s="33">
        <v>189.3327165</v>
      </c>
      <c r="AE251" s="33">
        <v>127.60236399999999</v>
      </c>
      <c r="AF251" s="33">
        <v>189.3327165</v>
      </c>
      <c r="AI251" s="33">
        <v>127.60236399999999</v>
      </c>
      <c r="AJ251" s="33">
        <v>279.91480610000002</v>
      </c>
      <c r="AM251" s="33">
        <v>198.2845548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113.53200820000001</v>
      </c>
      <c r="AX251" s="33">
        <v>163.84764620000001</v>
      </c>
      <c r="AY251" s="33">
        <v>198.2845548</v>
      </c>
      <c r="AZ251" s="33">
        <v>176.85921529999999</v>
      </c>
      <c r="BA251" s="33">
        <v>85.398142489999998</v>
      </c>
      <c r="BB251" s="33">
        <v>163.84764620000001</v>
      </c>
      <c r="BC251" s="33">
        <v>198.2845548</v>
      </c>
      <c r="BD251" s="33">
        <v>279.91480610000002</v>
      </c>
      <c r="BE251" s="33">
        <v>93.143770979999999</v>
      </c>
      <c r="BF251" s="33">
        <v>163.84764620000001</v>
      </c>
      <c r="BG251" s="33">
        <v>198.2845548</v>
      </c>
      <c r="BI251" s="33">
        <v>269.01987459999998</v>
      </c>
      <c r="BJ251" s="33">
        <v>163.84764620000001</v>
      </c>
      <c r="BK251" s="33">
        <v>198.2845548</v>
      </c>
      <c r="BL251" s="33">
        <v>279.91480610000002</v>
      </c>
      <c r="BM251" s="33">
        <v>90.477961089999994</v>
      </c>
      <c r="BN251" s="33">
        <v>163.84764620000001</v>
      </c>
      <c r="BO251" s="33">
        <v>198.2845548</v>
      </c>
      <c r="BP251" s="33">
        <v>279.91480610000002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89.412165790000003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269.01987459999998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L253" s="33">
        <v>1.300648386</v>
      </c>
      <c r="AM253" s="33">
        <v>1.706231469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AZ253" s="33">
        <v>0.1801326094</v>
      </c>
      <c r="BA253" s="33">
        <v>1.706231469</v>
      </c>
      <c r="BB253" s="33">
        <v>1.4807809949999999</v>
      </c>
      <c r="BC253" s="33">
        <v>1.706231469</v>
      </c>
      <c r="BD253" s="33">
        <v>2.0989980300000002</v>
      </c>
      <c r="BE253" s="33">
        <v>1.9712020889999999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1.365711739</v>
      </c>
      <c r="BM253" s="33">
        <v>1.5958502510000001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1.2751051769999999</v>
      </c>
      <c r="BW253" s="33">
        <v>1.706231469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V253" s="33">
        <v>1.4807809949999999</v>
      </c>
      <c r="DW253" s="33">
        <v>1.706231469</v>
      </c>
      <c r="DX253" s="33">
        <v>2.0989980300000002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M254" s="33">
        <v>2.0531999999999999</v>
      </c>
      <c r="AP254" s="33">
        <v>2.0531999999999999</v>
      </c>
      <c r="AQ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X254" s="33">
        <v>2.0531999999999999</v>
      </c>
      <c r="EY254" s="33">
        <v>2.0531999999999999</v>
      </c>
      <c r="EZ254" s="33">
        <v>2.0531999999999999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3258.0097230000001</v>
      </c>
      <c r="U257" s="33">
        <v>2955.9634660000002</v>
      </c>
      <c r="V257" s="33">
        <v>2519.7712999999999</v>
      </c>
      <c r="W257" s="33">
        <v>2906.3120899999999</v>
      </c>
      <c r="X257" s="33">
        <v>3502.0154389999998</v>
      </c>
      <c r="Y257" s="33">
        <v>3086.769331</v>
      </c>
      <c r="Z257" s="33">
        <v>2611.2893869999998</v>
      </c>
      <c r="AA257" s="33">
        <v>3015.8324349999998</v>
      </c>
      <c r="AB257" s="33">
        <v>3622.53928</v>
      </c>
      <c r="AC257" s="33">
        <v>3202.4540769999999</v>
      </c>
      <c r="AD257" s="33">
        <v>2652.7427560000001</v>
      </c>
      <c r="AE257" s="33">
        <v>3123.1952759999999</v>
      </c>
      <c r="AF257" s="33">
        <v>3690.9969820000001</v>
      </c>
      <c r="AG257" s="33">
        <v>3266.1542039999999</v>
      </c>
      <c r="AH257" s="33">
        <v>2764.8820179999998</v>
      </c>
      <c r="AI257" s="33">
        <v>3184.5163849999999</v>
      </c>
      <c r="AJ257" s="33">
        <v>3833.4954320000002</v>
      </c>
      <c r="AK257" s="33">
        <v>3111.5459980000001</v>
      </c>
      <c r="AL257" s="33">
        <v>2826.3009950000001</v>
      </c>
      <c r="AM257" s="33">
        <v>3314.0706719999998</v>
      </c>
      <c r="AN257" s="33">
        <v>5047.1298870000001</v>
      </c>
      <c r="AO257" s="33">
        <v>3592.7884669999999</v>
      </c>
      <c r="AP257" s="33">
        <v>3959.4400890000002</v>
      </c>
      <c r="AQ257" s="33">
        <v>4479.5034230000001</v>
      </c>
      <c r="AR257" s="33">
        <v>3833.4954320000002</v>
      </c>
      <c r="AS257" s="33">
        <v>5816.0769950000004</v>
      </c>
      <c r="AT257" s="33">
        <v>4693.1903609999999</v>
      </c>
      <c r="AU257" s="33">
        <v>5363.7694110000002</v>
      </c>
      <c r="AV257" s="33">
        <v>4591.5038789999999</v>
      </c>
      <c r="AW257" s="33">
        <v>3433.2865780000002</v>
      </c>
      <c r="AX257" s="33">
        <v>4693.1903609999999</v>
      </c>
      <c r="AY257" s="33">
        <v>5363.7694110000002</v>
      </c>
      <c r="AZ257" s="33">
        <v>7831.4787130000004</v>
      </c>
      <c r="BA257" s="33">
        <v>5539.1190459999998</v>
      </c>
      <c r="BB257" s="33">
        <v>6399.1372419999998</v>
      </c>
      <c r="BC257" s="33">
        <v>6983.5825960000002</v>
      </c>
      <c r="BD257" s="33">
        <v>7936.4531690000003</v>
      </c>
      <c r="BE257" s="33">
        <v>7353.6209339999996</v>
      </c>
      <c r="BF257" s="33">
        <v>6399.1372419999998</v>
      </c>
      <c r="BG257" s="33">
        <v>6983.5825960000002</v>
      </c>
      <c r="BH257" s="33">
        <v>7658.591563</v>
      </c>
      <c r="BI257" s="33">
        <v>7529.3296149999996</v>
      </c>
      <c r="BJ257" s="33">
        <v>6399.1372419999998</v>
      </c>
      <c r="BK257" s="33">
        <v>6983.5825960000002</v>
      </c>
      <c r="BL257" s="33">
        <v>7937.773083</v>
      </c>
      <c r="BM257" s="33">
        <v>7305.5408260000004</v>
      </c>
      <c r="BN257" s="33">
        <v>6399.1372419999998</v>
      </c>
      <c r="BO257" s="33">
        <v>6983.5825960000002</v>
      </c>
      <c r="BP257" s="33">
        <v>7938.5063689999997</v>
      </c>
      <c r="BQ257" s="33">
        <v>4783.866059</v>
      </c>
      <c r="BR257" s="33">
        <v>6399.1372419999998</v>
      </c>
      <c r="BS257" s="33">
        <v>6983.5825960000002</v>
      </c>
      <c r="BT257" s="33">
        <v>7938.5063689999997</v>
      </c>
      <c r="BU257" s="33">
        <v>4704.848301</v>
      </c>
      <c r="BV257" s="33">
        <v>6397.2439130000002</v>
      </c>
      <c r="BW257" s="33">
        <v>6983.5825960000002</v>
      </c>
      <c r="BX257" s="33">
        <v>7846.7037099999998</v>
      </c>
      <c r="BY257" s="33">
        <v>6022.5630170000004</v>
      </c>
      <c r="BZ257" s="33">
        <v>6399.1372419999998</v>
      </c>
      <c r="CA257" s="33">
        <v>6983.5825960000002</v>
      </c>
      <c r="CB257" s="33">
        <v>7938.5063689999997</v>
      </c>
      <c r="CC257" s="33">
        <v>7430.6521679999996</v>
      </c>
      <c r="CD257" s="33">
        <v>6399.1372419999998</v>
      </c>
      <c r="CE257" s="33">
        <v>6983.5825960000002</v>
      </c>
      <c r="CF257" s="33">
        <v>7938.5063689999997</v>
      </c>
      <c r="CG257" s="33">
        <v>4778.3046320000003</v>
      </c>
      <c r="CH257" s="33">
        <v>6399.1372419999998</v>
      </c>
      <c r="CI257" s="33">
        <v>6983.5825960000002</v>
      </c>
      <c r="CJ257" s="33">
        <v>7938.5063689999997</v>
      </c>
      <c r="CK257" s="33">
        <v>5010.2246530000002</v>
      </c>
      <c r="CL257" s="33">
        <v>6399.1372419999998</v>
      </c>
      <c r="CM257" s="33">
        <v>6983.5825960000002</v>
      </c>
      <c r="CN257" s="33">
        <v>7938.5063689999997</v>
      </c>
      <c r="CO257" s="33">
        <v>6913.2314660000002</v>
      </c>
      <c r="CP257" s="33">
        <v>6399.1372419999998</v>
      </c>
      <c r="CQ257" s="33">
        <v>6983.5825960000002</v>
      </c>
      <c r="CR257" s="33">
        <v>7938.5063689999997</v>
      </c>
      <c r="CS257" s="33">
        <v>5056.8999569999996</v>
      </c>
      <c r="CT257" s="33">
        <v>6399.1372419999998</v>
      </c>
      <c r="CU257" s="33">
        <v>6983.5825960000002</v>
      </c>
      <c r="CV257" s="33">
        <v>7938.5063689999997</v>
      </c>
      <c r="CW257" s="33">
        <v>7533.5110599999998</v>
      </c>
      <c r="CX257" s="33">
        <v>6399.1372419999998</v>
      </c>
      <c r="CY257" s="33">
        <v>6983.5825960000002</v>
      </c>
      <c r="CZ257" s="33">
        <v>7938.5063689999997</v>
      </c>
      <c r="DA257" s="33">
        <v>7481.6350750000001</v>
      </c>
      <c r="DB257" s="33">
        <v>6399.1372419999998</v>
      </c>
      <c r="DC257" s="33">
        <v>6983.5825960000002</v>
      </c>
      <c r="DD257" s="33">
        <v>7938.5063689999997</v>
      </c>
      <c r="DE257" s="33">
        <v>7262.2809429999998</v>
      </c>
      <c r="DF257" s="33">
        <v>6399.1372419999998</v>
      </c>
      <c r="DG257" s="33">
        <v>6983.5825960000002</v>
      </c>
      <c r="DH257" s="33">
        <v>7938.5063689999997</v>
      </c>
      <c r="DI257" s="33">
        <v>7320.163157</v>
      </c>
      <c r="DJ257" s="33">
        <v>6399.1372419999998</v>
      </c>
      <c r="DK257" s="33">
        <v>6983.5825960000002</v>
      </c>
      <c r="DL257" s="33">
        <v>7938.5063689999997</v>
      </c>
      <c r="DM257" s="33">
        <v>6166.6260080000002</v>
      </c>
      <c r="DN257" s="33">
        <v>6399.1372419999998</v>
      </c>
      <c r="DO257" s="33">
        <v>6983.5825960000002</v>
      </c>
      <c r="DP257" s="33">
        <v>7938.5063689999997</v>
      </c>
      <c r="DQ257" s="33">
        <v>7486.668334</v>
      </c>
      <c r="DR257" s="33">
        <v>6399.1372419999998</v>
      </c>
      <c r="DS257" s="33">
        <v>6983.5825960000002</v>
      </c>
      <c r="DT257" s="33">
        <v>7938.5063689999997</v>
      </c>
      <c r="DU257" s="33">
        <v>5004.2456000000002</v>
      </c>
      <c r="DV257" s="33">
        <v>6399.1372419999998</v>
      </c>
      <c r="DW257" s="33">
        <v>6983.5825960000002</v>
      </c>
      <c r="DX257" s="33">
        <v>7938.5063689999997</v>
      </c>
      <c r="DY257" s="33">
        <v>4898.1637060000003</v>
      </c>
      <c r="DZ257" s="33">
        <v>6399.1372419999998</v>
      </c>
      <c r="EA257" s="33">
        <v>6983.5825960000002</v>
      </c>
      <c r="EB257" s="33">
        <v>7938.5063689999997</v>
      </c>
      <c r="EC257" s="33">
        <v>7535.31484</v>
      </c>
      <c r="ED257" s="33">
        <v>6399.1372419999998</v>
      </c>
      <c r="EE257" s="33">
        <v>6983.5825960000002</v>
      </c>
      <c r="EF257" s="33">
        <v>7938.5063689999997</v>
      </c>
      <c r="EG257" s="33">
        <v>5058.8711590000003</v>
      </c>
      <c r="EH257" s="33">
        <v>6399.1372419999998</v>
      </c>
      <c r="EI257" s="33">
        <v>6983.5825960000002</v>
      </c>
      <c r="EJ257" s="33">
        <v>7938.5063689999997</v>
      </c>
      <c r="EK257" s="33">
        <v>5008.2596240000003</v>
      </c>
      <c r="EL257" s="33">
        <v>6399.1372419999998</v>
      </c>
      <c r="EM257" s="33">
        <v>6983.5825960000002</v>
      </c>
      <c r="EN257" s="33">
        <v>7938.5063689999997</v>
      </c>
      <c r="EO257" s="33">
        <v>7488.4721140000001</v>
      </c>
      <c r="EP257" s="33">
        <v>6344.4899189999996</v>
      </c>
      <c r="EQ257" s="33">
        <v>6983.5825960000002</v>
      </c>
      <c r="ER257" s="33">
        <v>7938.5063689999997</v>
      </c>
      <c r="ES257" s="33">
        <v>7299.5853029999998</v>
      </c>
      <c r="ET257" s="33">
        <v>6286.5932830000002</v>
      </c>
      <c r="EU257" s="33">
        <v>6983.5825960000002</v>
      </c>
      <c r="EV257" s="33">
        <v>7938.5063689999997</v>
      </c>
      <c r="EW257" s="33">
        <v>7333.7937389999997</v>
      </c>
      <c r="EX257" s="33">
        <v>6286.5932830000002</v>
      </c>
      <c r="EY257" s="33">
        <v>6983.5825960000002</v>
      </c>
      <c r="EZ257" s="33">
        <v>7938.5063689999997</v>
      </c>
      <c r="FA257" s="33">
        <v>7322.2328539999999</v>
      </c>
      <c r="FB257" s="33">
        <v>6286.5932830000002</v>
      </c>
      <c r="FC257" s="33">
        <v>6983.5825960000002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6505.0747359999996</v>
      </c>
      <c r="EG306" s="33">
        <v>6461.4314100000001</v>
      </c>
      <c r="EH306" s="33">
        <v>6311.268779</v>
      </c>
      <c r="EI306" s="33">
        <v>6461.4314100000001</v>
      </c>
      <c r="EJ306" s="33">
        <v>7044.532271</v>
      </c>
      <c r="EK306" s="33">
        <v>6997.2696589999996</v>
      </c>
      <c r="EL306" s="33">
        <v>6834.6542339999996</v>
      </c>
      <c r="EM306" s="33">
        <v>6997.2696589999996</v>
      </c>
      <c r="EN306" s="33">
        <v>7497.8652929999998</v>
      </c>
      <c r="EO306" s="33">
        <v>7447.5612160000001</v>
      </c>
      <c r="EP306" s="33">
        <v>7274.4810870000001</v>
      </c>
      <c r="EQ306" s="33">
        <v>7447.5612160000001</v>
      </c>
      <c r="ER306" s="33">
        <v>8091.1112800000001</v>
      </c>
      <c r="ES306" s="33">
        <v>8036.8270439999997</v>
      </c>
      <c r="ET306" s="33">
        <v>7850.0524720000003</v>
      </c>
      <c r="EU306" s="33">
        <v>8036.8270439999997</v>
      </c>
      <c r="EV306" s="33">
        <v>8091.1112800000001</v>
      </c>
      <c r="EW306" s="33">
        <v>8036.8270439999997</v>
      </c>
      <c r="EX306" s="33">
        <v>7850.0524720000003</v>
      </c>
      <c r="EY306" s="33">
        <v>8036.8270439999997</v>
      </c>
      <c r="EZ306" s="33">
        <v>8091.1112800000001</v>
      </c>
      <c r="FA306" s="33">
        <v>8036.8270439999997</v>
      </c>
      <c r="FB306" s="33">
        <v>7850.0524720000003</v>
      </c>
      <c r="FC306" s="33">
        <v>8036.8270439999997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6505.0747359999996</v>
      </c>
      <c r="EG317" s="33">
        <v>6461.4314100000001</v>
      </c>
      <c r="EH317" s="33">
        <v>6311.268779</v>
      </c>
      <c r="EI317" s="33">
        <v>6461.4314100000001</v>
      </c>
      <c r="EJ317" s="33">
        <v>7044.532271</v>
      </c>
      <c r="EK317" s="33">
        <v>6997.2696589999996</v>
      </c>
      <c r="EL317" s="33">
        <v>6834.6542339999996</v>
      </c>
      <c r="EM317" s="33">
        <v>6997.2696589999996</v>
      </c>
      <c r="EN317" s="33">
        <v>7497.8652929999998</v>
      </c>
      <c r="EO317" s="33">
        <v>7447.5612160000001</v>
      </c>
      <c r="EP317" s="33">
        <v>7274.4810870000001</v>
      </c>
      <c r="EQ317" s="33">
        <v>7447.5612160000001</v>
      </c>
      <c r="ER317" s="33">
        <v>8091.1112800000001</v>
      </c>
      <c r="ES317" s="33">
        <v>8036.8270439999997</v>
      </c>
      <c r="ET317" s="33">
        <v>7850.0524720000003</v>
      </c>
      <c r="EU317" s="33">
        <v>8036.8270439999997</v>
      </c>
      <c r="EV317" s="33">
        <v>8091.1112800000001</v>
      </c>
      <c r="EW317" s="33">
        <v>8036.8270439999997</v>
      </c>
      <c r="EX317" s="33">
        <v>7850.0524720000003</v>
      </c>
      <c r="EY317" s="33">
        <v>8036.8270439999997</v>
      </c>
      <c r="EZ317" s="33">
        <v>8091.1112800000001</v>
      </c>
      <c r="FA317" s="33">
        <v>8036.8270439999997</v>
      </c>
      <c r="FB317" s="33">
        <v>7850.0524720000003</v>
      </c>
      <c r="FC317" s="33">
        <v>8036.8270439999997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/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23.76</v>
      </c>
      <c r="AE368" s="58">
        <v>186.72345000000001</v>
      </c>
      <c r="AF368" s="58">
        <v>186.72345000000001</v>
      </c>
      <c r="AG368" s="58">
        <v>171.24225000000001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142.57875000000001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23.76</v>
      </c>
      <c r="BV368" s="58">
        <v>158.05994999999999</v>
      </c>
      <c r="BW368" s="58">
        <v>158.05994999999999</v>
      </c>
      <c r="BX368" s="58">
        <v>158.05994999999999</v>
      </c>
      <c r="BY368" s="58">
        <v>142.57875000000001</v>
      </c>
      <c r="BZ368" s="58">
        <v>158.05994999999999</v>
      </c>
      <c r="CA368" s="58">
        <v>158.05994999999999</v>
      </c>
      <c r="CB368" s="58">
        <v>158.05994999999999</v>
      </c>
      <c r="CC368" s="58">
        <v>23.76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39.241199999999999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23.76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254.79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315.40552919999999</v>
      </c>
      <c r="W377" s="58">
        <v>318.67108919999998</v>
      </c>
      <c r="X377" s="58">
        <v>318.66108919999999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483.57535919999998</v>
      </c>
      <c r="AD377" s="58">
        <v>320.61190920000001</v>
      </c>
      <c r="AE377" s="58">
        <v>483.57535919999998</v>
      </c>
      <c r="AF377" s="58">
        <v>625.27135920000001</v>
      </c>
      <c r="AG377" s="58">
        <v>609.79015919999995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629.32386989999998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510.50511990000001</v>
      </c>
      <c r="BV377" s="58">
        <v>644.80506990000003</v>
      </c>
      <c r="BW377" s="58">
        <v>644.80506990000003</v>
      </c>
      <c r="BX377" s="58">
        <v>644.80506990000003</v>
      </c>
      <c r="BY377" s="58">
        <v>629.32386989999998</v>
      </c>
      <c r="BZ377" s="58">
        <v>644.80506990000003</v>
      </c>
      <c r="CA377" s="58">
        <v>644.80506990000003</v>
      </c>
      <c r="CB377" s="58">
        <v>354.79748069999999</v>
      </c>
      <c r="CC377" s="58">
        <v>220.4975307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235.9787307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213.65321069999999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195.7160729</v>
      </c>
      <c r="AS416" s="33">
        <v>237.71523020000001</v>
      </c>
      <c r="AT416" s="33">
        <v>315.83366269999999</v>
      </c>
      <c r="AU416" s="33">
        <v>259.5547919</v>
      </c>
      <c r="AV416" s="33">
        <v>2254.6833499999998</v>
      </c>
      <c r="AW416" s="33">
        <v>2738.520978</v>
      </c>
      <c r="AX416" s="33">
        <v>3638.4589679999999</v>
      </c>
      <c r="AY416" s="33">
        <v>2990.1165449999999</v>
      </c>
      <c r="AZ416" s="33">
        <v>3179.8656150000002</v>
      </c>
      <c r="BA416" s="33">
        <v>3862.2402099999999</v>
      </c>
      <c r="BB416" s="33">
        <v>5131.4569579999998</v>
      </c>
      <c r="BC416" s="33">
        <v>4217.0749999999998</v>
      </c>
      <c r="BD416" s="33">
        <v>6095.2435070000001</v>
      </c>
      <c r="BE416" s="33">
        <v>7403.2356749999999</v>
      </c>
      <c r="BF416" s="33">
        <v>9836.1011089999993</v>
      </c>
      <c r="BG416" s="33">
        <v>8083.391603</v>
      </c>
      <c r="BH416" s="33">
        <v>6865.737556</v>
      </c>
      <c r="BI416" s="33">
        <v>8339.0717960000002</v>
      </c>
      <c r="BJ416" s="33">
        <v>11079.473480000001</v>
      </c>
      <c r="BK416" s="33">
        <v>9105.2055999999993</v>
      </c>
      <c r="BL416" s="33">
        <v>8565.6387840000007</v>
      </c>
      <c r="BM416" s="33">
        <v>10403.758690000001</v>
      </c>
      <c r="BN416" s="33">
        <v>13822.66173</v>
      </c>
      <c r="BO416" s="33">
        <v>11359.581050000001</v>
      </c>
      <c r="BP416" s="33">
        <v>8645.4799390000007</v>
      </c>
      <c r="BQ416" s="33">
        <v>10500.73314</v>
      </c>
      <c r="BR416" s="33">
        <v>13951.50411</v>
      </c>
      <c r="BS416" s="33">
        <v>11465.464809999999</v>
      </c>
      <c r="BT416" s="33">
        <v>9028.0818309999995</v>
      </c>
      <c r="BU416" s="33">
        <v>10965.43845</v>
      </c>
      <c r="BV416" s="33">
        <v>14568.92175</v>
      </c>
      <c r="BW416" s="33">
        <v>11972.863890000001</v>
      </c>
      <c r="BX416" s="33">
        <v>9028.0818309999995</v>
      </c>
      <c r="BY416" s="33">
        <v>10965.43845</v>
      </c>
      <c r="BZ416" s="33">
        <v>14568.92175</v>
      </c>
      <c r="CA416" s="33">
        <v>11972.863890000001</v>
      </c>
      <c r="CB416" s="33">
        <v>9028.0818309999995</v>
      </c>
      <c r="CC416" s="33">
        <v>10965.43845</v>
      </c>
      <c r="CD416" s="33">
        <v>14568.92175</v>
      </c>
      <c r="CE416" s="33">
        <v>11972.863890000001</v>
      </c>
      <c r="CF416" s="33">
        <v>9028.0818309999995</v>
      </c>
      <c r="CG416" s="33">
        <v>10965.43845</v>
      </c>
      <c r="CH416" s="33">
        <v>14568.92175</v>
      </c>
      <c r="CI416" s="33">
        <v>11972.863890000001</v>
      </c>
      <c r="CJ416" s="33">
        <v>9028.0818309999995</v>
      </c>
      <c r="CK416" s="33">
        <v>10965.43845</v>
      </c>
      <c r="CL416" s="33">
        <v>14568.92175</v>
      </c>
      <c r="CM416" s="33">
        <v>11972.863890000001</v>
      </c>
      <c r="CN416" s="33">
        <v>9028.0818309999995</v>
      </c>
      <c r="CO416" s="33">
        <v>10965.43845</v>
      </c>
      <c r="CP416" s="33">
        <v>14568.92175</v>
      </c>
      <c r="CQ416" s="33">
        <v>11972.863890000001</v>
      </c>
      <c r="CR416" s="33">
        <v>9028.0818309999995</v>
      </c>
      <c r="CS416" s="33">
        <v>10965.43845</v>
      </c>
      <c r="CT416" s="33">
        <v>14568.92175</v>
      </c>
      <c r="CU416" s="33">
        <v>11972.863890000001</v>
      </c>
      <c r="CV416" s="33">
        <v>9028.0818309999995</v>
      </c>
      <c r="CW416" s="33">
        <v>10965.43845</v>
      </c>
      <c r="CX416" s="33">
        <v>14568.92175</v>
      </c>
      <c r="CY416" s="33">
        <v>11972.863890000001</v>
      </c>
      <c r="CZ416" s="33">
        <v>9028.0818309999995</v>
      </c>
      <c r="DA416" s="33">
        <v>10965.43845</v>
      </c>
      <c r="DB416" s="33">
        <v>14568.92175</v>
      </c>
      <c r="DC416" s="33">
        <v>11972.863890000001</v>
      </c>
      <c r="DD416" s="33">
        <v>9028.0818309999995</v>
      </c>
      <c r="DE416" s="33">
        <v>10965.43845</v>
      </c>
      <c r="DF416" s="33">
        <v>14568.92175</v>
      </c>
      <c r="DG416" s="33">
        <v>11972.863890000001</v>
      </c>
      <c r="DH416" s="33">
        <v>9028.0818309999995</v>
      </c>
      <c r="DI416" s="33">
        <v>10965.43845</v>
      </c>
      <c r="DJ416" s="33">
        <v>14568.92175</v>
      </c>
      <c r="DK416" s="33">
        <v>11972.863890000001</v>
      </c>
      <c r="DL416" s="33">
        <v>9028.0818309999995</v>
      </c>
      <c r="DM416" s="33">
        <v>10965.43845</v>
      </c>
      <c r="DN416" s="33">
        <v>14568.92175</v>
      </c>
      <c r="DO416" s="33">
        <v>11972.863890000001</v>
      </c>
      <c r="DP416" s="33">
        <v>9028.0818309999995</v>
      </c>
      <c r="DQ416" s="33">
        <v>10965.43845</v>
      </c>
      <c r="DR416" s="33">
        <v>14568.92175</v>
      </c>
      <c r="DS416" s="33">
        <v>11972.863890000001</v>
      </c>
      <c r="DT416" s="33">
        <v>9028.0818309999995</v>
      </c>
      <c r="DU416" s="33">
        <v>10965.43845</v>
      </c>
      <c r="DV416" s="33">
        <v>14568.92175</v>
      </c>
      <c r="DW416" s="33">
        <v>11972.863890000001</v>
      </c>
      <c r="DX416" s="33">
        <v>9028.0818309999995</v>
      </c>
      <c r="DY416" s="33">
        <v>10965.43845</v>
      </c>
      <c r="DZ416" s="33">
        <v>14568.92175</v>
      </c>
      <c r="EA416" s="33">
        <v>11972.863890000001</v>
      </c>
      <c r="EB416" s="33">
        <v>9028.0818309999995</v>
      </c>
      <c r="EC416" s="33">
        <v>10965.43845</v>
      </c>
      <c r="ED416" s="33">
        <v>14568.92175</v>
      </c>
      <c r="EE416" s="33">
        <v>11972.863890000001</v>
      </c>
      <c r="EF416" s="33">
        <v>9028.0818309999995</v>
      </c>
      <c r="EG416" s="33">
        <v>10965.43845</v>
      </c>
      <c r="EH416" s="33">
        <v>14568.92175</v>
      </c>
      <c r="EI416" s="33">
        <v>11972.863890000001</v>
      </c>
      <c r="EJ416" s="33">
        <v>9028.0818309999995</v>
      </c>
      <c r="EK416" s="33">
        <v>10965.43845</v>
      </c>
      <c r="EL416" s="33">
        <v>14568.92175</v>
      </c>
      <c r="EM416" s="33">
        <v>11972.863890000001</v>
      </c>
      <c r="EN416" s="33">
        <v>9028.0818309999995</v>
      </c>
      <c r="EO416" s="33">
        <v>10965.43845</v>
      </c>
      <c r="EP416" s="33">
        <v>14568.92175</v>
      </c>
      <c r="EQ416" s="33">
        <v>11972.863890000001</v>
      </c>
      <c r="ER416" s="33">
        <v>9028.0818309999995</v>
      </c>
      <c r="ES416" s="33">
        <v>10965.43845</v>
      </c>
      <c r="ET416" s="33">
        <v>14568.92175</v>
      </c>
      <c r="EU416" s="33">
        <v>11972.863890000001</v>
      </c>
      <c r="EV416" s="33">
        <v>9028.0818309999995</v>
      </c>
      <c r="EW416" s="33">
        <v>10965.43845</v>
      </c>
      <c r="EX416" s="33">
        <v>14568.92175</v>
      </c>
      <c r="EY416" s="33">
        <v>11972.863890000001</v>
      </c>
      <c r="EZ416" s="33">
        <v>9028.0818309999995</v>
      </c>
      <c r="FA416" s="33">
        <v>10965.43845</v>
      </c>
      <c r="FB416" s="33">
        <v>14568.92175</v>
      </c>
      <c r="FC416" s="33">
        <v>11972.863890000001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195.7160729</v>
      </c>
      <c r="AS425" s="33">
        <v>237.71523020000001</v>
      </c>
      <c r="AT425" s="33">
        <v>315.83366269999999</v>
      </c>
      <c r="AU425" s="33">
        <v>259.5547919</v>
      </c>
      <c r="AV425" s="33">
        <v>2254.6833499999998</v>
      </c>
      <c r="AW425" s="33">
        <v>2738.520978</v>
      </c>
      <c r="AX425" s="33">
        <v>3638.4589679999999</v>
      </c>
      <c r="AY425" s="33">
        <v>2990.1165449999999</v>
      </c>
      <c r="AZ425" s="33">
        <v>3179.8656150000002</v>
      </c>
      <c r="BA425" s="33">
        <v>3862.2402099999999</v>
      </c>
      <c r="BB425" s="33">
        <v>5131.4569579999998</v>
      </c>
      <c r="BC425" s="33">
        <v>4217.0749999999998</v>
      </c>
      <c r="BD425" s="33">
        <v>6095.2435070000001</v>
      </c>
      <c r="BE425" s="33">
        <v>7403.2356749999999</v>
      </c>
      <c r="BF425" s="33">
        <v>9836.1011089999993</v>
      </c>
      <c r="BG425" s="33">
        <v>8083.391603</v>
      </c>
      <c r="BH425" s="33">
        <v>6865.737556</v>
      </c>
      <c r="BI425" s="33">
        <v>8339.0717960000002</v>
      </c>
      <c r="BJ425" s="33">
        <v>11079.473480000001</v>
      </c>
      <c r="BK425" s="33">
        <v>9105.2055999999993</v>
      </c>
      <c r="BL425" s="33">
        <v>8565.6387840000007</v>
      </c>
      <c r="BM425" s="33">
        <v>10403.758690000001</v>
      </c>
      <c r="BN425" s="33">
        <v>13822.66173</v>
      </c>
      <c r="BO425" s="33">
        <v>11359.581050000001</v>
      </c>
      <c r="BP425" s="33">
        <v>8645.4799390000007</v>
      </c>
      <c r="BQ425" s="33">
        <v>10500.73314</v>
      </c>
      <c r="BR425" s="33">
        <v>13951.50411</v>
      </c>
      <c r="BS425" s="33">
        <v>11465.464809999999</v>
      </c>
      <c r="BT425" s="33">
        <v>9028.0818309999995</v>
      </c>
      <c r="BU425" s="33">
        <v>10965.43845</v>
      </c>
      <c r="BV425" s="33">
        <v>14568.92175</v>
      </c>
      <c r="BW425" s="33">
        <v>11972.863890000001</v>
      </c>
      <c r="BX425" s="33">
        <v>9028.0818309999995</v>
      </c>
      <c r="BY425" s="33">
        <v>10965.43845</v>
      </c>
      <c r="BZ425" s="33">
        <v>14568.92175</v>
      </c>
      <c r="CA425" s="33">
        <v>11972.863890000001</v>
      </c>
      <c r="CB425" s="33">
        <v>9028.0818309999995</v>
      </c>
      <c r="CC425" s="33">
        <v>10965.43845</v>
      </c>
      <c r="CD425" s="33">
        <v>14568.92175</v>
      </c>
      <c r="CE425" s="33">
        <v>11972.863890000001</v>
      </c>
      <c r="CF425" s="33">
        <v>9028.0818309999995</v>
      </c>
      <c r="CG425" s="33">
        <v>10965.43845</v>
      </c>
      <c r="CH425" s="33">
        <v>14568.92175</v>
      </c>
      <c r="CI425" s="33">
        <v>11972.863890000001</v>
      </c>
      <c r="CJ425" s="33">
        <v>9028.0818309999995</v>
      </c>
      <c r="CK425" s="33">
        <v>10965.43845</v>
      </c>
      <c r="CL425" s="33">
        <v>14568.92175</v>
      </c>
      <c r="CM425" s="33">
        <v>11972.863890000001</v>
      </c>
      <c r="CN425" s="33">
        <v>9028.0818309999995</v>
      </c>
      <c r="CO425" s="33">
        <v>10965.43845</v>
      </c>
      <c r="CP425" s="33">
        <v>14568.92175</v>
      </c>
      <c r="CQ425" s="33">
        <v>11972.863890000001</v>
      </c>
      <c r="CR425" s="33">
        <v>9028.0818309999995</v>
      </c>
      <c r="CS425" s="33">
        <v>10965.43845</v>
      </c>
      <c r="CT425" s="33">
        <v>14568.92175</v>
      </c>
      <c r="CU425" s="33">
        <v>11972.863890000001</v>
      </c>
      <c r="CV425" s="33">
        <v>9028.0818309999995</v>
      </c>
      <c r="CW425" s="33">
        <v>10965.43845</v>
      </c>
      <c r="CX425" s="33">
        <v>14568.92175</v>
      </c>
      <c r="CY425" s="33">
        <v>11972.863890000001</v>
      </c>
      <c r="CZ425" s="33">
        <v>9028.0818309999995</v>
      </c>
      <c r="DA425" s="33">
        <v>10965.43845</v>
      </c>
      <c r="DB425" s="33">
        <v>14568.92175</v>
      </c>
      <c r="DC425" s="33">
        <v>11972.863890000001</v>
      </c>
      <c r="DD425" s="33">
        <v>9028.0818309999995</v>
      </c>
      <c r="DE425" s="33">
        <v>10965.43845</v>
      </c>
      <c r="DF425" s="33">
        <v>14568.92175</v>
      </c>
      <c r="DG425" s="33">
        <v>11972.863890000001</v>
      </c>
      <c r="DH425" s="33">
        <v>9028.0818309999995</v>
      </c>
      <c r="DI425" s="33">
        <v>10965.43845</v>
      </c>
      <c r="DJ425" s="33">
        <v>14568.92175</v>
      </c>
      <c r="DK425" s="33">
        <v>11972.863890000001</v>
      </c>
      <c r="DL425" s="33">
        <v>9028.0818309999995</v>
      </c>
      <c r="DM425" s="33">
        <v>10965.43845</v>
      </c>
      <c r="DN425" s="33">
        <v>14568.92175</v>
      </c>
      <c r="DO425" s="33">
        <v>11972.863890000001</v>
      </c>
      <c r="DP425" s="33">
        <v>9028.0818309999995</v>
      </c>
      <c r="DQ425" s="33">
        <v>10965.43845</v>
      </c>
      <c r="DR425" s="33">
        <v>14568.92175</v>
      </c>
      <c r="DS425" s="33">
        <v>11972.863890000001</v>
      </c>
      <c r="DT425" s="33">
        <v>9028.0818309999995</v>
      </c>
      <c r="DU425" s="33">
        <v>10965.43845</v>
      </c>
      <c r="DV425" s="33">
        <v>14568.92175</v>
      </c>
      <c r="DW425" s="33">
        <v>11972.863890000001</v>
      </c>
      <c r="DX425" s="33">
        <v>9028.0818309999995</v>
      </c>
      <c r="DY425" s="33">
        <v>10965.43845</v>
      </c>
      <c r="DZ425" s="33">
        <v>14568.92175</v>
      </c>
      <c r="EA425" s="33">
        <v>11972.863890000001</v>
      </c>
      <c r="EB425" s="33">
        <v>9028.0818309999995</v>
      </c>
      <c r="EC425" s="33">
        <v>10965.43845</v>
      </c>
      <c r="ED425" s="33">
        <v>14568.92175</v>
      </c>
      <c r="EE425" s="33">
        <v>11972.863890000001</v>
      </c>
      <c r="EF425" s="33">
        <v>9028.0818309999995</v>
      </c>
      <c r="EG425" s="33">
        <v>10965.43845</v>
      </c>
      <c r="EH425" s="33">
        <v>14568.92175</v>
      </c>
      <c r="EI425" s="33">
        <v>11972.863890000001</v>
      </c>
      <c r="EJ425" s="33">
        <v>9028.0818309999995</v>
      </c>
      <c r="EK425" s="33">
        <v>10965.43845</v>
      </c>
      <c r="EL425" s="33">
        <v>14568.92175</v>
      </c>
      <c r="EM425" s="33">
        <v>11972.863890000001</v>
      </c>
      <c r="EN425" s="33">
        <v>9028.0818309999995</v>
      </c>
      <c r="EO425" s="33">
        <v>10965.43845</v>
      </c>
      <c r="EP425" s="33">
        <v>14568.92175</v>
      </c>
      <c r="EQ425" s="33">
        <v>11972.863890000001</v>
      </c>
      <c r="ER425" s="33">
        <v>9028.0818309999995</v>
      </c>
      <c r="ES425" s="33">
        <v>10965.43845</v>
      </c>
      <c r="ET425" s="33">
        <v>14568.92175</v>
      </c>
      <c r="EU425" s="33">
        <v>11972.863890000001</v>
      </c>
      <c r="EV425" s="33">
        <v>9028.0818309999995</v>
      </c>
      <c r="EW425" s="33">
        <v>10965.43845</v>
      </c>
      <c r="EX425" s="33">
        <v>14568.92175</v>
      </c>
      <c r="EY425" s="33">
        <v>11972.863890000001</v>
      </c>
      <c r="EZ425" s="33">
        <v>9028.0818309999995</v>
      </c>
      <c r="FA425" s="33">
        <v>10965.43845</v>
      </c>
      <c r="FB425" s="33">
        <v>14568.92175</v>
      </c>
      <c r="FC425" s="33">
        <v>11972.863890000001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843.71562459999996</v>
      </c>
      <c r="BY440" s="33">
        <v>1024.7704799999999</v>
      </c>
      <c r="BZ440" s="33">
        <v>1361.53251</v>
      </c>
      <c r="CA440" s="33">
        <v>1118.9190040000001</v>
      </c>
      <c r="CB440" s="33">
        <v>2324.3661459999998</v>
      </c>
      <c r="CC440" s="33">
        <v>2823.1571650000001</v>
      </c>
      <c r="CD440" s="33">
        <v>3750.9084590000002</v>
      </c>
      <c r="CE440" s="33">
        <v>3082.528495</v>
      </c>
      <c r="CF440" s="33">
        <v>4027.554279</v>
      </c>
      <c r="CG440" s="33">
        <v>4891.8363129999998</v>
      </c>
      <c r="CH440" s="33">
        <v>6499.4008970000004</v>
      </c>
      <c r="CI440" s="33">
        <v>5341.2629710000001</v>
      </c>
      <c r="CJ440" s="33">
        <v>6457.1230839999998</v>
      </c>
      <c r="CK440" s="33">
        <v>7842.7718139999997</v>
      </c>
      <c r="CL440" s="33">
        <v>10420.078450000001</v>
      </c>
      <c r="CM440" s="33">
        <v>8563.3091540000005</v>
      </c>
      <c r="CN440" s="33">
        <v>9114.3422780000001</v>
      </c>
      <c r="CO440" s="33">
        <v>11070.209720000001</v>
      </c>
      <c r="CP440" s="33">
        <v>14708.123159999999</v>
      </c>
      <c r="CQ440" s="33">
        <v>12087.26079</v>
      </c>
      <c r="CR440" s="33">
        <v>11839.63042</v>
      </c>
      <c r="CS440" s="33">
        <v>14380.323640000001</v>
      </c>
      <c r="CT440" s="33">
        <v>19106.013040000002</v>
      </c>
      <c r="CU440" s="33">
        <v>15701.484119999999</v>
      </c>
      <c r="CV440" s="33">
        <v>14109.99236</v>
      </c>
      <c r="CW440" s="33">
        <v>17137.887709999999</v>
      </c>
      <c r="CX440" s="33">
        <v>22769.773079999999</v>
      </c>
      <c r="CY440" s="33">
        <v>18712.3933</v>
      </c>
      <c r="CZ440" s="33">
        <v>17650.017619999999</v>
      </c>
      <c r="DA440" s="33">
        <v>21437.575049999999</v>
      </c>
      <c r="DB440" s="33">
        <v>28482.431860000001</v>
      </c>
      <c r="DC440" s="33">
        <v>23407.104909999998</v>
      </c>
      <c r="DD440" s="33">
        <v>19124.668750000001</v>
      </c>
      <c r="DE440" s="33">
        <v>23228.674920000001</v>
      </c>
      <c r="DF440" s="33">
        <v>30862.126400000001</v>
      </c>
      <c r="DG440" s="33">
        <v>25362.758129999998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843.71562459999996</v>
      </c>
      <c r="BY449" s="33">
        <v>1024.7704799999999</v>
      </c>
      <c r="BZ449" s="33">
        <v>1361.53251</v>
      </c>
      <c r="CA449" s="33">
        <v>1118.9190040000001</v>
      </c>
      <c r="CB449" s="33">
        <v>2324.3661459999998</v>
      </c>
      <c r="CC449" s="33">
        <v>2823.1571650000001</v>
      </c>
      <c r="CD449" s="33">
        <v>3750.9084590000002</v>
      </c>
      <c r="CE449" s="33">
        <v>3082.528495</v>
      </c>
      <c r="CF449" s="33">
        <v>4027.554279</v>
      </c>
      <c r="CG449" s="33">
        <v>4891.8363129999998</v>
      </c>
      <c r="CH449" s="33">
        <v>6499.4008970000004</v>
      </c>
      <c r="CI449" s="33">
        <v>5341.2629710000001</v>
      </c>
      <c r="CJ449" s="33">
        <v>6457.1230839999998</v>
      </c>
      <c r="CK449" s="33">
        <v>7842.7718139999997</v>
      </c>
      <c r="CL449" s="33">
        <v>10420.078450000001</v>
      </c>
      <c r="CM449" s="33">
        <v>8563.3091540000005</v>
      </c>
      <c r="CN449" s="33">
        <v>9114.3422780000001</v>
      </c>
      <c r="CO449" s="33">
        <v>11070.209720000001</v>
      </c>
      <c r="CP449" s="33">
        <v>14708.123159999999</v>
      </c>
      <c r="CQ449" s="33">
        <v>12087.26079</v>
      </c>
      <c r="CR449" s="33">
        <v>11839.63042</v>
      </c>
      <c r="CS449" s="33">
        <v>14380.323640000001</v>
      </c>
      <c r="CT449" s="33">
        <v>19106.013040000002</v>
      </c>
      <c r="CU449" s="33">
        <v>15701.484119999999</v>
      </c>
      <c r="CV449" s="33">
        <v>14109.99236</v>
      </c>
      <c r="CW449" s="33">
        <v>17137.887709999999</v>
      </c>
      <c r="CX449" s="33">
        <v>22769.773079999999</v>
      </c>
      <c r="CY449" s="33">
        <v>18712.3933</v>
      </c>
      <c r="CZ449" s="33">
        <v>17650.017619999999</v>
      </c>
      <c r="DA449" s="33">
        <v>21437.575049999999</v>
      </c>
      <c r="DB449" s="33">
        <v>28482.431860000001</v>
      </c>
      <c r="DC449" s="33">
        <v>23407.104909999998</v>
      </c>
      <c r="DD449" s="33">
        <v>19124.668750000001</v>
      </c>
      <c r="DE449" s="33">
        <v>23228.674920000001</v>
      </c>
      <c r="DF449" s="33">
        <v>30862.126400000001</v>
      </c>
      <c r="DG449" s="33">
        <v>25362.758129999998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4662.5771160000004</v>
      </c>
      <c r="DM464" s="33">
        <v>5663.1301450000001</v>
      </c>
      <c r="DN464" s="33">
        <v>7524.1587790000003</v>
      </c>
      <c r="DO464" s="33">
        <v>6183.4177200000004</v>
      </c>
      <c r="DP464" s="33">
        <v>6317.6218650000001</v>
      </c>
      <c r="DQ464" s="33">
        <v>7673.3347110000004</v>
      </c>
      <c r="DR464" s="33">
        <v>10194.96061</v>
      </c>
      <c r="DS464" s="33">
        <v>8378.3053909999999</v>
      </c>
      <c r="DT464" s="33">
        <v>7569.0340100000003</v>
      </c>
      <c r="DU464" s="33">
        <v>9193.2902350000004</v>
      </c>
      <c r="DV464" s="33">
        <v>12214.40681</v>
      </c>
      <c r="DW464" s="33">
        <v>10037.903469999999</v>
      </c>
      <c r="DX464" s="33">
        <v>8822.1150409999991</v>
      </c>
      <c r="DY464" s="33">
        <v>10715.27277</v>
      </c>
      <c r="DZ464" s="33">
        <v>14236.54616</v>
      </c>
      <c r="EA464" s="33">
        <v>11699.7148</v>
      </c>
      <c r="EB464" s="33">
        <v>10112.3845</v>
      </c>
      <c r="EC464" s="33">
        <v>12282.42409</v>
      </c>
      <c r="ED464" s="33">
        <v>16318.69773</v>
      </c>
      <c r="EE464" s="33">
        <v>13410.84468</v>
      </c>
      <c r="EF464" s="33">
        <v>12193.68219</v>
      </c>
      <c r="EG464" s="33">
        <v>14810.35219</v>
      </c>
      <c r="EH464" s="33">
        <v>19677.358390000001</v>
      </c>
      <c r="EI464" s="33">
        <v>16171.02059</v>
      </c>
      <c r="EJ464" s="33">
        <v>14023.49425</v>
      </c>
      <c r="EK464" s="33">
        <v>17032.82778</v>
      </c>
      <c r="EL464" s="33">
        <v>22630.188150000002</v>
      </c>
      <c r="EM464" s="33">
        <v>18597.681219999999</v>
      </c>
      <c r="EN464" s="33">
        <v>16513.966909999999</v>
      </c>
      <c r="EO464" s="33">
        <v>20057.736639999999</v>
      </c>
      <c r="EP464" s="33">
        <v>26649.14832</v>
      </c>
      <c r="EQ464" s="33">
        <v>21900.496889999999</v>
      </c>
      <c r="ER464" s="33">
        <v>19181.437620000001</v>
      </c>
      <c r="ES464" s="33">
        <v>23297.625960000001</v>
      </c>
      <c r="ET464" s="33">
        <v>30953.736250000002</v>
      </c>
      <c r="EU464" s="33">
        <v>25438.043890000001</v>
      </c>
      <c r="EV464" s="33">
        <v>21540.229070000001</v>
      </c>
      <c r="EW464" s="33">
        <v>26162.595829999998</v>
      </c>
      <c r="EX464" s="33">
        <v>34760.197990000001</v>
      </c>
      <c r="EY464" s="33">
        <v>28566.22654</v>
      </c>
      <c r="EZ464" s="33">
        <v>21940.384259999999</v>
      </c>
      <c r="FA464" s="33">
        <v>26648.621230000001</v>
      </c>
      <c r="FB464" s="33">
        <v>35405.941989999999</v>
      </c>
      <c r="FC464" s="33">
        <v>29096.904450000002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4662.5771160000004</v>
      </c>
      <c r="DM473" s="33">
        <v>5663.1301450000001</v>
      </c>
      <c r="DN473" s="33">
        <v>7524.1587790000003</v>
      </c>
      <c r="DO473" s="33">
        <v>6183.4177200000004</v>
      </c>
      <c r="DP473" s="33">
        <v>6317.6218650000001</v>
      </c>
      <c r="DQ473" s="33">
        <v>7673.3347110000004</v>
      </c>
      <c r="DR473" s="33">
        <v>10194.96061</v>
      </c>
      <c r="DS473" s="33">
        <v>8378.3053909999999</v>
      </c>
      <c r="DT473" s="33">
        <v>7569.0340100000003</v>
      </c>
      <c r="DU473" s="33">
        <v>9193.2902350000004</v>
      </c>
      <c r="DV473" s="33">
        <v>12214.40681</v>
      </c>
      <c r="DW473" s="33">
        <v>10037.903469999999</v>
      </c>
      <c r="DX473" s="33">
        <v>8822.1150409999991</v>
      </c>
      <c r="DY473" s="33">
        <v>10715.27277</v>
      </c>
      <c r="DZ473" s="33">
        <v>14236.54616</v>
      </c>
      <c r="EA473" s="33">
        <v>11699.7148</v>
      </c>
      <c r="EB473" s="33">
        <v>10112.3845</v>
      </c>
      <c r="EC473" s="33">
        <v>12282.42409</v>
      </c>
      <c r="ED473" s="33">
        <v>16318.69773</v>
      </c>
      <c r="EE473" s="33">
        <v>13410.84468</v>
      </c>
      <c r="EF473" s="33">
        <v>12193.68219</v>
      </c>
      <c r="EG473" s="33">
        <v>14810.35219</v>
      </c>
      <c r="EH473" s="33">
        <v>19677.358390000001</v>
      </c>
      <c r="EI473" s="33">
        <v>16171.02059</v>
      </c>
      <c r="EJ473" s="33">
        <v>14023.49425</v>
      </c>
      <c r="EK473" s="33">
        <v>17032.82778</v>
      </c>
      <c r="EL473" s="33">
        <v>22630.188150000002</v>
      </c>
      <c r="EM473" s="33">
        <v>18597.681219999999</v>
      </c>
      <c r="EN473" s="33">
        <v>16513.966909999999</v>
      </c>
      <c r="EO473" s="33">
        <v>20057.736639999999</v>
      </c>
      <c r="EP473" s="33">
        <v>26649.14832</v>
      </c>
      <c r="EQ473" s="33">
        <v>21900.496889999999</v>
      </c>
      <c r="ER473" s="33">
        <v>19181.437620000001</v>
      </c>
      <c r="ES473" s="33">
        <v>23297.625960000001</v>
      </c>
      <c r="ET473" s="33">
        <v>30953.736250000002</v>
      </c>
      <c r="EU473" s="33">
        <v>25438.043890000001</v>
      </c>
      <c r="EV473" s="33">
        <v>21540.229070000001</v>
      </c>
      <c r="EW473" s="33">
        <v>26162.595829999998</v>
      </c>
      <c r="EX473" s="33">
        <v>34760.197990000001</v>
      </c>
      <c r="EY473" s="33">
        <v>28566.22654</v>
      </c>
      <c r="EZ473" s="33">
        <v>21940.384259999999</v>
      </c>
      <c r="FA473" s="33">
        <v>26648.621230000001</v>
      </c>
      <c r="FB473" s="33">
        <v>35405.941989999999</v>
      </c>
      <c r="FC473" s="33">
        <v>29096.904450000002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E654" s="33">
        <v>1359.6216890000001</v>
      </c>
      <c r="CI654" s="33">
        <v>1359.6216890000001</v>
      </c>
      <c r="CM654" s="33">
        <v>1359.6216890000001</v>
      </c>
      <c r="CQ654" s="33">
        <v>1861.7816150000001</v>
      </c>
      <c r="CU654" s="33">
        <v>1861.7816150000001</v>
      </c>
      <c r="CY654" s="33">
        <v>1861.7816150000001</v>
      </c>
      <c r="DC654" s="33">
        <v>1861.7816150000001</v>
      </c>
      <c r="DG654" s="33">
        <v>1861.7816150000001</v>
      </c>
      <c r="DH654" s="33">
        <v>1359.6216890000001</v>
      </c>
      <c r="DJ654" s="33">
        <v>341.89245510000001</v>
      </c>
      <c r="DK654" s="33">
        <v>1861.7816150000001</v>
      </c>
      <c r="DL654" s="33">
        <v>502.15992679999999</v>
      </c>
      <c r="DO654" s="33">
        <v>1861.7816150000001</v>
      </c>
      <c r="DP654" s="33">
        <v>1359.6216890000001</v>
      </c>
      <c r="DS654" s="33">
        <v>1861.7816150000001</v>
      </c>
      <c r="DT654" s="33">
        <v>1359.6216890000001</v>
      </c>
      <c r="DW654" s="33">
        <v>1861.7816150000001</v>
      </c>
      <c r="DX654" s="33">
        <v>1861.7816150000001</v>
      </c>
      <c r="EA654" s="33">
        <v>1861.7816150000001</v>
      </c>
      <c r="EB654" s="33">
        <v>1861.7816150000001</v>
      </c>
      <c r="EE654" s="33">
        <v>1861.7816150000001</v>
      </c>
      <c r="EF654" s="33">
        <v>805.04552430000001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X654" s="33">
        <v>502.15992679999999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O656" s="33">
        <v>26.529203679999998</v>
      </c>
      <c r="DS656" s="33">
        <v>1171.074848</v>
      </c>
      <c r="DW656" s="33">
        <v>1171.074848</v>
      </c>
      <c r="EA656" s="33">
        <v>1171.074848</v>
      </c>
      <c r="EE656" s="33">
        <v>1171.074848</v>
      </c>
      <c r="EF656" s="33">
        <v>1144.545644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1359.6216890000001</v>
      </c>
      <c r="CF665" s="33">
        <v>0</v>
      </c>
      <c r="CG665" s="33">
        <v>0</v>
      </c>
      <c r="CH665" s="33">
        <v>0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0</v>
      </c>
      <c r="CO665" s="33">
        <v>0</v>
      </c>
      <c r="CP665" s="33">
        <v>0</v>
      </c>
      <c r="CQ665" s="33">
        <v>1861.7816150000001</v>
      </c>
      <c r="CR665" s="33">
        <v>0</v>
      </c>
      <c r="CS665" s="33">
        <v>0</v>
      </c>
      <c r="CT665" s="33">
        <v>0</v>
      </c>
      <c r="CU665" s="33">
        <v>1861.7816150000001</v>
      </c>
      <c r="CV665" s="33">
        <v>0</v>
      </c>
      <c r="CW665" s="33">
        <v>0</v>
      </c>
      <c r="CX665" s="33">
        <v>0</v>
      </c>
      <c r="CY665" s="33">
        <v>1861.7816150000001</v>
      </c>
      <c r="CZ665" s="33">
        <v>0</v>
      </c>
      <c r="DA665" s="33">
        <v>0</v>
      </c>
      <c r="DB665" s="33">
        <v>0</v>
      </c>
      <c r="DC665" s="33">
        <v>1861.7816150000001</v>
      </c>
      <c r="DD665" s="33">
        <v>0</v>
      </c>
      <c r="DE665" s="33">
        <v>0</v>
      </c>
      <c r="DF665" s="33">
        <v>0</v>
      </c>
      <c r="DG665" s="33">
        <v>1861.7816150000001</v>
      </c>
      <c r="DH665" s="33">
        <v>1359.6216890000001</v>
      </c>
      <c r="DI665" s="33">
        <v>0</v>
      </c>
      <c r="DJ665" s="33">
        <v>341.89245510000001</v>
      </c>
      <c r="DK665" s="33">
        <v>1888.310819</v>
      </c>
      <c r="DL665" s="33">
        <v>502.15992679999999</v>
      </c>
      <c r="DM665" s="33">
        <v>0</v>
      </c>
      <c r="DN665" s="33">
        <v>0</v>
      </c>
      <c r="DO665" s="33">
        <v>1888.310819</v>
      </c>
      <c r="DP665" s="33">
        <v>1359.6216890000001</v>
      </c>
      <c r="DQ665" s="33">
        <v>0</v>
      </c>
      <c r="DR665" s="33">
        <v>0</v>
      </c>
      <c r="DS665" s="33">
        <v>3032.856464</v>
      </c>
      <c r="DT665" s="33">
        <v>1359.6216890000001</v>
      </c>
      <c r="DU665" s="33">
        <v>0</v>
      </c>
      <c r="DV665" s="33">
        <v>0</v>
      </c>
      <c r="DW665" s="33">
        <v>3032.856464</v>
      </c>
      <c r="DX665" s="33">
        <v>1861.7816150000001</v>
      </c>
      <c r="DY665" s="33">
        <v>0</v>
      </c>
      <c r="DZ665" s="33">
        <v>0</v>
      </c>
      <c r="EA665" s="33">
        <v>3032.856464</v>
      </c>
      <c r="EB665" s="33">
        <v>1861.7816150000001</v>
      </c>
      <c r="EC665" s="33">
        <v>0</v>
      </c>
      <c r="ED665" s="33">
        <v>0</v>
      </c>
      <c r="EE665" s="33">
        <v>3032.856464</v>
      </c>
      <c r="EF665" s="33">
        <v>1949.591169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502.15992679999999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2714.5060189999999</v>
      </c>
      <c r="CU666" s="33">
        <v>2072.8306269999998</v>
      </c>
      <c r="CY666" s="33">
        <v>1667.5204249999999</v>
      </c>
      <c r="DC666" s="33">
        <v>795.70017570000005</v>
      </c>
      <c r="DG666" s="33">
        <v>702.75090109999996</v>
      </c>
      <c r="DK666" s="33">
        <v>2714.5060189999999</v>
      </c>
      <c r="DO666" s="33">
        <v>124.33100829999999</v>
      </c>
      <c r="DW666" s="33">
        <v>173.2744428</v>
      </c>
      <c r="EA666" s="33">
        <v>275.714224</v>
      </c>
      <c r="EE666" s="33">
        <v>419.0860467</v>
      </c>
      <c r="EI666" s="33">
        <v>1130.162221</v>
      </c>
      <c r="EM666" s="33">
        <v>2118.723211</v>
      </c>
      <c r="EQ666" s="33">
        <v>1778.5413129999999</v>
      </c>
      <c r="EU666" s="33">
        <v>935.50239239999996</v>
      </c>
      <c r="EY666" s="33">
        <v>1458.8999349999999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DS667" s="33">
        <v>235.92041839999999</v>
      </c>
      <c r="DW667" s="33">
        <v>235.92041839999999</v>
      </c>
      <c r="EA667" s="33">
        <v>235.92041839999999</v>
      </c>
      <c r="EE667" s="33">
        <v>235.92041839999999</v>
      </c>
      <c r="EI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1020.977945</v>
      </c>
      <c r="BW668" s="33">
        <v>738.55286779999994</v>
      </c>
      <c r="CA668" s="33">
        <v>632.80216359999997</v>
      </c>
      <c r="CE668" s="33">
        <v>429.08126270000002</v>
      </c>
      <c r="CI668" s="33">
        <v>394.25031089999999</v>
      </c>
      <c r="CM668" s="33">
        <v>343.20774469999998</v>
      </c>
      <c r="DK668" s="33">
        <v>469.63683129999998</v>
      </c>
      <c r="FC668" s="33">
        <v>334.1533733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86.434198879999997</v>
      </c>
      <c r="DW669" s="33">
        <v>168.64993770000001</v>
      </c>
      <c r="EA669" s="33">
        <v>168.64993770000001</v>
      </c>
      <c r="EE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4140.0543200000002</v>
      </c>
      <c r="BT677" s="33">
        <v>0</v>
      </c>
      <c r="BU677" s="33">
        <v>0</v>
      </c>
      <c r="BV677" s="33">
        <v>0</v>
      </c>
      <c r="BW677" s="33">
        <v>3857.6292429999999</v>
      </c>
      <c r="BX677" s="33">
        <v>0</v>
      </c>
      <c r="BY677" s="33">
        <v>0</v>
      </c>
      <c r="BZ677" s="33">
        <v>0</v>
      </c>
      <c r="CA677" s="33">
        <v>3751.8785389999998</v>
      </c>
      <c r="CB677" s="33">
        <v>0</v>
      </c>
      <c r="CC677" s="33">
        <v>0</v>
      </c>
      <c r="CD677" s="33">
        <v>0</v>
      </c>
      <c r="CE677" s="33">
        <v>3548.1576380000001</v>
      </c>
      <c r="CF677" s="33">
        <v>0</v>
      </c>
      <c r="CG677" s="33">
        <v>0</v>
      </c>
      <c r="CH677" s="33">
        <v>0</v>
      </c>
      <c r="CI677" s="33">
        <v>3513.3266859999999</v>
      </c>
      <c r="CJ677" s="33">
        <v>0</v>
      </c>
      <c r="CK677" s="33">
        <v>0</v>
      </c>
      <c r="CL677" s="33">
        <v>0</v>
      </c>
      <c r="CM677" s="33">
        <v>3462.2841199999998</v>
      </c>
      <c r="CN677" s="33">
        <v>0</v>
      </c>
      <c r="CO677" s="33">
        <v>0</v>
      </c>
      <c r="CP677" s="33">
        <v>0</v>
      </c>
      <c r="CQ677" s="33">
        <v>3119.076376</v>
      </c>
      <c r="CR677" s="33">
        <v>0</v>
      </c>
      <c r="CS677" s="33">
        <v>0</v>
      </c>
      <c r="CT677" s="33">
        <v>0</v>
      </c>
      <c r="CU677" s="33">
        <v>2477.4009839999999</v>
      </c>
      <c r="CV677" s="33">
        <v>0</v>
      </c>
      <c r="CW677" s="33">
        <v>0</v>
      </c>
      <c r="CX677" s="33">
        <v>0</v>
      </c>
      <c r="CY677" s="33">
        <v>2072.0907809999999</v>
      </c>
      <c r="CZ677" s="33">
        <v>0</v>
      </c>
      <c r="DA677" s="33">
        <v>0</v>
      </c>
      <c r="DB677" s="33">
        <v>0</v>
      </c>
      <c r="DC677" s="33">
        <v>1200.270532</v>
      </c>
      <c r="DD677" s="33">
        <v>0</v>
      </c>
      <c r="DE677" s="33">
        <v>0</v>
      </c>
      <c r="DF677" s="33">
        <v>0</v>
      </c>
      <c r="DG677" s="33">
        <v>1107.3212570000001</v>
      </c>
      <c r="DH677" s="33">
        <v>0</v>
      </c>
      <c r="DI677" s="33">
        <v>0</v>
      </c>
      <c r="DJ677" s="33">
        <v>0</v>
      </c>
      <c r="DK677" s="33">
        <v>3588.7132069999998</v>
      </c>
      <c r="DL677" s="33">
        <v>0</v>
      </c>
      <c r="DM677" s="33">
        <v>0</v>
      </c>
      <c r="DN677" s="33">
        <v>0</v>
      </c>
      <c r="DO677" s="33">
        <v>528.90136440000003</v>
      </c>
      <c r="DP677" s="33">
        <v>0</v>
      </c>
      <c r="DQ677" s="33">
        <v>0</v>
      </c>
      <c r="DR677" s="33">
        <v>0</v>
      </c>
      <c r="DS677" s="33">
        <v>322.35461729999997</v>
      </c>
      <c r="DT677" s="33">
        <v>0</v>
      </c>
      <c r="DU677" s="33">
        <v>0</v>
      </c>
      <c r="DV677" s="33">
        <v>0</v>
      </c>
      <c r="DW677" s="33">
        <v>577.8447989</v>
      </c>
      <c r="DX677" s="33">
        <v>0</v>
      </c>
      <c r="DY677" s="33">
        <v>0</v>
      </c>
      <c r="DZ677" s="33">
        <v>0</v>
      </c>
      <c r="EA677" s="33">
        <v>680.28458009999997</v>
      </c>
      <c r="EB677" s="33">
        <v>0</v>
      </c>
      <c r="EC677" s="33">
        <v>0</v>
      </c>
      <c r="ED677" s="33">
        <v>0</v>
      </c>
      <c r="EE677" s="33">
        <v>823.65640289999999</v>
      </c>
      <c r="EF677" s="33">
        <v>0</v>
      </c>
      <c r="EG677" s="33">
        <v>0</v>
      </c>
      <c r="EH677" s="33">
        <v>0</v>
      </c>
      <c r="EI677" s="33">
        <v>1534.732577</v>
      </c>
      <c r="EJ677" s="33">
        <v>0</v>
      </c>
      <c r="EK677" s="33">
        <v>0</v>
      </c>
      <c r="EL677" s="33">
        <v>0</v>
      </c>
      <c r="EM677" s="33">
        <v>2523.2935670000002</v>
      </c>
      <c r="EN677" s="33">
        <v>0</v>
      </c>
      <c r="EO677" s="33">
        <v>0</v>
      </c>
      <c r="EP677" s="33">
        <v>0</v>
      </c>
      <c r="EQ677" s="33">
        <v>2183.1116689999999</v>
      </c>
      <c r="ER677" s="33">
        <v>0</v>
      </c>
      <c r="ES677" s="33">
        <v>0</v>
      </c>
      <c r="ET677" s="33">
        <v>0</v>
      </c>
      <c r="EU677" s="33">
        <v>1340.0727489999999</v>
      </c>
      <c r="EV677" s="33">
        <v>0</v>
      </c>
      <c r="EW677" s="33">
        <v>0</v>
      </c>
      <c r="EX677" s="33">
        <v>0</v>
      </c>
      <c r="EY677" s="33">
        <v>1863.4702910000001</v>
      </c>
      <c r="EZ677" s="33">
        <v>0</v>
      </c>
      <c r="FA677" s="33">
        <v>0</v>
      </c>
      <c r="FB677" s="33">
        <v>0</v>
      </c>
      <c r="FC677" s="33">
        <v>3453.2297490000001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175.79637529999999</v>
      </c>
      <c r="BK678" s="33">
        <v>15.21694742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175.79637529999999</v>
      </c>
      <c r="BH689" s="33">
        <v>0</v>
      </c>
      <c r="BI689" s="33">
        <v>0</v>
      </c>
      <c r="BJ689" s="33">
        <v>0</v>
      </c>
      <c r="BK689" s="33">
        <v>15.21694742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EA751" s="33">
        <v>2463.4260559999998</v>
      </c>
      <c r="EE751" s="33">
        <v>2652.9203680000001</v>
      </c>
      <c r="EI751" s="33">
        <v>2652.9203680000001</v>
      </c>
      <c r="EJ751" s="33">
        <v>243.51840820000001</v>
      </c>
      <c r="EM751" s="33">
        <v>2652.9203680000001</v>
      </c>
      <c r="EN751" s="33">
        <v>810.89954809999995</v>
      </c>
      <c r="EQ751" s="33">
        <v>2652.9203680000001</v>
      </c>
      <c r="ER751" s="33">
        <v>916.39634720000004</v>
      </c>
      <c r="EU751" s="33">
        <v>2652.9203680000001</v>
      </c>
      <c r="EV751" s="33">
        <v>1653.5816420000001</v>
      </c>
      <c r="EY751" s="33">
        <v>2652.9203680000001</v>
      </c>
      <c r="EZ751" s="33">
        <v>1904.1205990000001</v>
      </c>
      <c r="FC751" s="33">
        <v>2652.9203680000001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U753" s="33">
        <v>1190.971751</v>
      </c>
      <c r="EY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C756" s="33">
        <v>926.62718570000004</v>
      </c>
      <c r="DG756" s="33">
        <v>926.62718570000004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Q756" s="33">
        <v>926.62718570000004</v>
      </c>
      <c r="EU756" s="33">
        <v>926.62718570000004</v>
      </c>
      <c r="EY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0</v>
      </c>
      <c r="DA761" s="33">
        <v>0</v>
      </c>
      <c r="DB761" s="33">
        <v>0</v>
      </c>
      <c r="DC761" s="33">
        <v>3438.3742910000001</v>
      </c>
      <c r="DD761" s="33">
        <v>0</v>
      </c>
      <c r="DE761" s="33">
        <v>0</v>
      </c>
      <c r="DF761" s="33">
        <v>0</v>
      </c>
      <c r="DG761" s="33">
        <v>3627.8686029999999</v>
      </c>
      <c r="DH761" s="33">
        <v>0</v>
      </c>
      <c r="DI761" s="33">
        <v>0</v>
      </c>
      <c r="DJ761" s="33">
        <v>0</v>
      </c>
      <c r="DK761" s="33">
        <v>3817.3629150000002</v>
      </c>
      <c r="DL761" s="33">
        <v>0</v>
      </c>
      <c r="DM761" s="33">
        <v>0</v>
      </c>
      <c r="DN761" s="33">
        <v>0</v>
      </c>
      <c r="DO761" s="33">
        <v>4006.857227</v>
      </c>
      <c r="DP761" s="33">
        <v>0</v>
      </c>
      <c r="DQ761" s="33">
        <v>0</v>
      </c>
      <c r="DR761" s="33">
        <v>0</v>
      </c>
      <c r="DS761" s="33">
        <v>4202.0363690000004</v>
      </c>
      <c r="DT761" s="33">
        <v>0</v>
      </c>
      <c r="DU761" s="33">
        <v>0</v>
      </c>
      <c r="DV761" s="33">
        <v>0</v>
      </c>
      <c r="DW761" s="33">
        <v>4391.5306810000002</v>
      </c>
      <c r="DX761" s="33">
        <v>0</v>
      </c>
      <c r="DY761" s="33">
        <v>0</v>
      </c>
      <c r="DZ761" s="33">
        <v>0</v>
      </c>
      <c r="EA761" s="33">
        <v>4581.024993</v>
      </c>
      <c r="EB761" s="33">
        <v>0</v>
      </c>
      <c r="EC761" s="33">
        <v>0</v>
      </c>
      <c r="ED761" s="33">
        <v>0</v>
      </c>
      <c r="EE761" s="33">
        <v>4770.5193049999998</v>
      </c>
      <c r="EF761" s="33">
        <v>0</v>
      </c>
      <c r="EG761" s="33">
        <v>0</v>
      </c>
      <c r="EH761" s="33">
        <v>0</v>
      </c>
      <c r="EI761" s="33">
        <v>4770.5193049999998</v>
      </c>
      <c r="EJ761" s="33">
        <v>243.51840820000001</v>
      </c>
      <c r="EK761" s="33">
        <v>0</v>
      </c>
      <c r="EL761" s="33">
        <v>0</v>
      </c>
      <c r="EM761" s="33">
        <v>4770.5193049999998</v>
      </c>
      <c r="EN761" s="33">
        <v>810.89954809999995</v>
      </c>
      <c r="EO761" s="33">
        <v>0</v>
      </c>
      <c r="EP761" s="33">
        <v>0</v>
      </c>
      <c r="EQ761" s="33">
        <v>4770.5193049999998</v>
      </c>
      <c r="ER761" s="33">
        <v>916.39634720000004</v>
      </c>
      <c r="ES761" s="33">
        <v>0</v>
      </c>
      <c r="ET761" s="33">
        <v>0</v>
      </c>
      <c r="EU761" s="33">
        <v>4770.5193049999998</v>
      </c>
      <c r="EV761" s="33">
        <v>1653.5816420000001</v>
      </c>
      <c r="EW761" s="33">
        <v>0</v>
      </c>
      <c r="EX761" s="33">
        <v>0</v>
      </c>
      <c r="EY761" s="33">
        <v>4770.5193049999998</v>
      </c>
      <c r="EZ761" s="33">
        <v>1904.1205990000001</v>
      </c>
      <c r="FA761" s="33">
        <v>0</v>
      </c>
      <c r="FB761" s="33">
        <v>0</v>
      </c>
      <c r="FC761" s="33">
        <v>4770.5193049999998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60206.261059999997</v>
      </c>
      <c r="G762" s="33">
        <v>62102.603900000002</v>
      </c>
      <c r="H762" s="33">
        <v>66584.919219999996</v>
      </c>
      <c r="I762" s="33">
        <v>62562.378299999997</v>
      </c>
      <c r="J762" s="33">
        <v>62802.967790000002</v>
      </c>
      <c r="K762" s="33">
        <v>64761.400430000002</v>
      </c>
      <c r="L762" s="33">
        <v>65641.422390000007</v>
      </c>
      <c r="M762" s="33">
        <v>61707.588259999997</v>
      </c>
      <c r="N762" s="33">
        <v>61949.39862</v>
      </c>
      <c r="O762" s="33">
        <v>63865.230450000003</v>
      </c>
      <c r="P762" s="33">
        <v>68278.413839999994</v>
      </c>
      <c r="Q762" s="33">
        <v>64194.103109999996</v>
      </c>
      <c r="R762" s="33">
        <v>64437.883909999997</v>
      </c>
      <c r="S762" s="33">
        <v>66440.042549999998</v>
      </c>
      <c r="T762" s="33">
        <v>68315.512549999999</v>
      </c>
      <c r="U762" s="33">
        <v>64242.550689999996</v>
      </c>
      <c r="V762" s="33">
        <v>64484.47466</v>
      </c>
      <c r="W762" s="33">
        <v>66486.229420000003</v>
      </c>
      <c r="X762" s="33">
        <v>69555.944860000003</v>
      </c>
      <c r="Y762" s="33">
        <v>65414.349569999998</v>
      </c>
      <c r="Z762" s="33">
        <v>65659.020860000004</v>
      </c>
      <c r="AA762" s="33">
        <v>67692.905960000004</v>
      </c>
      <c r="AB762" s="33">
        <v>70679.115659999996</v>
      </c>
      <c r="AC762" s="33">
        <v>66462.632310000001</v>
      </c>
      <c r="AD762" s="33">
        <v>66706.305219999995</v>
      </c>
      <c r="AE762" s="33">
        <v>68778.38493</v>
      </c>
      <c r="AF762" s="33">
        <v>75854.259000000005</v>
      </c>
      <c r="AG762" s="33">
        <v>71336.477299999999</v>
      </c>
      <c r="AH762" s="33">
        <v>71606.301959999997</v>
      </c>
      <c r="AI762" s="33">
        <v>73824.958480000001</v>
      </c>
      <c r="AJ762" s="33">
        <v>79651.333180000001</v>
      </c>
      <c r="AK762" s="33">
        <v>74921.972649999996</v>
      </c>
      <c r="AL762" s="33">
        <v>75213.326709999994</v>
      </c>
      <c r="AM762" s="33">
        <v>77536.344979999994</v>
      </c>
      <c r="AN762" s="33">
        <v>83543.553759999995</v>
      </c>
      <c r="AO762" s="33">
        <v>78604.040139999997</v>
      </c>
      <c r="AP762" s="33">
        <v>78918.590240000005</v>
      </c>
      <c r="AQ762" s="33">
        <v>81343.340060000002</v>
      </c>
      <c r="AR762" s="33">
        <v>86965.305420000004</v>
      </c>
      <c r="AS762" s="33">
        <v>81817.163709999993</v>
      </c>
      <c r="AT762" s="33">
        <v>82142.167230000006</v>
      </c>
      <c r="AU762" s="33">
        <v>84670.769509999998</v>
      </c>
      <c r="AV762" s="33">
        <v>90531.487999999998</v>
      </c>
      <c r="AW762" s="33">
        <v>85161.531470000002</v>
      </c>
      <c r="AX762" s="33">
        <v>85496.796000000002</v>
      </c>
      <c r="AY762" s="33">
        <v>88136.406770000001</v>
      </c>
      <c r="AZ762" s="33">
        <v>94135.435599999997</v>
      </c>
      <c r="BA762" s="33">
        <v>88541.11881</v>
      </c>
      <c r="BB762" s="33">
        <v>88888.795599999998</v>
      </c>
      <c r="BC762" s="33">
        <v>91640.135240000003</v>
      </c>
      <c r="BD762" s="33">
        <v>97866.696710000004</v>
      </c>
      <c r="BE762" s="33">
        <v>92036.286940000005</v>
      </c>
      <c r="BF762" s="33">
        <v>92394.923639999994</v>
      </c>
      <c r="BG762" s="33">
        <v>95265.374630000006</v>
      </c>
      <c r="BH762" s="33">
        <v>101071.3662</v>
      </c>
      <c r="BI762" s="33">
        <v>95046.30128</v>
      </c>
      <c r="BJ762" s="33">
        <v>95413.506349999996</v>
      </c>
      <c r="BK762" s="33">
        <v>98386.888479999994</v>
      </c>
      <c r="BL762" s="33">
        <v>104084.29790000001</v>
      </c>
      <c r="BM762" s="33">
        <v>97865.270250000001</v>
      </c>
      <c r="BN762" s="33">
        <v>98242.433699999994</v>
      </c>
      <c r="BO762" s="33">
        <v>101312.6593</v>
      </c>
      <c r="BP762" s="33">
        <v>107212.59420000001</v>
      </c>
      <c r="BQ762" s="33">
        <v>100791.33319999999</v>
      </c>
      <c r="BR762" s="33">
        <v>101179.2175</v>
      </c>
      <c r="BS762" s="33">
        <v>104349.3453</v>
      </c>
      <c r="BT762" s="33">
        <v>110429.5245</v>
      </c>
      <c r="BU762" s="33">
        <v>103802.5338</v>
      </c>
      <c r="BV762" s="33">
        <v>104202.86659999999</v>
      </c>
      <c r="BW762" s="33">
        <v>107473.7697</v>
      </c>
      <c r="BX762" s="33">
        <v>113747.90949999999</v>
      </c>
      <c r="BY762" s="33">
        <v>106913.5451</v>
      </c>
      <c r="BZ762" s="33">
        <v>107328.21369999999</v>
      </c>
      <c r="CA762" s="33">
        <v>110700.772</v>
      </c>
      <c r="CB762" s="33">
        <v>117231.21829999999</v>
      </c>
      <c r="CC762" s="33">
        <v>110175.2499</v>
      </c>
      <c r="CD762" s="33">
        <v>110601.6884</v>
      </c>
      <c r="CE762" s="33">
        <v>114084.1617</v>
      </c>
      <c r="CF762" s="33">
        <v>120773.26519999999</v>
      </c>
      <c r="CG762" s="33">
        <v>113496.06879999999</v>
      </c>
      <c r="CH762" s="33">
        <v>113934.52039999999</v>
      </c>
      <c r="CI762" s="33">
        <v>117526.6097</v>
      </c>
      <c r="CJ762" s="33">
        <v>124312.01459999999</v>
      </c>
      <c r="CK762" s="33">
        <v>116817.85619999999</v>
      </c>
      <c r="CL762" s="33">
        <v>117268.83560000001</v>
      </c>
      <c r="CM762" s="33">
        <v>120968.57709999999</v>
      </c>
      <c r="CN762" s="33">
        <v>127965.204</v>
      </c>
      <c r="CO762" s="33">
        <v>120238.9751</v>
      </c>
      <c r="CP762" s="33">
        <v>120702.5189</v>
      </c>
      <c r="CQ762" s="33">
        <v>124514.80740000001</v>
      </c>
      <c r="CR762" s="33">
        <v>131740.58609999999</v>
      </c>
      <c r="CS762" s="33">
        <v>123779.89109999999</v>
      </c>
      <c r="CT762" s="33">
        <v>124256.3201</v>
      </c>
      <c r="CU762" s="33">
        <v>128184.1531</v>
      </c>
      <c r="CV762" s="33">
        <v>135761.81539999999</v>
      </c>
      <c r="CW762" s="33">
        <v>127557.5263</v>
      </c>
      <c r="CX762" s="33">
        <v>128050.23360000001</v>
      </c>
      <c r="CY762" s="33">
        <v>132096.74679999999</v>
      </c>
      <c r="CZ762" s="33">
        <v>139735.1636</v>
      </c>
      <c r="DA762" s="33">
        <v>131282.68919999999</v>
      </c>
      <c r="DB762" s="33">
        <v>131788.45499999999</v>
      </c>
      <c r="DC762" s="33">
        <v>135958.02530000001</v>
      </c>
      <c r="DD762" s="33">
        <v>143746.87890000001</v>
      </c>
      <c r="DE762" s="33">
        <v>135029.44</v>
      </c>
      <c r="DF762" s="33">
        <v>135549.65400000001</v>
      </c>
      <c r="DG762" s="33">
        <v>139850.766</v>
      </c>
      <c r="DH762" s="33">
        <v>147605.7934</v>
      </c>
      <c r="DI762" s="33">
        <v>138631.30220000001</v>
      </c>
      <c r="DJ762" s="33">
        <v>139165.00580000001</v>
      </c>
      <c r="DK762" s="33">
        <v>143594.1691</v>
      </c>
      <c r="DL762" s="33">
        <v>151431.7071</v>
      </c>
      <c r="DM762" s="33">
        <v>142203.4278</v>
      </c>
      <c r="DN762" s="33">
        <v>142751.74309999999</v>
      </c>
      <c r="DO762" s="33">
        <v>147307.13870000001</v>
      </c>
      <c r="DP762" s="33">
        <v>154810.95920000001</v>
      </c>
      <c r="DQ762" s="33">
        <v>145355.8222</v>
      </c>
      <c r="DR762" s="33">
        <v>145917.0711</v>
      </c>
      <c r="DS762" s="33">
        <v>150585.04689999999</v>
      </c>
      <c r="DT762" s="33">
        <v>158201.09229999999</v>
      </c>
      <c r="DU762" s="33">
        <v>148516.6557</v>
      </c>
      <c r="DV762" s="33">
        <v>149090.0166</v>
      </c>
      <c r="DW762" s="33">
        <v>153872.0514</v>
      </c>
      <c r="DX762" s="33">
        <v>161604.51</v>
      </c>
      <c r="DY762" s="33">
        <v>151688.14809999999</v>
      </c>
      <c r="DZ762" s="33">
        <v>152274.42619999999</v>
      </c>
      <c r="EA762" s="33">
        <v>157171.6053</v>
      </c>
      <c r="EB762" s="33">
        <v>165075.05970000001</v>
      </c>
      <c r="EC762" s="33">
        <v>154919.5613</v>
      </c>
      <c r="ED762" s="33">
        <v>155518.11960000001</v>
      </c>
      <c r="EE762" s="33">
        <v>160534.57079999999</v>
      </c>
      <c r="EF762" s="33">
        <v>168614.72020000001</v>
      </c>
      <c r="EG762" s="33">
        <v>158214.856</v>
      </c>
      <c r="EH762" s="33">
        <v>158825.50390000001</v>
      </c>
      <c r="EI762" s="33">
        <v>163964.4535</v>
      </c>
      <c r="EJ762" s="33">
        <v>172178.16320000001</v>
      </c>
      <c r="EK762" s="33">
        <v>161531.1476</v>
      </c>
      <c r="EL762" s="33">
        <v>162153.3793</v>
      </c>
      <c r="EM762" s="33">
        <v>167417.0367</v>
      </c>
      <c r="EN762" s="33">
        <v>175710.2323</v>
      </c>
      <c r="EO762" s="33">
        <v>164814.75450000001</v>
      </c>
      <c r="EP762" s="33">
        <v>165449.18700000001</v>
      </c>
      <c r="EQ762" s="33">
        <v>170837.2885</v>
      </c>
      <c r="ER762" s="33">
        <v>179590.91</v>
      </c>
      <c r="ES762" s="33">
        <v>168413.7966</v>
      </c>
      <c r="ET762" s="33">
        <v>169062.06899999999</v>
      </c>
      <c r="EU762" s="33">
        <v>174587.9761</v>
      </c>
      <c r="EV762" s="33">
        <v>183320.13870000001</v>
      </c>
      <c r="EW762" s="33">
        <v>171871.54269999999</v>
      </c>
      <c r="EX762" s="33">
        <v>172532.8187</v>
      </c>
      <c r="EY762" s="33">
        <v>178193.33989999999</v>
      </c>
      <c r="EZ762" s="33">
        <v>187005.30379999999</v>
      </c>
      <c r="FA762" s="33">
        <v>175289.8492</v>
      </c>
      <c r="FB762" s="33">
        <v>175963.83309999999</v>
      </c>
      <c r="FC762" s="33">
        <v>181757.68969999999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50575.988019999997</v>
      </c>
      <c r="D4" s="1">
        <f>PLANEL_GerMED_Trim_Resultado!Q245</f>
        <v>44209.949910000003</v>
      </c>
      <c r="E4" s="1">
        <f>PLANEL_GerMED_Trim_Resultado!R245</f>
        <v>45075.404719999999</v>
      </c>
      <c r="F4" s="1">
        <f>PLANEL_GerMED_Trim_Resultado!S245</f>
        <v>44400.424729999999</v>
      </c>
      <c r="G4" s="1">
        <f>PLANEL_GerMED_Trim_Resultado!T245</f>
        <v>53976.314259999999</v>
      </c>
      <c r="H4" s="1">
        <f>PLANEL_GerMED_Trim_Resultado!U245</f>
        <v>45262.21486</v>
      </c>
      <c r="I4" s="1">
        <f>PLANEL_GerMED_Trim_Resultado!V245</f>
        <v>42891.601759999998</v>
      </c>
      <c r="J4" s="1">
        <f>PLANEL_GerMED_Trim_Resultado!W245</f>
        <v>45172.438040000001</v>
      </c>
      <c r="K4" s="1">
        <f>PLANEL_GerMED_Trim_Resultado!X245</f>
        <v>54641.565390000003</v>
      </c>
      <c r="L4" s="1">
        <f>PLANEL_GerMED_Trim_Resultado!Y245</f>
        <v>46013.675439999999</v>
      </c>
      <c r="M4" s="1">
        <f>PLANEL_GerMED_Trim_Resultado!Z245</f>
        <v>43632.931320000003</v>
      </c>
      <c r="N4" s="1">
        <f>PLANEL_GerMED_Trim_Resultado!AA245</f>
        <v>45172.438040000001</v>
      </c>
      <c r="O4" s="1">
        <f>PLANEL_GerMED_Trim_Resultado!AB245</f>
        <v>53388.023569999998</v>
      </c>
      <c r="P4" s="1">
        <f>PLANEL_GerMED_Trim_Resultado!AC245</f>
        <v>44398.955260000002</v>
      </c>
      <c r="Q4" s="1">
        <f>PLANEL_GerMED_Trim_Resultado!AD245</f>
        <v>41525.160620000002</v>
      </c>
      <c r="R4" s="1">
        <f>PLANEL_GerMED_Trim_Resultado!AE245</f>
        <v>46674.195350000002</v>
      </c>
      <c r="S4" s="1">
        <f>PLANEL_GerMED_Trim_Resultado!AF245</f>
        <v>57674.533759999998</v>
      </c>
      <c r="T4" s="1">
        <f>PLANEL_GerMED_Trim_Resultado!AG245</f>
        <v>48329.153850000002</v>
      </c>
      <c r="U4" s="1">
        <f>PLANEL_GerMED_Trim_Resultado!AH245</f>
        <v>45044.715369999998</v>
      </c>
      <c r="V4" s="1">
        <f>PLANEL_GerMED_Trim_Resultado!AI245</f>
        <v>48426.768210000002</v>
      </c>
      <c r="W4" s="1">
        <f>PLANEL_GerMED_Trim_Resultado!AJ245</f>
        <v>60694.125379999998</v>
      </c>
      <c r="X4" s="1">
        <f>PLANEL_GerMED_Trim_Resultado!AK245</f>
        <v>51378.327490000003</v>
      </c>
      <c r="Y4" s="1">
        <f>PLANEL_GerMED_Trim_Resultado!AL245</f>
        <v>47900.22709</v>
      </c>
      <c r="Z4" s="1">
        <f>PLANEL_GerMED_Trim_Resultado!AM245</f>
        <v>50290.599589999998</v>
      </c>
      <c r="AA4" s="1">
        <f>PLANEL_GerMED_Trim_Resultado!AN245</f>
        <v>63367.979079999997</v>
      </c>
      <c r="AB4" s="1">
        <f>PLANEL_GerMED_Trim_Resultado!AO245</f>
        <v>54574.42009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68058.369739999995</v>
      </c>
      <c r="AF4" s="1">
        <f>PLANEL_GerMED_Trim_Resultado!AS245</f>
        <v>54435.447209999998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68815.425459999999</v>
      </c>
      <c r="AJ4" s="1">
        <f>PLANEL_GerMED_Trim_Resultado!AW245</f>
        <v>57702.123509999998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68503.817120000007</v>
      </c>
      <c r="AN4" s="1">
        <f>PLANEL_GerMED_Trim_Resultado!BA245</f>
        <v>58232.279840000003</v>
      </c>
      <c r="AO4" s="1">
        <f>PLANEL_GerMED_Trim_Resultado!BB245</f>
        <v>50779.322939999998</v>
      </c>
      <c r="AP4" s="1">
        <f>PLANEL_GerMED_Trim_Resultado!BC245</f>
        <v>50622.463580000003</v>
      </c>
      <c r="AQ4" s="1">
        <f>PLANEL_GerMED_Trim_Resultado!BD245</f>
        <v>70732.188920000001</v>
      </c>
      <c r="AR4" s="1">
        <f>PLANEL_GerMED_Trim_Resultado!BE245</f>
        <v>57856.920019999998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72259.956760000001</v>
      </c>
      <c r="AV4" s="1">
        <f>PLANEL_GerMED_Trim_Resultado!BI245</f>
        <v>58603.567289999999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73394.434909999996</v>
      </c>
      <c r="AZ4" s="1">
        <f>PLANEL_GerMED_Trim_Resultado!BM245</f>
        <v>59642.441680000004</v>
      </c>
      <c r="BA4" s="1">
        <f>PLANEL_GerMED_Trim_Resultado!BN245</f>
        <v>51580.358220000002</v>
      </c>
      <c r="BB4" s="1">
        <f>PLANEL_GerMED_Trim_Resultado!BO245</f>
        <v>51392.896139999997</v>
      </c>
      <c r="BC4" s="1">
        <f>PLANEL_GerMED_Trim_Resultado!BP245</f>
        <v>76396.465410000004</v>
      </c>
      <c r="BD4" s="1">
        <f>PLANEL_GerMED_Trim_Resultado!BQ245</f>
        <v>63995.422270000003</v>
      </c>
      <c r="BE4" s="1">
        <f>PLANEL_GerMED_Trim_Resultado!BR245</f>
        <v>53499.741289999998</v>
      </c>
      <c r="BF4" s="1">
        <f>PLANEL_GerMED_Trim_Resultado!BS245</f>
        <v>53773.152609999997</v>
      </c>
      <c r="BG4" s="1">
        <f>PLANEL_GerMED_Trim_Resultado!BT245</f>
        <v>79371.388470000005</v>
      </c>
      <c r="BH4" s="1">
        <f>PLANEL_GerMED_Trim_Resultado!BU245</f>
        <v>65528.780870000002</v>
      </c>
      <c r="BI4" s="1">
        <f>PLANEL_GerMED_Trim_Resultado!BV245</f>
        <v>54973.035819999997</v>
      </c>
      <c r="BJ4" s="1">
        <f>PLANEL_GerMED_Trim_Resultado!BW245</f>
        <v>55924.09549</v>
      </c>
      <c r="BK4" s="1">
        <f>PLANEL_GerMED_Trim_Resultado!BX245</f>
        <v>82450.153690000006</v>
      </c>
      <c r="BL4" s="1">
        <f>PLANEL_GerMED_Trim_Resultado!BY245</f>
        <v>66288.921719999998</v>
      </c>
      <c r="BM4" s="1">
        <f>PLANEL_GerMED_Trim_Resultado!BZ245</f>
        <v>56881.68146</v>
      </c>
      <c r="BN4" s="1">
        <f>PLANEL_GerMED_Trim_Resultado!CA245</f>
        <v>58258.508889999997</v>
      </c>
      <c r="BO4" s="1">
        <f>PLANEL_GerMED_Trim_Resultado!CB245</f>
        <v>85576.892720000003</v>
      </c>
      <c r="BP4" s="1">
        <f>PLANEL_GerMED_Trim_Resultado!CC245</f>
        <v>67650.459459999998</v>
      </c>
      <c r="BQ4" s="1">
        <f>PLANEL_GerMED_Trim_Resultado!CD245</f>
        <v>58233.554129999997</v>
      </c>
      <c r="BR4" s="1">
        <f>PLANEL_GerMED_Trim_Resultado!CE245</f>
        <v>59799.377959999998</v>
      </c>
      <c r="BS4" s="1">
        <f>PLANEL_GerMED_Trim_Resultado!CF245</f>
        <v>86684.340360000002</v>
      </c>
      <c r="BT4" s="1">
        <f>PLANEL_GerMED_Trim_Resultado!CG245</f>
        <v>71580.453150000001</v>
      </c>
      <c r="BU4" s="1">
        <f>PLANEL_GerMED_Trim_Resultado!CH245</f>
        <v>58602.541530000002</v>
      </c>
      <c r="BV4" s="1">
        <f>PLANEL_GerMED_Trim_Resultado!CI245</f>
        <v>60320.427949999998</v>
      </c>
      <c r="BW4" s="1">
        <f>PLANEL_GerMED_Trim_Resultado!CJ245</f>
        <v>88393.409419999996</v>
      </c>
      <c r="BX4" s="1">
        <f>PLANEL_GerMED_Trim_Resultado!CK245</f>
        <v>72595.530429999999</v>
      </c>
      <c r="BY4" s="1">
        <f>PLANEL_GerMED_Trim_Resultado!CL245</f>
        <v>58750.037519999998</v>
      </c>
      <c r="BZ4" s="1">
        <f>PLANEL_GerMED_Trim_Resultado!CM245</f>
        <v>60544.876920000002</v>
      </c>
      <c r="CA4" s="1">
        <f>PLANEL_GerMED_Trim_Resultado!CN245</f>
        <v>90387.725000000006</v>
      </c>
      <c r="CB4" s="1">
        <f>PLANEL_GerMED_Trim_Resultado!CO245</f>
        <v>71853.971539999999</v>
      </c>
      <c r="CC4" s="1">
        <f>PLANEL_GerMED_Trim_Resultado!CP245</f>
        <v>58955.572970000001</v>
      </c>
      <c r="CD4" s="1">
        <f>PLANEL_GerMED_Trim_Resultado!CQ245</f>
        <v>60857.646240000002</v>
      </c>
      <c r="CE4" s="1">
        <f>PLANEL_GerMED_Trim_Resultado!CR245</f>
        <v>91964.499949999998</v>
      </c>
      <c r="CF4" s="1">
        <f>PLANEL_GerMED_Trim_Resultado!CS245</f>
        <v>74533.688150000002</v>
      </c>
      <c r="CG4" s="1">
        <f>PLANEL_GerMED_Trim_Resultado!CT245</f>
        <v>59339.15163</v>
      </c>
      <c r="CH4" s="1">
        <f>PLANEL_GerMED_Trim_Resultado!CU245</f>
        <v>61437.188199999997</v>
      </c>
      <c r="CI4" s="1">
        <f>PLANEL_GerMED_Trim_Resultado!CV245</f>
        <v>93917.507660000003</v>
      </c>
      <c r="CJ4" s="1">
        <f>PLANEL_GerMED_Trim_Resultado!CW245</f>
        <v>73330.153340000004</v>
      </c>
      <c r="CK4" s="1">
        <f>PLANEL_GerMED_Trim_Resultado!CX245</f>
        <v>59801.690990000003</v>
      </c>
      <c r="CL4" s="1">
        <f>PLANEL_GerMED_Trim_Resultado!CY245</f>
        <v>62141.047930000001</v>
      </c>
      <c r="CM4" s="1">
        <f>PLANEL_GerMED_Trim_Resultado!CZ245</f>
        <v>95830.748760000002</v>
      </c>
      <c r="CN4" s="1">
        <f>PLANEL_GerMED_Trim_Resultado!DA245</f>
        <v>74525.804529999994</v>
      </c>
      <c r="CO4" s="1">
        <f>PLANEL_GerMED_Trim_Resultado!DB245</f>
        <v>60264.718540000002</v>
      </c>
      <c r="CP4" s="1">
        <f>PLANEL_GerMED_Trim_Resultado!DC245</f>
        <v>62851.536760000003</v>
      </c>
      <c r="CQ4" s="1">
        <f>PLANEL_GerMED_Trim_Resultado!DD245</f>
        <v>98282.711420000007</v>
      </c>
      <c r="CR4" s="1">
        <f>PLANEL_GerMED_Trim_Resultado!DE245</f>
        <v>76940.953500000003</v>
      </c>
      <c r="CS4" s="1">
        <f>PLANEL_GerMED_Trim_Resultado!DF245</f>
        <v>61172.078090000003</v>
      </c>
      <c r="CT4" s="1">
        <f>PLANEL_GerMED_Trim_Resultado!DG245</f>
        <v>64026.682979999998</v>
      </c>
      <c r="CU4" s="1">
        <f>PLANEL_GerMED_Trim_Resultado!DH245</f>
        <v>98895.730989999996</v>
      </c>
      <c r="CV4" s="1">
        <f>PLANEL_GerMED_Trim_Resultado!DI245</f>
        <v>80296.168520000007</v>
      </c>
      <c r="CW4" s="1">
        <f>PLANEL_GerMED_Trim_Resultado!DJ245</f>
        <v>61326.211479999998</v>
      </c>
      <c r="CX4" s="1">
        <f>PLANEL_GerMED_Trim_Resultado!DK245</f>
        <v>64238.523939999999</v>
      </c>
      <c r="CY4" s="68">
        <f>PLANEL_GerMED_Trim_Resultado!DL245</f>
        <v>98919.796860000002</v>
      </c>
      <c r="CZ4" s="68">
        <f>PLANEL_GerMED_Trim_Resultado!DM245</f>
        <v>78611.620599999995</v>
      </c>
      <c r="DA4" s="68">
        <f>PLANEL_GerMED_Trim_Resultado!DN245</f>
        <v>61326.211479999998</v>
      </c>
      <c r="DB4" s="68">
        <f>PLANEL_GerMED_Trim_Resultado!DO245</f>
        <v>64238.523939999999</v>
      </c>
      <c r="DC4" s="1">
        <f>PLANEL_GerMED_Trim_Resultado!DP245</f>
        <v>98943.632379999995</v>
      </c>
      <c r="DD4" s="1">
        <f>PLANEL_GerMED_Trim_Resultado!DQ245</f>
        <v>78036.836420000007</v>
      </c>
      <c r="DE4" s="1">
        <f>PLANEL_GerMED_Trim_Resultado!DR245</f>
        <v>61332.915719999997</v>
      </c>
      <c r="DF4" s="1">
        <f>PLANEL_GerMED_Trim_Resultado!DS245</f>
        <v>64246.886550000003</v>
      </c>
      <c r="DG4" s="1">
        <f>PLANEL_GerMED_Trim_Resultado!DT245</f>
        <v>98967.129499999995</v>
      </c>
      <c r="DH4" s="1">
        <f>PLANEL_GerMED_Trim_Resultado!DU245</f>
        <v>80851.659150000007</v>
      </c>
      <c r="DI4" s="1">
        <f>PLANEL_GerMED_Trim_Resultado!DV245</f>
        <v>61339.524790000003</v>
      </c>
      <c r="DJ4" s="1">
        <f>PLANEL_GerMED_Trim_Resultado!DW245</f>
        <v>64255.130429999997</v>
      </c>
      <c r="DK4" s="1">
        <f>PLANEL_GerMED_Trim_Resultado!DX245</f>
        <v>98990.19167</v>
      </c>
      <c r="DL4" s="1">
        <f>PLANEL_GerMED_Trim_Resultado!DY245</f>
        <v>81436.832259999996</v>
      </c>
      <c r="DM4" s="1">
        <f>PLANEL_GerMED_Trim_Resultado!DZ245</f>
        <v>61358.576639999999</v>
      </c>
      <c r="DN4" s="1">
        <f>PLANEL_GerMED_Trim_Resultado!EA245</f>
        <v>64278.894959999998</v>
      </c>
      <c r="DO4" s="1">
        <f>PLANEL_GerMED_Trim_Resultado!EB245</f>
        <v>99012.790770000007</v>
      </c>
      <c r="DP4" s="1">
        <f>PLANEL_GerMED_Trim_Resultado!EC245</f>
        <v>79274.764869999999</v>
      </c>
      <c r="DQ4" s="1">
        <f>PLANEL_GerMED_Trim_Resultado!ED245</f>
        <v>61358.576639999999</v>
      </c>
      <c r="DR4" s="1">
        <f>PLANEL_GerMED_Trim_Resultado!EE245</f>
        <v>64278.894959999998</v>
      </c>
      <c r="DS4" s="1">
        <f>PLANEL_GerMED_Trim_Resultado!EF245</f>
        <v>99034.864310000004</v>
      </c>
      <c r="DT4" s="1">
        <f>PLANEL_GerMED_Trim_Resultado!EG245</f>
        <v>82406.138420000003</v>
      </c>
      <c r="DU4" s="1">
        <f>PLANEL_GerMED_Trim_Resultado!EH245</f>
        <v>61358.576639999999</v>
      </c>
      <c r="DV4" s="1">
        <f>PLANEL_GerMED_Trim_Resultado!EI245</f>
        <v>64278.894959999998</v>
      </c>
      <c r="DW4" s="1">
        <f>PLANEL_GerMED_Trim_Resultado!EJ245</f>
        <v>99056.359890000007</v>
      </c>
      <c r="DX4" s="1">
        <f>PLANEL_GerMED_Trim_Resultado!EK245</f>
        <v>83221.225690000007</v>
      </c>
      <c r="DY4" s="1">
        <f>PLANEL_GerMED_Trim_Resultado!EL245</f>
        <v>61364.622730000003</v>
      </c>
      <c r="DZ4" s="1">
        <f>PLANEL_GerMED_Trim_Resultado!EM245</f>
        <v>64286.436609999997</v>
      </c>
      <c r="EA4" s="1">
        <f>PLANEL_GerMED_Trim_Resultado!EN245</f>
        <v>99077.242190000004</v>
      </c>
      <c r="EB4" s="1">
        <f>PLANEL_GerMED_Trim_Resultado!EO245</f>
        <v>80549.419729999994</v>
      </c>
      <c r="EC4" s="1">
        <f>PLANEL_GerMED_Trim_Resultado!EP245</f>
        <v>60256.290739999997</v>
      </c>
      <c r="ED4" s="1">
        <f>PLANEL_GerMED_Trim_Resultado!EQ245</f>
        <v>64293.76309</v>
      </c>
      <c r="EE4" s="1">
        <f>PLANEL_GerMED_Trim_Resultado!ER245</f>
        <v>99591.706380000003</v>
      </c>
      <c r="EF4" s="1">
        <f>PLANEL_GerMED_Trim_Resultado!ES245</f>
        <v>80508.193419999996</v>
      </c>
      <c r="EG4" s="1">
        <f>PLANEL_GerMED_Trim_Resultado!ET245</f>
        <v>58845.946689999997</v>
      </c>
      <c r="EH4" s="1">
        <f>PLANEL_GerMED_Trim_Resultado!EU245</f>
        <v>64479.260049999997</v>
      </c>
      <c r="EI4" s="1">
        <f>PLANEL_GerMED_Trim_Resultado!EV245</f>
        <v>100224.9584</v>
      </c>
      <c r="EJ4" s="1">
        <f>PLANEL_GerMED_Trim_Resultado!EW245</f>
        <v>81066.761280000006</v>
      </c>
      <c r="EK4" s="1">
        <f>PLANEL_GerMED_Trim_Resultado!EX245</f>
        <v>55859.59274</v>
      </c>
      <c r="EL4" s="1">
        <f>PLANEL_GerMED_Trim_Resultado!EY245</f>
        <v>64714.460379999997</v>
      </c>
      <c r="EM4" s="1">
        <f>PLANEL_GerMED_Trim_Resultado!EZ245</f>
        <v>103259.4293</v>
      </c>
      <c r="EN4" s="1">
        <f>PLANEL_GerMED_Trim_Resultado!FA245</f>
        <v>84010.603189999994</v>
      </c>
      <c r="EO4" s="1">
        <f>PLANEL_GerMED_Trim_Resultado!FB245</f>
        <v>56855.779410000003</v>
      </c>
      <c r="EP4" s="1">
        <f>PLANEL_GerMED_Trim_Resultado!FC245</f>
        <v>65876.956120000003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2955.9634660000002</v>
      </c>
      <c r="I5" s="1">
        <f>PLANEL_GerMED_Trim_Resultado!V257</f>
        <v>2519.7712999999999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3086.769331</v>
      </c>
      <c r="M5" s="1">
        <f>PLANEL_GerMED_Trim_Resultado!Z257</f>
        <v>2611.2893869999998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3202.4540769999999</v>
      </c>
      <c r="Q5" s="1">
        <f>PLANEL_GerMED_Trim_Resultado!AD257</f>
        <v>2652.7427560000001</v>
      </c>
      <c r="R5" s="1">
        <f>PLANEL_GerMED_Trim_Resultado!AE257</f>
        <v>3123.1952759999999</v>
      </c>
      <c r="S5" s="1">
        <f>PLANEL_GerMED_Trim_Resultado!AF257</f>
        <v>3690.9969820000001</v>
      </c>
      <c r="T5" s="1">
        <f>PLANEL_GerMED_Trim_Resultado!AG257</f>
        <v>3266.1542039999999</v>
      </c>
      <c r="U5" s="1">
        <f>PLANEL_GerMED_Trim_Resultado!AH257</f>
        <v>2764.8820179999998</v>
      </c>
      <c r="V5" s="1">
        <f>PLANEL_GerMED_Trim_Resultado!AI257</f>
        <v>3184.5163849999999</v>
      </c>
      <c r="W5" s="1">
        <f>PLANEL_GerMED_Trim_Resultado!AJ257</f>
        <v>3833.4954320000002</v>
      </c>
      <c r="X5" s="1">
        <f>PLANEL_GerMED_Trim_Resultado!AK257</f>
        <v>3111.5459980000001</v>
      </c>
      <c r="Y5" s="1">
        <f>PLANEL_GerMED_Trim_Resultado!AL257</f>
        <v>2826.3009950000001</v>
      </c>
      <c r="Z5" s="1">
        <f>PLANEL_GerMED_Trim_Resultado!AM257</f>
        <v>3314.0706719999998</v>
      </c>
      <c r="AA5" s="1">
        <f>PLANEL_GerMED_Trim_Resultado!AN257</f>
        <v>5047.1298870000001</v>
      </c>
      <c r="AB5" s="1">
        <f>PLANEL_GerMED_Trim_Resultado!AO257</f>
        <v>3592.7884669999999</v>
      </c>
      <c r="AC5" s="1">
        <f>PLANEL_GerMED_Trim_Resultado!AP257</f>
        <v>3959.4400890000002</v>
      </c>
      <c r="AD5" s="1">
        <f>PLANEL_GerMED_Trim_Resultado!AQ257</f>
        <v>4479.5034230000001</v>
      </c>
      <c r="AE5" s="1">
        <f>PLANEL_GerMED_Trim_Resultado!AR257</f>
        <v>3833.4954320000002</v>
      </c>
      <c r="AF5" s="1">
        <f>PLANEL_GerMED_Trim_Resultado!AS257</f>
        <v>5816.0769950000004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4591.5038789999999</v>
      </c>
      <c r="AJ5" s="1">
        <f>PLANEL_GerMED_Trim_Resultado!AW257</f>
        <v>3433.2865780000002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7831.4787130000004</v>
      </c>
      <c r="AN5" s="1">
        <f>PLANEL_GerMED_Trim_Resultado!BA257</f>
        <v>5539.1190459999998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7936.4531690000003</v>
      </c>
      <c r="AR5" s="1">
        <f>PLANEL_GerMED_Trim_Resultado!BE257</f>
        <v>7353.6209339999996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7658.591563</v>
      </c>
      <c r="AV5" s="1">
        <f>PLANEL_GerMED_Trim_Resultado!BI257</f>
        <v>7529.3296149999996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7937.773083</v>
      </c>
      <c r="AZ5" s="1">
        <f>PLANEL_GerMED_Trim_Resultado!BM257</f>
        <v>7305.5408260000004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7938.5063689999997</v>
      </c>
      <c r="BD5" s="1">
        <f>PLANEL_GerMED_Trim_Resultado!BQ257</f>
        <v>4783.866059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7938.5063689999997</v>
      </c>
      <c r="BH5" s="1">
        <f>PLANEL_GerMED_Trim_Resultado!BU257</f>
        <v>4704.848301</v>
      </c>
      <c r="BI5" s="1">
        <f>PLANEL_GerMED_Trim_Resultado!BV257</f>
        <v>6397.2439130000002</v>
      </c>
      <c r="BJ5" s="1">
        <f>PLANEL_GerMED_Trim_Resultado!BW257</f>
        <v>6983.5825960000002</v>
      </c>
      <c r="BK5" s="1">
        <f>PLANEL_GerMED_Trim_Resultado!BX257</f>
        <v>7846.7037099999998</v>
      </c>
      <c r="BL5" s="1">
        <f>PLANEL_GerMED_Trim_Resultado!BY257</f>
        <v>6022.5630170000004</v>
      </c>
      <c r="BM5" s="1">
        <f>PLANEL_GerMED_Trim_Resultado!BZ257</f>
        <v>6399.1372419999998</v>
      </c>
      <c r="BN5" s="1">
        <f>PLANEL_GerMED_Trim_Resultado!CA257</f>
        <v>6983.5825960000002</v>
      </c>
      <c r="BO5" s="1">
        <f>PLANEL_GerMED_Trim_Resultado!CB257</f>
        <v>7938.5063689999997</v>
      </c>
      <c r="BP5" s="1">
        <f>PLANEL_GerMED_Trim_Resultado!CC257</f>
        <v>7430.6521679999996</v>
      </c>
      <c r="BQ5" s="1">
        <f>PLANEL_GerMED_Trim_Resultado!CD257</f>
        <v>6399.1372419999998</v>
      </c>
      <c r="BR5" s="1">
        <f>PLANEL_GerMED_Trim_Resultado!CE257</f>
        <v>6983.5825960000002</v>
      </c>
      <c r="BS5" s="1">
        <f>PLANEL_GerMED_Trim_Resultado!CF257</f>
        <v>7938.5063689999997</v>
      </c>
      <c r="BT5" s="1">
        <f>PLANEL_GerMED_Trim_Resultado!CG257</f>
        <v>4778.3046320000003</v>
      </c>
      <c r="BU5" s="1">
        <f>PLANEL_GerMED_Trim_Resultado!CH257</f>
        <v>6399.1372419999998</v>
      </c>
      <c r="BV5" s="1">
        <f>PLANEL_GerMED_Trim_Resultado!CI257</f>
        <v>6983.5825960000002</v>
      </c>
      <c r="BW5" s="1">
        <f>PLANEL_GerMED_Trim_Resultado!CJ257</f>
        <v>7938.5063689999997</v>
      </c>
      <c r="BX5" s="1">
        <f>PLANEL_GerMED_Trim_Resultado!CK257</f>
        <v>5010.2246530000002</v>
      </c>
      <c r="BY5" s="1">
        <f>PLANEL_GerMED_Trim_Resultado!CL257</f>
        <v>6399.1372419999998</v>
      </c>
      <c r="BZ5" s="1">
        <f>PLANEL_GerMED_Trim_Resultado!CM257</f>
        <v>6983.5825960000002</v>
      </c>
      <c r="CA5" s="1">
        <f>PLANEL_GerMED_Trim_Resultado!CN257</f>
        <v>7938.5063689999997</v>
      </c>
      <c r="CB5" s="1">
        <f>PLANEL_GerMED_Trim_Resultado!CO257</f>
        <v>6913.2314660000002</v>
      </c>
      <c r="CC5" s="1">
        <f>PLANEL_GerMED_Trim_Resultado!CP257</f>
        <v>6399.1372419999998</v>
      </c>
      <c r="CD5" s="1">
        <f>PLANEL_GerMED_Trim_Resultado!CQ257</f>
        <v>6983.5825960000002</v>
      </c>
      <c r="CE5" s="1">
        <f>PLANEL_GerMED_Trim_Resultado!CR257</f>
        <v>7938.5063689999997</v>
      </c>
      <c r="CF5" s="1">
        <f>PLANEL_GerMED_Trim_Resultado!CS257</f>
        <v>5056.8999569999996</v>
      </c>
      <c r="CG5" s="1">
        <f>PLANEL_GerMED_Trim_Resultado!CT257</f>
        <v>6399.1372419999998</v>
      </c>
      <c r="CH5" s="1">
        <f>PLANEL_GerMED_Trim_Resultado!CU257</f>
        <v>6983.5825960000002</v>
      </c>
      <c r="CI5" s="1">
        <f>PLANEL_GerMED_Trim_Resultado!CV257</f>
        <v>7938.5063689999997</v>
      </c>
      <c r="CJ5" s="1">
        <f>PLANEL_GerMED_Trim_Resultado!CW257</f>
        <v>7533.5110599999998</v>
      </c>
      <c r="CK5" s="1">
        <f>PLANEL_GerMED_Trim_Resultado!CX257</f>
        <v>6399.1372419999998</v>
      </c>
      <c r="CL5" s="1">
        <f>PLANEL_GerMED_Trim_Resultado!CY257</f>
        <v>6983.5825960000002</v>
      </c>
      <c r="CM5" s="1">
        <f>PLANEL_GerMED_Trim_Resultado!CZ257</f>
        <v>7938.5063689999997</v>
      </c>
      <c r="CN5" s="1">
        <f>PLANEL_GerMED_Trim_Resultado!DA257</f>
        <v>7481.6350750000001</v>
      </c>
      <c r="CO5" s="1">
        <f>PLANEL_GerMED_Trim_Resultado!DB257</f>
        <v>6399.1372419999998</v>
      </c>
      <c r="CP5" s="1">
        <f>PLANEL_GerMED_Trim_Resultado!DC257</f>
        <v>6983.5825960000002</v>
      </c>
      <c r="CQ5" s="1">
        <f>PLANEL_GerMED_Trim_Resultado!DD257</f>
        <v>7938.5063689999997</v>
      </c>
      <c r="CR5" s="1">
        <f>PLANEL_GerMED_Trim_Resultado!DE257</f>
        <v>7262.2809429999998</v>
      </c>
      <c r="CS5" s="1">
        <f>PLANEL_GerMED_Trim_Resultado!DF257</f>
        <v>6399.1372419999998</v>
      </c>
      <c r="CT5" s="1">
        <f>PLANEL_GerMED_Trim_Resultado!DG257</f>
        <v>6983.5825960000002</v>
      </c>
      <c r="CU5" s="1">
        <f>PLANEL_GerMED_Trim_Resultado!DH257</f>
        <v>7938.5063689999997</v>
      </c>
      <c r="CV5" s="1">
        <f>PLANEL_GerMED_Trim_Resultado!DI257</f>
        <v>7320.163157</v>
      </c>
      <c r="CW5" s="1">
        <f>PLANEL_GerMED_Trim_Resultado!DJ257</f>
        <v>6399.1372419999998</v>
      </c>
      <c r="CX5" s="1">
        <f>PLANEL_GerMED_Trim_Resultado!DK257</f>
        <v>6983.5825960000002</v>
      </c>
      <c r="CY5" s="68">
        <f>PLANEL_GerMED_Trim_Resultado!DL257</f>
        <v>7938.5063689999997</v>
      </c>
      <c r="CZ5" s="68">
        <f>PLANEL_GerMED_Trim_Resultado!DM257</f>
        <v>6166.6260080000002</v>
      </c>
      <c r="DA5" s="68">
        <f>PLANEL_GerMED_Trim_Resultado!DN257</f>
        <v>6399.1372419999998</v>
      </c>
      <c r="DB5" s="68">
        <f>PLANEL_GerMED_Trim_Resultado!DO257</f>
        <v>6983.5825960000002</v>
      </c>
      <c r="DC5" s="1">
        <f>PLANEL_GerMED_Trim_Resultado!DP257</f>
        <v>7938.5063689999997</v>
      </c>
      <c r="DD5" s="1">
        <f>PLANEL_GerMED_Trim_Resultado!DQ257</f>
        <v>7486.668334</v>
      </c>
      <c r="DE5" s="1">
        <f>PLANEL_GerMED_Trim_Resultado!DR257</f>
        <v>6399.1372419999998</v>
      </c>
      <c r="DF5" s="1">
        <f>PLANEL_GerMED_Trim_Resultado!DS257</f>
        <v>6983.5825960000002</v>
      </c>
      <c r="DG5" s="1">
        <f>PLANEL_GerMED_Trim_Resultado!DT257</f>
        <v>7938.5063689999997</v>
      </c>
      <c r="DH5" s="1">
        <f>PLANEL_GerMED_Trim_Resultado!DU257</f>
        <v>5004.2456000000002</v>
      </c>
      <c r="DI5" s="1">
        <f>PLANEL_GerMED_Trim_Resultado!DV257</f>
        <v>6399.1372419999998</v>
      </c>
      <c r="DJ5" s="1">
        <f>PLANEL_GerMED_Trim_Resultado!DW257</f>
        <v>6983.5825960000002</v>
      </c>
      <c r="DK5" s="1">
        <f>PLANEL_GerMED_Trim_Resultado!DX257</f>
        <v>7938.5063689999997</v>
      </c>
      <c r="DL5" s="1">
        <f>PLANEL_GerMED_Trim_Resultado!DY257</f>
        <v>4898.1637060000003</v>
      </c>
      <c r="DM5" s="1">
        <f>PLANEL_GerMED_Trim_Resultado!DZ257</f>
        <v>6399.1372419999998</v>
      </c>
      <c r="DN5" s="1">
        <f>PLANEL_GerMED_Trim_Resultado!EA257</f>
        <v>6983.5825960000002</v>
      </c>
      <c r="DO5" s="1">
        <f>PLANEL_GerMED_Trim_Resultado!EB257</f>
        <v>7938.5063689999997</v>
      </c>
      <c r="DP5" s="1">
        <f>PLANEL_GerMED_Trim_Resultado!EC257</f>
        <v>7535.31484</v>
      </c>
      <c r="DQ5" s="1">
        <f>PLANEL_GerMED_Trim_Resultado!ED257</f>
        <v>6399.1372419999998</v>
      </c>
      <c r="DR5" s="1">
        <f>PLANEL_GerMED_Trim_Resultado!EE257</f>
        <v>6983.5825960000002</v>
      </c>
      <c r="DS5" s="1">
        <f>PLANEL_GerMED_Trim_Resultado!EF257</f>
        <v>7938.5063689999997</v>
      </c>
      <c r="DT5" s="1">
        <f>PLANEL_GerMED_Trim_Resultado!EG257</f>
        <v>5058.8711590000003</v>
      </c>
      <c r="DU5" s="1">
        <f>PLANEL_GerMED_Trim_Resultado!EH257</f>
        <v>6399.1372419999998</v>
      </c>
      <c r="DV5" s="1">
        <f>PLANEL_GerMED_Trim_Resultado!EI257</f>
        <v>6983.5825960000002</v>
      </c>
      <c r="DW5" s="1">
        <f>PLANEL_GerMED_Trim_Resultado!EJ257</f>
        <v>7938.5063689999997</v>
      </c>
      <c r="DX5" s="1">
        <f>PLANEL_GerMED_Trim_Resultado!EK257</f>
        <v>5008.2596240000003</v>
      </c>
      <c r="DY5" s="1">
        <f>PLANEL_GerMED_Trim_Resultado!EL257</f>
        <v>6399.1372419999998</v>
      </c>
      <c r="DZ5" s="1">
        <f>PLANEL_GerMED_Trim_Resultado!EM257</f>
        <v>6983.5825960000002</v>
      </c>
      <c r="EA5" s="1">
        <f>PLANEL_GerMED_Trim_Resultado!EN257</f>
        <v>7938.5063689999997</v>
      </c>
      <c r="EB5" s="1">
        <f>PLANEL_GerMED_Trim_Resultado!EO257</f>
        <v>7488.4721140000001</v>
      </c>
      <c r="EC5" s="1">
        <f>PLANEL_GerMED_Trim_Resultado!EP257</f>
        <v>6344.4899189999996</v>
      </c>
      <c r="ED5" s="1">
        <f>PLANEL_GerMED_Trim_Resultado!EQ257</f>
        <v>6983.5825960000002</v>
      </c>
      <c r="EE5" s="1">
        <f>PLANEL_GerMED_Trim_Resultado!ER257</f>
        <v>7938.5063689999997</v>
      </c>
      <c r="EF5" s="1">
        <f>PLANEL_GerMED_Trim_Resultado!ES257</f>
        <v>7299.5853029999998</v>
      </c>
      <c r="EG5" s="1">
        <f>PLANEL_GerMED_Trim_Resultado!ET257</f>
        <v>6286.5932830000002</v>
      </c>
      <c r="EH5" s="1">
        <f>PLANEL_GerMED_Trim_Resultado!EU257</f>
        <v>6983.5825960000002</v>
      </c>
      <c r="EI5" s="1">
        <f>PLANEL_GerMED_Trim_Resultado!EV257</f>
        <v>7938.5063689999997</v>
      </c>
      <c r="EJ5" s="1">
        <f>PLANEL_GerMED_Trim_Resultado!EW257</f>
        <v>7333.7937389999997</v>
      </c>
      <c r="EK5" s="1">
        <f>PLANEL_GerMED_Trim_Resultado!EX257</f>
        <v>6286.5932830000002</v>
      </c>
      <c r="EL5" s="1">
        <f>PLANEL_GerMED_Trim_Resultado!EY257</f>
        <v>6983.5825960000002</v>
      </c>
      <c r="EM5" s="1">
        <f>PLANEL_GerMED_Trim_Resultado!EZ257</f>
        <v>7938.5063689999997</v>
      </c>
      <c r="EN5" s="1">
        <f>PLANEL_GerMED_Trim_Resultado!FA257</f>
        <v>7322.2328539999999</v>
      </c>
      <c r="EO5" s="1">
        <f>PLANEL_GerMED_Trim_Resultado!FB257</f>
        <v>6286.5932830000002</v>
      </c>
      <c r="EP5" s="1">
        <f>PLANEL_GerMED_Trim_Resultado!FC257</f>
        <v>6983.5825960000002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6702.0016770000002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5532.4925660999997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3962.127387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8668.0558369999999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4171.0745290000004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4171.0745290000004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10153.546404000001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3928.2844230000001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4796.4430700000003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10963.083700499999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10678.3011563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2314.1248059999998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10965.063945420001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2320.5821510000001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3474.492248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11591.252812999999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2231.7831649999998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2861.435774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11186.677738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2505.4478479999998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2264.2211609999999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10904.252661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2264.2211609999999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10798.501957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1915.7846059999999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11120.382251000001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2093.7592100000002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2332.4294629999999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11772.46818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2093.7592100000002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2597.2832290000001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12408.342494999999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1599.189361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2314.6392212000001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12086.746501999998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1599.189361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12028.896640999999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1599.189361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12310.503318999999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1329.801606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11603.164739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1708.7766701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2074.8100018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12478.549053999999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4906.0026030000008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5206.9382531000001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15647.313489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3213.5575097999999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12306.084937400001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3778.3587302999999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12071.1696863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4711.4737203000004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12326.6598679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5660.4239593000002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12580.7249331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6620.8947653000005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12853.888180900001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7951.8235020000002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13421.113698000001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9215.1083930000004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14128.257979000002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9215.1083930000004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13788.076081000001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9215.1083930000004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200.96332820000001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13226.453870000001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9215.1083930000004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2851.6051957999998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13468.434703000001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9215.1083930000004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4640.6889840000003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15339.61087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235.69855680000001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235.69855680000001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287.01838739999999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3052.6641730000001</v>
      </c>
      <c r="BH11" s="1">
        <f>PLANEL_GerMED_Trim_Resultado!BU161</f>
        <v>2872.5200399999999</v>
      </c>
      <c r="BI11" s="1">
        <f>PLANEL_GerMED_Trim_Resultado!BV161</f>
        <v>2872.5200399999999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2872.5200399999999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191.8561488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189.29823920000001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593.04269220000003</v>
      </c>
      <c r="AF14" s="24">
        <f>PLANEL_GerMED_Trim_Resultado!AS17+PLANEL_GerMED_Trim_Resultado!AS29+PLANEL_GerMED_Trim_Resultado!AS629+PLANEL_GerMED_Trim_Resultado!AS713</f>
        <v>6066.7301459999999</v>
      </c>
      <c r="AG14" s="24">
        <f>PLANEL_GerMED_Trim_Resultado!AT17+PLANEL_GerMED_Trim_Resultado!AT29+PLANEL_GerMED_Trim_Resultado!AT629+PLANEL_GerMED_Trim_Resultado!AT713</f>
        <v>8301.7141159999992</v>
      </c>
      <c r="AH14" s="24">
        <f>PLANEL_GerMED_Trim_Resultado!AU17+PLANEL_GerMED_Trim_Resultado!AU29+PLANEL_GerMED_Trim_Resultado!AU629+PLANEL_GerMED_Trim_Resultado!AU713</f>
        <v>5290.3038109999998</v>
      </c>
      <c r="AI14" s="24">
        <f>PLANEL_GerMED_Trim_Resultado!AV17+PLANEL_GerMED_Trim_Resultado!AV29+PLANEL_GerMED_Trim_Resultado!AV629+PLANEL_GerMED_Trim_Resultado!AV713</f>
        <v>593.04269220000003</v>
      </c>
      <c r="AJ14" s="24">
        <f>PLANEL_GerMED_Trim_Resultado!AW17+PLANEL_GerMED_Trim_Resultado!AW29+PLANEL_GerMED_Trim_Resultado!AW629+PLANEL_GerMED_Trim_Resultado!AW713</f>
        <v>6066.7301459999999</v>
      </c>
      <c r="AK14" s="24">
        <f>PLANEL_GerMED_Trim_Resultado!AX17+PLANEL_GerMED_Trim_Resultado!AX29+PLANEL_GerMED_Trim_Resultado!AX629+PLANEL_GerMED_Trim_Resultado!AX713</f>
        <v>8301.7141159999992</v>
      </c>
      <c r="AL14" s="24">
        <f>PLANEL_GerMED_Trim_Resultado!AY17+PLANEL_GerMED_Trim_Resultado!AY29+PLANEL_GerMED_Trim_Resultado!AY629+PLANEL_GerMED_Trim_Resultado!AY713</f>
        <v>5290.3038109999998</v>
      </c>
      <c r="AM14" s="24">
        <f>PLANEL_GerMED_Trim_Resultado!AZ17+PLANEL_GerMED_Trim_Resultado!AZ29+PLANEL_GerMED_Trim_Resultado!AZ629+PLANEL_GerMED_Trim_Resultado!AZ713</f>
        <v>582.42012950000003</v>
      </c>
      <c r="AN14" s="24">
        <f>PLANEL_GerMED_Trim_Resultado!BA17+PLANEL_GerMED_Trim_Resultado!BA29+PLANEL_GerMED_Trim_Resultado!BA629+PLANEL_GerMED_Trim_Resultado!BA713</f>
        <v>5958.0630590000001</v>
      </c>
      <c r="AO14" s="24">
        <f>PLANEL_GerMED_Trim_Resultado!BB17+PLANEL_GerMED_Trim_Resultado!BB29+PLANEL_GerMED_Trim_Resultado!BB629+PLANEL_GerMED_Trim_Resultado!BB713</f>
        <v>8153.014064</v>
      </c>
      <c r="AP14" s="24">
        <f>PLANEL_GerMED_Trim_Resultado!BC17+PLANEL_GerMED_Trim_Resultado!BC29+PLANEL_GerMED_Trim_Resultado!BC629+PLANEL_GerMED_Trim_Resultado!BC713</f>
        <v>5195.5440479999997</v>
      </c>
      <c r="AQ14" s="24">
        <f>PLANEL_GerMED_Trim_Resultado!BD17+PLANEL_GerMED_Trim_Resultado!BD29+PLANEL_GerMED_Trim_Resultado!BD629+PLANEL_GerMED_Trim_Resultado!BD713</f>
        <v>582.42012950000003</v>
      </c>
      <c r="AR14" s="24">
        <f>PLANEL_GerMED_Trim_Resultado!BE17+PLANEL_GerMED_Trim_Resultado!BE29+PLANEL_GerMED_Trim_Resultado!BE629+PLANEL_GerMED_Trim_Resultado!BE713</f>
        <v>5958.0630590000001</v>
      </c>
      <c r="AS14" s="24">
        <f>PLANEL_GerMED_Trim_Resultado!BF17+PLANEL_GerMED_Trim_Resultado!BF29+PLANEL_GerMED_Trim_Resultado!BF629+PLANEL_GerMED_Trim_Resultado!BF713</f>
        <v>8153.014064</v>
      </c>
      <c r="AT14" s="24">
        <f>PLANEL_GerMED_Trim_Resultado!BG17+PLANEL_GerMED_Trim_Resultado!BG29+PLANEL_GerMED_Trim_Resultado!BG629+PLANEL_GerMED_Trim_Resultado!BG713</f>
        <v>5195.5440479999997</v>
      </c>
      <c r="AU14" s="24">
        <f>PLANEL_GerMED_Trim_Resultado!BH17+PLANEL_GerMED_Trim_Resultado!BH29+PLANEL_GerMED_Trim_Resultado!BH629+PLANEL_GerMED_Trim_Resultado!BH713</f>
        <v>582.42012950000003</v>
      </c>
      <c r="AV14" s="24">
        <f>PLANEL_GerMED_Trim_Resultado!BI17+PLANEL_GerMED_Trim_Resultado!BI29+PLANEL_GerMED_Trim_Resultado!BI629+PLANEL_GerMED_Trim_Resultado!BI713</f>
        <v>5958.0630590000001</v>
      </c>
      <c r="AW14" s="24">
        <f>PLANEL_GerMED_Trim_Resultado!BJ17+PLANEL_GerMED_Trim_Resultado!BJ29+PLANEL_GerMED_Trim_Resultado!BJ629+PLANEL_GerMED_Trim_Resultado!BJ713</f>
        <v>8153.014064</v>
      </c>
      <c r="AX14" s="24">
        <f>PLANEL_GerMED_Trim_Resultado!BK17+PLANEL_GerMED_Trim_Resultado!BK29+PLANEL_GerMED_Trim_Resultado!BK629+PLANEL_GerMED_Trim_Resultado!BK713</f>
        <v>5195.5440479999997</v>
      </c>
      <c r="AY14" s="24">
        <f>PLANEL_GerMED_Trim_Resultado!BL17+PLANEL_GerMED_Trim_Resultado!BL29+PLANEL_GerMED_Trim_Resultado!BL629+PLANEL_GerMED_Trim_Resultado!BL713</f>
        <v>582.42012950000003</v>
      </c>
      <c r="AZ14" s="24">
        <f>PLANEL_GerMED_Trim_Resultado!BM17+PLANEL_GerMED_Trim_Resultado!BM29+PLANEL_GerMED_Trim_Resultado!BM629+PLANEL_GerMED_Trim_Resultado!BM713</f>
        <v>5958.0630590000001</v>
      </c>
      <c r="BA14" s="24">
        <f>PLANEL_GerMED_Trim_Resultado!BN17+PLANEL_GerMED_Trim_Resultado!BN29+PLANEL_GerMED_Trim_Resultado!BN629+PLANEL_GerMED_Trim_Resultado!BN713</f>
        <v>8153.014064</v>
      </c>
      <c r="BB14" s="24">
        <f>PLANEL_GerMED_Trim_Resultado!BO17+PLANEL_GerMED_Trim_Resultado!BO29+PLANEL_GerMED_Trim_Resultado!BO629+PLANEL_GerMED_Trim_Resultado!BO713</f>
        <v>5195.5440479999997</v>
      </c>
      <c r="BC14" s="24">
        <f>PLANEL_GerMED_Trim_Resultado!BP17+PLANEL_GerMED_Trim_Resultado!BP29+PLANEL_GerMED_Trim_Resultado!BP629+PLANEL_GerMED_Trim_Resultado!BP713</f>
        <v>690.34486700000002</v>
      </c>
      <c r="BD14" s="24">
        <f>PLANEL_GerMED_Trim_Resultado!BQ17+PLANEL_GerMED_Trim_Resultado!BQ29+PLANEL_GerMED_Trim_Resultado!BQ629+PLANEL_GerMED_Trim_Resultado!BQ713</f>
        <v>7062.1155450000006</v>
      </c>
      <c r="BE14" s="24">
        <f>PLANEL_GerMED_Trim_Resultado!BR17+PLANEL_GerMED_Trim_Resultado!BR29+PLANEL_GerMED_Trim_Resultado!BR629+PLANEL_GerMED_Trim_Resultado!BR713</f>
        <v>9663.7995919999994</v>
      </c>
      <c r="BF14" s="24">
        <f>PLANEL_GerMED_Trim_Resultado!BS17+PLANEL_GerMED_Trim_Resultado!BS29+PLANEL_GerMED_Trim_Resultado!BS629+PLANEL_GerMED_Trim_Resultado!BS713</f>
        <v>6158.2987670000002</v>
      </c>
      <c r="BG14" s="24">
        <f>PLANEL_GerMED_Trim_Resultado!BT17+PLANEL_GerMED_Trim_Resultado!BT29+PLANEL_GerMED_Trim_Resultado!BT629+PLANEL_GerMED_Trim_Resultado!BT713</f>
        <v>881.39540179999995</v>
      </c>
      <c r="BH14" s="24">
        <f>PLANEL_GerMED_Trim_Resultado!BU17+PLANEL_GerMED_Trim_Resultado!BU29+PLANEL_GerMED_Trim_Resultado!BU629+PLANEL_GerMED_Trim_Resultado!BU713</f>
        <v>9016.531398000001</v>
      </c>
      <c r="BI14" s="24">
        <f>PLANEL_GerMED_Trim_Resultado!BV17+PLANEL_GerMED_Trim_Resultado!BV29+PLANEL_GerMED_Trim_Resultado!BV629+PLANEL_GerMED_Trim_Resultado!BV713</f>
        <v>12338.222433000001</v>
      </c>
      <c r="BJ14" s="24">
        <f>PLANEL_GerMED_Trim_Resultado!BW17+PLANEL_GerMED_Trim_Resultado!BW29+PLANEL_GerMED_Trim_Resultado!BW629+PLANEL_GerMED_Trim_Resultado!BW713</f>
        <v>7862.5864779999993</v>
      </c>
      <c r="BK14" s="24">
        <f>PLANEL_GerMED_Trim_Resultado!BX17+PLANEL_GerMED_Trim_Resultado!BX29+PLANEL_GerMED_Trim_Resultado!BX629+PLANEL_GerMED_Trim_Resultado!BX713</f>
        <v>881.39540179999995</v>
      </c>
      <c r="BL14" s="24">
        <f>PLANEL_GerMED_Trim_Resultado!BY17+PLANEL_GerMED_Trim_Resultado!BY29+PLANEL_GerMED_Trim_Resultado!BY629+PLANEL_GerMED_Trim_Resultado!BY713</f>
        <v>9016.531398000001</v>
      </c>
      <c r="BM14" s="24">
        <f>PLANEL_GerMED_Trim_Resultado!BZ17+PLANEL_GerMED_Trim_Resultado!BZ29+PLANEL_GerMED_Trim_Resultado!BZ629+PLANEL_GerMED_Trim_Resultado!BZ713</f>
        <v>12338.222433000001</v>
      </c>
      <c r="BN14" s="24">
        <f>PLANEL_GerMED_Trim_Resultado!CA17+PLANEL_GerMED_Trim_Resultado!CA29+PLANEL_GerMED_Trim_Resultado!CA629+PLANEL_GerMED_Trim_Resultado!CA713</f>
        <v>7862.5864779999993</v>
      </c>
      <c r="BO14" s="24">
        <f>PLANEL_GerMED_Trim_Resultado!CB17+PLANEL_GerMED_Trim_Resultado!CB29+PLANEL_GerMED_Trim_Resultado!CB629+PLANEL_GerMED_Trim_Resultado!CB713</f>
        <v>886.70464650000008</v>
      </c>
      <c r="BP14" s="24">
        <f>PLANEL_GerMED_Trim_Resultado!CC17+PLANEL_GerMED_Trim_Resultado!CC29+PLANEL_GerMED_Trim_Resultado!CC629+PLANEL_GerMED_Trim_Resultado!CC713</f>
        <v>9070.8441060000005</v>
      </c>
      <c r="BQ14" s="24">
        <f>PLANEL_GerMED_Trim_Resultado!CD17+PLANEL_GerMED_Trim_Resultado!CD29+PLANEL_GerMED_Trim_Resultado!CD629+PLANEL_GerMED_Trim_Resultado!CD713</f>
        <v>12412.543948999999</v>
      </c>
      <c r="BR14" s="24">
        <f>PLANEL_GerMED_Trim_Resultado!CE17+PLANEL_GerMED_Trim_Resultado!CE29+PLANEL_GerMED_Trim_Resultado!CE629+PLANEL_GerMED_Trim_Resultado!CE713</f>
        <v>7909.9481900000001</v>
      </c>
      <c r="BS14" s="24">
        <f>PLANEL_GerMED_Trim_Resultado!CF17+PLANEL_GerMED_Trim_Resultado!CF29+PLANEL_GerMED_Trim_Resultado!CF629+PLANEL_GerMED_Trim_Resultado!CF713</f>
        <v>886.70464650000008</v>
      </c>
      <c r="BT14" s="24">
        <f>PLANEL_GerMED_Trim_Resultado!CG17+PLANEL_GerMED_Trim_Resultado!CG29+PLANEL_GerMED_Trim_Resultado!CG629+PLANEL_GerMED_Trim_Resultado!CG713</f>
        <v>9070.8441060000005</v>
      </c>
      <c r="BU14" s="24">
        <f>PLANEL_GerMED_Trim_Resultado!CH17+PLANEL_GerMED_Trim_Resultado!CH29+PLANEL_GerMED_Trim_Resultado!CH629+PLANEL_GerMED_Trim_Resultado!CH713</f>
        <v>12412.543948999999</v>
      </c>
      <c r="BV14" s="24">
        <f>PLANEL_GerMED_Trim_Resultado!CI17+PLANEL_GerMED_Trim_Resultado!CI29+PLANEL_GerMED_Trim_Resultado!CI629+PLANEL_GerMED_Trim_Resultado!CI713</f>
        <v>7909.9481900000001</v>
      </c>
      <c r="BW14" s="24">
        <f>PLANEL_GerMED_Trim_Resultado!CJ17+PLANEL_GerMED_Trim_Resultado!CJ29+PLANEL_GerMED_Trim_Resultado!CJ629+PLANEL_GerMED_Trim_Resultado!CJ713</f>
        <v>886.70464650000008</v>
      </c>
      <c r="BX14" s="24">
        <f>PLANEL_GerMED_Trim_Resultado!CK17+PLANEL_GerMED_Trim_Resultado!CK29+PLANEL_GerMED_Trim_Resultado!CK629+PLANEL_GerMED_Trim_Resultado!CK713</f>
        <v>9070.8441060000005</v>
      </c>
      <c r="BY14" s="24">
        <f>PLANEL_GerMED_Trim_Resultado!CL17+PLANEL_GerMED_Trim_Resultado!CL29+PLANEL_GerMED_Trim_Resultado!CL629+PLANEL_GerMED_Trim_Resultado!CL713</f>
        <v>12412.543948999999</v>
      </c>
      <c r="BZ14" s="24">
        <f>PLANEL_GerMED_Trim_Resultado!CM17+PLANEL_GerMED_Trim_Resultado!CM29+PLANEL_GerMED_Trim_Resultado!CM629+PLANEL_GerMED_Trim_Resultado!CM713</f>
        <v>7909.9481900000001</v>
      </c>
      <c r="CA14" s="24">
        <f>PLANEL_GerMED_Trim_Resultado!CN17+PLANEL_GerMED_Trim_Resultado!CN29+PLANEL_GerMED_Trim_Resultado!CN629+PLANEL_GerMED_Trim_Resultado!CN713</f>
        <v>886.70464650000008</v>
      </c>
      <c r="CB14" s="24">
        <f>PLANEL_GerMED_Trim_Resultado!CO17+PLANEL_GerMED_Trim_Resultado!CO29+PLANEL_GerMED_Trim_Resultado!CO629+PLANEL_GerMED_Trim_Resultado!CO713</f>
        <v>9070.8441060000005</v>
      </c>
      <c r="CC14" s="24">
        <f>PLANEL_GerMED_Trim_Resultado!CP17+PLANEL_GerMED_Trim_Resultado!CP29+PLANEL_GerMED_Trim_Resultado!CP629+PLANEL_GerMED_Trim_Resultado!CP713</f>
        <v>12412.543948999999</v>
      </c>
      <c r="CD14" s="24">
        <f>PLANEL_GerMED_Trim_Resultado!CQ17+PLANEL_GerMED_Trim_Resultado!CQ29+PLANEL_GerMED_Trim_Resultado!CQ629+PLANEL_GerMED_Trim_Resultado!CQ713</f>
        <v>7909.9481900000001</v>
      </c>
      <c r="CE14" s="24">
        <f>PLANEL_GerMED_Trim_Resultado!CR17+PLANEL_GerMED_Trim_Resultado!CR29+PLANEL_GerMED_Trim_Resultado!CR629+PLANEL_GerMED_Trim_Resultado!CR713</f>
        <v>886.70464650000008</v>
      </c>
      <c r="CF14" s="24">
        <f>PLANEL_GerMED_Trim_Resultado!CS17+PLANEL_GerMED_Trim_Resultado!CS29+PLANEL_GerMED_Trim_Resultado!CS629+PLANEL_GerMED_Trim_Resultado!CS713</f>
        <v>9070.8441060000005</v>
      </c>
      <c r="CG14" s="24">
        <f>PLANEL_GerMED_Trim_Resultado!CT17+PLANEL_GerMED_Trim_Resultado!CT29+PLANEL_GerMED_Trim_Resultado!CT629+PLANEL_GerMED_Trim_Resultado!CT713</f>
        <v>12412.543948999999</v>
      </c>
      <c r="CH14" s="24">
        <f>PLANEL_GerMED_Trim_Resultado!CU17+PLANEL_GerMED_Trim_Resultado!CU29+PLANEL_GerMED_Trim_Resultado!CU629+PLANEL_GerMED_Trim_Resultado!CU713</f>
        <v>7909.9481900000001</v>
      </c>
      <c r="CI14" s="24">
        <f>PLANEL_GerMED_Trim_Resultado!CV17+PLANEL_GerMED_Trim_Resultado!CV29+PLANEL_GerMED_Trim_Resultado!CV629+PLANEL_GerMED_Trim_Resultado!CV713</f>
        <v>885.18802389999996</v>
      </c>
      <c r="CJ14" s="24">
        <f>PLANEL_GerMED_Trim_Resultado!CW17+PLANEL_GerMED_Trim_Resultado!CW29+PLANEL_GerMED_Trim_Resultado!CW629+PLANEL_GerMED_Trim_Resultado!CW713</f>
        <v>9055.3293049999993</v>
      </c>
      <c r="CK14" s="24">
        <f>PLANEL_GerMED_Trim_Resultado!CX17+PLANEL_GerMED_Trim_Resultado!CX29+PLANEL_GerMED_Trim_Resultado!CX629+PLANEL_GerMED_Trim_Resultado!CX713</f>
        <v>12391.313493</v>
      </c>
      <c r="CL14" s="24">
        <f>PLANEL_GerMED_Trim_Resultado!CY17+PLANEL_GerMED_Trim_Resultado!CY29+PLANEL_GerMED_Trim_Resultado!CY629+PLANEL_GerMED_Trim_Resultado!CY713</f>
        <v>7896.4189900000001</v>
      </c>
      <c r="CM14" s="24">
        <f>PLANEL_GerMED_Trim_Resultado!CZ17+PLANEL_GerMED_Trim_Resultado!CZ29+PLANEL_GerMED_Trim_Resultado!CZ629+PLANEL_GerMED_Trim_Resultado!CZ713</f>
        <v>885.18802389999996</v>
      </c>
      <c r="CN14" s="24">
        <f>PLANEL_GerMED_Trim_Resultado!DA17+PLANEL_GerMED_Trim_Resultado!DA29+PLANEL_GerMED_Trim_Resultado!DA629+PLANEL_GerMED_Trim_Resultado!DA713</f>
        <v>9055.3293049999993</v>
      </c>
      <c r="CO14" s="24">
        <f>PLANEL_GerMED_Trim_Resultado!DB17+PLANEL_GerMED_Trim_Resultado!DB29+PLANEL_GerMED_Trim_Resultado!DB629+PLANEL_GerMED_Trim_Resultado!DB713</f>
        <v>12391.313493</v>
      </c>
      <c r="CP14" s="24">
        <f>PLANEL_GerMED_Trim_Resultado!DC17+PLANEL_GerMED_Trim_Resultado!DC29+PLANEL_GerMED_Trim_Resultado!DC629+PLANEL_GerMED_Trim_Resultado!DC713</f>
        <v>7896.4189900000001</v>
      </c>
      <c r="CQ14" s="24">
        <f>PLANEL_GerMED_Trim_Resultado!DD17+PLANEL_GerMED_Trim_Resultado!DD29+PLANEL_GerMED_Trim_Resultado!DD629+PLANEL_GerMED_Trim_Resultado!DD713</f>
        <v>885.18802389999996</v>
      </c>
      <c r="CR14" s="24">
        <f>PLANEL_GerMED_Trim_Resultado!DE17+PLANEL_GerMED_Trim_Resultado!DE29+PLANEL_GerMED_Trim_Resultado!DE629+PLANEL_GerMED_Trim_Resultado!DE713</f>
        <v>9055.3293049999993</v>
      </c>
      <c r="CS14" s="24">
        <f>PLANEL_GerMED_Trim_Resultado!DF17+PLANEL_GerMED_Trim_Resultado!DF29+PLANEL_GerMED_Trim_Resultado!DF629+PLANEL_GerMED_Trim_Resultado!DF713</f>
        <v>12391.313493</v>
      </c>
      <c r="CT14" s="24">
        <f>PLANEL_GerMED_Trim_Resultado!DG17+PLANEL_GerMED_Trim_Resultado!DG29+PLANEL_GerMED_Trim_Resultado!DG629+PLANEL_GerMED_Trim_Resultado!DG713</f>
        <v>7896.4189900000001</v>
      </c>
      <c r="CU14" s="24">
        <f>PLANEL_GerMED_Trim_Resultado!DH17+PLANEL_GerMED_Trim_Resultado!DH29+PLANEL_GerMED_Trim_Resultado!DH629+PLANEL_GerMED_Trim_Resultado!DH713</f>
        <v>885.18802389999996</v>
      </c>
      <c r="CV14" s="24">
        <f>PLANEL_GerMED_Trim_Resultado!DI17+PLANEL_GerMED_Trim_Resultado!DI29+PLANEL_GerMED_Trim_Resultado!DI629+PLANEL_GerMED_Trim_Resultado!DI713</f>
        <v>9055.3293049999993</v>
      </c>
      <c r="CW14" s="24">
        <f>PLANEL_GerMED_Trim_Resultado!DJ17+PLANEL_GerMED_Trim_Resultado!DJ29+PLANEL_GerMED_Trim_Resultado!DJ629+PLANEL_GerMED_Trim_Resultado!DJ713</f>
        <v>12391.313493</v>
      </c>
      <c r="CX14" s="24">
        <f>PLANEL_GerMED_Trim_Resultado!DK17+PLANEL_GerMED_Trim_Resultado!DK29+PLANEL_GerMED_Trim_Resultado!DK629+PLANEL_GerMED_Trim_Resultado!DK713</f>
        <v>7896.4189900000001</v>
      </c>
      <c r="CY14" s="24">
        <f>PLANEL_GerMED_Trim_Resultado!DL17+PLANEL_GerMED_Trim_Resultado!DL29+PLANEL_GerMED_Trim_Resultado!DL629+PLANEL_GerMED_Trim_Resultado!DL713</f>
        <v>885.18802389999996</v>
      </c>
      <c r="CZ14" s="24">
        <f>PLANEL_GerMED_Trim_Resultado!DM17+PLANEL_GerMED_Trim_Resultado!DM29+PLANEL_GerMED_Trim_Resultado!DM629+PLANEL_GerMED_Trim_Resultado!DM713</f>
        <v>9055.3293049999993</v>
      </c>
      <c r="DA14" s="24">
        <f>PLANEL_GerMED_Trim_Resultado!DN17+PLANEL_GerMED_Trim_Resultado!DN29+PLANEL_GerMED_Trim_Resultado!DN629+PLANEL_GerMED_Trim_Resultado!DN713</f>
        <v>12391.313493</v>
      </c>
      <c r="DB14" s="24">
        <f>PLANEL_GerMED_Trim_Resultado!DO17+PLANEL_GerMED_Trim_Resultado!DO29+PLANEL_GerMED_Trim_Resultado!DO629+PLANEL_GerMED_Trim_Resultado!DO713</f>
        <v>7896.4189900000001</v>
      </c>
      <c r="DC14" s="24">
        <f>PLANEL_GerMED_Trim_Resultado!DP17+PLANEL_GerMED_Trim_Resultado!DP29+PLANEL_GerMED_Trim_Resultado!DP629+PLANEL_GerMED_Trim_Resultado!DP713</f>
        <v>885.18802389999996</v>
      </c>
      <c r="DD14" s="24">
        <f>PLANEL_GerMED_Trim_Resultado!DQ17+PLANEL_GerMED_Trim_Resultado!DQ29+PLANEL_GerMED_Trim_Resultado!DQ629+PLANEL_GerMED_Trim_Resultado!DQ713</f>
        <v>9055.3293049999993</v>
      </c>
      <c r="DE14" s="24">
        <f>PLANEL_GerMED_Trim_Resultado!DR17+PLANEL_GerMED_Trim_Resultado!DR29+PLANEL_GerMED_Trim_Resultado!DR629+PLANEL_GerMED_Trim_Resultado!DR713</f>
        <v>12391.313493</v>
      </c>
      <c r="DF14" s="24">
        <f>PLANEL_GerMED_Trim_Resultado!DS17+PLANEL_GerMED_Trim_Resultado!DS29+PLANEL_GerMED_Trim_Resultado!DS629+PLANEL_GerMED_Trim_Resultado!DS713</f>
        <v>7896.4189900000001</v>
      </c>
      <c r="DG14" s="24">
        <f>PLANEL_GerMED_Trim_Resultado!DT17+PLANEL_GerMED_Trim_Resultado!DT29+PLANEL_GerMED_Trim_Resultado!DT629+PLANEL_GerMED_Trim_Resultado!DT713</f>
        <v>885.18802389999996</v>
      </c>
      <c r="DH14" s="24">
        <f>PLANEL_GerMED_Trim_Resultado!DU17+PLANEL_GerMED_Trim_Resultado!DU29+PLANEL_GerMED_Trim_Resultado!DU629+PLANEL_GerMED_Trim_Resultado!DU713</f>
        <v>9055.3293049999993</v>
      </c>
      <c r="DI14" s="24">
        <f>PLANEL_GerMED_Trim_Resultado!DV17+PLANEL_GerMED_Trim_Resultado!DV29+PLANEL_GerMED_Trim_Resultado!DV629+PLANEL_GerMED_Trim_Resultado!DV713</f>
        <v>12391.313493</v>
      </c>
      <c r="DJ14" s="24">
        <f>PLANEL_GerMED_Trim_Resultado!DW17+PLANEL_GerMED_Trim_Resultado!DW29+PLANEL_GerMED_Trim_Resultado!DW629+PLANEL_GerMED_Trim_Resultado!DW713</f>
        <v>7896.4189900000001</v>
      </c>
      <c r="DK14" s="24">
        <f>PLANEL_GerMED_Trim_Resultado!DX17+PLANEL_GerMED_Trim_Resultado!DX29+PLANEL_GerMED_Trim_Resultado!DX629+PLANEL_GerMED_Trim_Resultado!DX713</f>
        <v>885.18802389999996</v>
      </c>
      <c r="DL14" s="24">
        <f>PLANEL_GerMED_Trim_Resultado!DY17+PLANEL_GerMED_Trim_Resultado!DY29+PLANEL_GerMED_Trim_Resultado!DY629+PLANEL_GerMED_Trim_Resultado!DY713</f>
        <v>9055.3293049999993</v>
      </c>
      <c r="DM14" s="24">
        <f>PLANEL_GerMED_Trim_Resultado!DZ17+PLANEL_GerMED_Trim_Resultado!DZ29+PLANEL_GerMED_Trim_Resultado!DZ629+PLANEL_GerMED_Trim_Resultado!DZ713</f>
        <v>12391.313493</v>
      </c>
      <c r="DN14" s="24">
        <f>PLANEL_GerMED_Trim_Resultado!EA17+PLANEL_GerMED_Trim_Resultado!EA29+PLANEL_GerMED_Trim_Resultado!EA629+PLANEL_GerMED_Trim_Resultado!EA713</f>
        <v>7896.4189900000001</v>
      </c>
      <c r="DO14" s="24">
        <f>PLANEL_GerMED_Trim_Resultado!EB17+PLANEL_GerMED_Trim_Resultado!EB29+PLANEL_GerMED_Trim_Resultado!EB629+PLANEL_GerMED_Trim_Resultado!EB713</f>
        <v>885.18802389999996</v>
      </c>
      <c r="DP14" s="24">
        <f>PLANEL_GerMED_Trim_Resultado!EC17+PLANEL_GerMED_Trim_Resultado!EC29+PLANEL_GerMED_Trim_Resultado!EC629+PLANEL_GerMED_Trim_Resultado!EC713</f>
        <v>9055.3293049999993</v>
      </c>
      <c r="DQ14" s="24">
        <f>PLANEL_GerMED_Trim_Resultado!ED17+PLANEL_GerMED_Trim_Resultado!ED29+PLANEL_GerMED_Trim_Resultado!ED629+PLANEL_GerMED_Trim_Resultado!ED713</f>
        <v>12391.313493</v>
      </c>
      <c r="DR14" s="24">
        <f>PLANEL_GerMED_Trim_Resultado!EE17+PLANEL_GerMED_Trim_Resultado!EE29+PLANEL_GerMED_Trim_Resultado!EE629+PLANEL_GerMED_Trim_Resultado!EE713</f>
        <v>7896.4189900000001</v>
      </c>
      <c r="DS14" s="24">
        <f>PLANEL_GerMED_Trim_Resultado!EF17+PLANEL_GerMED_Trim_Resultado!EF29+PLANEL_GerMED_Trim_Resultado!EF629+PLANEL_GerMED_Trim_Resultado!EF713</f>
        <v>885.18802389999996</v>
      </c>
      <c r="DT14" s="24">
        <f>PLANEL_GerMED_Trim_Resultado!EG17+PLANEL_GerMED_Trim_Resultado!EG29+PLANEL_GerMED_Trim_Resultado!EG629+PLANEL_GerMED_Trim_Resultado!EG713</f>
        <v>9055.3293049999993</v>
      </c>
      <c r="DU14" s="24">
        <f>PLANEL_GerMED_Trim_Resultado!EH17+PLANEL_GerMED_Trim_Resultado!EH29+PLANEL_GerMED_Trim_Resultado!EH629+PLANEL_GerMED_Trim_Resultado!EH713</f>
        <v>12391.313493</v>
      </c>
      <c r="DV14" s="24">
        <f>PLANEL_GerMED_Trim_Resultado!EI17+PLANEL_GerMED_Trim_Resultado!EI29+PLANEL_GerMED_Trim_Resultado!EI629+PLANEL_GerMED_Trim_Resultado!EI713</f>
        <v>7896.4189900000001</v>
      </c>
      <c r="DW14" s="24">
        <f>PLANEL_GerMED_Trim_Resultado!EJ17+PLANEL_GerMED_Trim_Resultado!EJ29+PLANEL_GerMED_Trim_Resultado!EJ629+PLANEL_GerMED_Trim_Resultado!EJ713</f>
        <v>899.01572839999994</v>
      </c>
      <c r="DX14" s="24">
        <f>PLANEL_GerMED_Trim_Resultado!EK17+PLANEL_GerMED_Trim_Resultado!EK29+PLANEL_GerMED_Trim_Resultado!EK629+PLANEL_GerMED_Trim_Resultado!EK713</f>
        <v>9196.7844690000002</v>
      </c>
      <c r="DY14" s="24">
        <f>PLANEL_GerMED_Trim_Resultado!EL17+PLANEL_GerMED_Trim_Resultado!EL29+PLANEL_GerMED_Trim_Resultado!EL629+PLANEL_GerMED_Trim_Resultado!EL713</f>
        <v>12584.880754</v>
      </c>
      <c r="DZ14" s="24">
        <f>PLANEL_GerMED_Trim_Resultado!EM17+PLANEL_GerMED_Trim_Resultado!EM29+PLANEL_GerMED_Trim_Resultado!EM629+PLANEL_GerMED_Trim_Resultado!EM713</f>
        <v>8019.7705770000002</v>
      </c>
      <c r="EA14" s="24">
        <f>PLANEL_GerMED_Trim_Resultado!EN17+PLANEL_GerMED_Trim_Resultado!EN29+PLANEL_GerMED_Trim_Resultado!EN629+PLANEL_GerMED_Trim_Resultado!EN713</f>
        <v>899.01572839999994</v>
      </c>
      <c r="EB14" s="24">
        <f>PLANEL_GerMED_Trim_Resultado!EO17+PLANEL_GerMED_Trim_Resultado!EO29+PLANEL_GerMED_Trim_Resultado!EO629+PLANEL_GerMED_Trim_Resultado!EO713</f>
        <v>9196.7844690000002</v>
      </c>
      <c r="EC14" s="24">
        <f>PLANEL_GerMED_Trim_Resultado!EP17+PLANEL_GerMED_Trim_Resultado!EP29+PLANEL_GerMED_Trim_Resultado!EP629+PLANEL_GerMED_Trim_Resultado!EP713</f>
        <v>12584.880754</v>
      </c>
      <c r="ED14" s="24">
        <f>PLANEL_GerMED_Trim_Resultado!EQ17+PLANEL_GerMED_Trim_Resultado!EQ29+PLANEL_GerMED_Trim_Resultado!EQ629+PLANEL_GerMED_Trim_Resultado!EQ713</f>
        <v>8019.7705770000002</v>
      </c>
      <c r="EE14" s="24">
        <f>PLANEL_GerMED_Trim_Resultado!ER17+PLANEL_GerMED_Trim_Resultado!ER29+PLANEL_GerMED_Trim_Resultado!ER629+PLANEL_GerMED_Trim_Resultado!ER713</f>
        <v>899.01572839999994</v>
      </c>
      <c r="EF14" s="24">
        <f>PLANEL_GerMED_Trim_Resultado!ES17+PLANEL_GerMED_Trim_Resultado!ES29+PLANEL_GerMED_Trim_Resultado!ES629+PLANEL_GerMED_Trim_Resultado!ES713</f>
        <v>9196.7844690000002</v>
      </c>
      <c r="EG14" s="24">
        <f>PLANEL_GerMED_Trim_Resultado!ET17+PLANEL_GerMED_Trim_Resultado!ET29+PLANEL_GerMED_Trim_Resultado!ET629+PLANEL_GerMED_Trim_Resultado!ET713</f>
        <v>12584.880754</v>
      </c>
      <c r="EH14" s="24">
        <f>PLANEL_GerMED_Trim_Resultado!EU17+PLANEL_GerMED_Trim_Resultado!EU29+PLANEL_GerMED_Trim_Resultado!EU629+PLANEL_GerMED_Trim_Resultado!EU713</f>
        <v>8019.7705770000002</v>
      </c>
      <c r="EI14" s="24">
        <f>PLANEL_GerMED_Trim_Resultado!EV17+PLANEL_GerMED_Trim_Resultado!EV29+PLANEL_GerMED_Trim_Resultado!EV629+PLANEL_GerMED_Trim_Resultado!EV713</f>
        <v>899.01572839999994</v>
      </c>
      <c r="EJ14" s="24">
        <f>PLANEL_GerMED_Trim_Resultado!EW17+PLANEL_GerMED_Trim_Resultado!EW29+PLANEL_GerMED_Trim_Resultado!EW629+PLANEL_GerMED_Trim_Resultado!EW713</f>
        <v>9196.7844690000002</v>
      </c>
      <c r="EK14" s="24">
        <f>PLANEL_GerMED_Trim_Resultado!EX17+PLANEL_GerMED_Trim_Resultado!EX29+PLANEL_GerMED_Trim_Resultado!EX629+PLANEL_GerMED_Trim_Resultado!EX713</f>
        <v>12584.880754</v>
      </c>
      <c r="EL14" s="24">
        <f>PLANEL_GerMED_Trim_Resultado!EY17+PLANEL_GerMED_Trim_Resultado!EY29+PLANEL_GerMED_Trim_Resultado!EY629+PLANEL_GerMED_Trim_Resultado!EY713</f>
        <v>8019.7705770000002</v>
      </c>
      <c r="EM14" s="24">
        <f>PLANEL_GerMED_Trim_Resultado!EZ17+PLANEL_GerMED_Trim_Resultado!EZ29+PLANEL_GerMED_Trim_Resultado!EZ629+PLANEL_GerMED_Trim_Resultado!EZ713</f>
        <v>899.01572839999994</v>
      </c>
      <c r="EN14" s="24">
        <f>PLANEL_GerMED_Trim_Resultado!FA17+PLANEL_GerMED_Trim_Resultado!FA29+PLANEL_GerMED_Trim_Resultado!FA629+PLANEL_GerMED_Trim_Resultado!FA713</f>
        <v>9196.7844690000002</v>
      </c>
      <c r="EO14" s="24">
        <f>PLANEL_GerMED_Trim_Resultado!FB17+PLANEL_GerMED_Trim_Resultado!FB29+PLANEL_GerMED_Trim_Resultado!FB629+PLANEL_GerMED_Trim_Resultado!FB713</f>
        <v>12584.880754</v>
      </c>
      <c r="EP14" s="24">
        <f>PLANEL_GerMED_Trim_Resultado!FC17+PLANEL_GerMED_Trim_Resultado!FC29+PLANEL_GerMED_Trim_Resultado!FC629+PLANEL_GerMED_Trim_Resultado!FC713</f>
        <v>8019.7705770000002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315.40552919999999</v>
      </c>
      <c r="J15" s="24">
        <f>PLANEL_GerMED_Trim_Resultado!W377</f>
        <v>318.67108919999998</v>
      </c>
      <c r="K15" s="24">
        <f>PLANEL_GerMED_Trim_Resultado!X377</f>
        <v>318.66108919999999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483.57535919999998</v>
      </c>
      <c r="Q15" s="24">
        <f>PLANEL_GerMED_Trim_Resultado!AD377</f>
        <v>320.61190920000001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609.79015919999995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629.32386989999998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510.50511990000001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629.32386989999998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220.4975307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235.9787307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213.65321069999999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6049.9706498000005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7177.4507234000002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9456.055272900001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7868.8517554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8108.9379269000001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9678.2564712000003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12778.680578200001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10599.4135085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9034.1201919000014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10801.9757032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14271.678568200001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11826.3719635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11947.771904000001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14341.2636162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18974.236401099999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15690.751271199999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12718.265953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15277.0997372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20217.6087721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16712.5652682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14343.527615800002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17264.0173622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22863.5121707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18879.6128904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14417.4963818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17354.029383900001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22983.183866200001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18977.8627003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14765.3202198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17776.493536900001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23544.478980200001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19439.1398113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15518.113543399999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18690.830493900001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24759.287091200003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20437.479455299999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16888.946579200001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20358.789698099998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26976.759886300002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22258.125100599998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18441.455795999998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22267.879613099998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29524.198942899999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24338.221307800002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20234.3483113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24461.4884881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32446.164436700001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26730.371102000005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22387.791990199999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27096.910549100001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35956.956341800003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29604.196034699999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24588.809096699999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29816.2523736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39591.498121099998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32564.755387500001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26668.1874092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32345.342574599999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42953.340329300001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35325.545892599999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28997.682287299998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35196.118046999996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46750.969390400001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38434.224108099996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30441.166330300002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36949.362613999998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49080.368546400001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40348.544153099996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30756.672784300001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37355.358213899999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49630.463403599999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40787.572497300003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34980.707211100002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42487.2967441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56449.553264199996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46390.723299299993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36595.024096000001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44448.033561000004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59054.631160000004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48531.598481000001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37846.436241000003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45967.989085000001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61074.077360000003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50191.196559999997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39099.517271999997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47489.971619999997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63096.216710000001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51853.007890000001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40389.786731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49057.122940000001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65178.368280000002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53564.137770000001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42471.084421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51585.051039999998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68537.028940000004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56324.313679999999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44300.896481000003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53807.52663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71489.858700000012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58750.974309999998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46791.369141000003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56832.435490000003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75508.818870000003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62053.789980000001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49458.839850999997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60072.324810000006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79813.406799999997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65591.336979999993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51817.631301000001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62937.294679999999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83619.868539999996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68719.519629999995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52217.786490999999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63423.320080000005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84265.612540000002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69250.197539999994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6075.907948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6035.1439540000001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5894.888175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6035.1439540000001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6505.0747359999996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6461.4314100000001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6311.268779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6461.4314100000001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7044.532271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6997.2696589999996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6834.6542339999996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6997.2696589999996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7497.8652929999998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7447.5612160000001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7274.4810870000001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7447.5612160000001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8091.1112800000001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8036.8270439999997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7850.0524720000003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8036.8270439999997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8091.1112800000001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8036.8270439999997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7850.0524720000003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8036.8270439999997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8091.1112800000001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8036.8270439999997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7850.0524720000003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8036.8270439999997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68270.869589451991</v>
      </c>
      <c r="D24" s="28">
        <f t="shared" si="0"/>
        <v>63578.196390248006</v>
      </c>
      <c r="E24" s="28">
        <f t="shared" si="0"/>
        <v>65366.525226184</v>
      </c>
      <c r="F24" s="28">
        <f t="shared" si="0"/>
        <v>65191.122388900003</v>
      </c>
      <c r="G24" s="28">
        <f t="shared" si="0"/>
        <v>68315.512546652011</v>
      </c>
      <c r="H24" s="28">
        <f t="shared" si="0"/>
        <v>64242.550681748005</v>
      </c>
      <c r="I24" s="28">
        <f t="shared" si="0"/>
        <v>65725.850575083998</v>
      </c>
      <c r="J24" s="28">
        <f t="shared" si="0"/>
        <v>65244.853510200002</v>
      </c>
      <c r="K24" s="28">
        <f t="shared" si="0"/>
        <v>69555.944855700014</v>
      </c>
      <c r="L24" s="28">
        <f t="shared" si="0"/>
        <v>65414.349569500002</v>
      </c>
      <c r="M24" s="28">
        <f t="shared" si="0"/>
        <v>66900.3967748</v>
      </c>
      <c r="N24" s="28">
        <f t="shared" si="0"/>
        <v>66451.530048399989</v>
      </c>
      <c r="O24" s="28">
        <f t="shared" si="0"/>
        <v>70679.115658099996</v>
      </c>
      <c r="P24" s="28">
        <f t="shared" si="0"/>
        <v>66462.632309400011</v>
      </c>
      <c r="Q24" s="28">
        <f t="shared" si="0"/>
        <v>66706.305220299997</v>
      </c>
      <c r="R24" s="28">
        <f t="shared" si="0"/>
        <v>68778.384934600006</v>
      </c>
      <c r="S24" s="28">
        <f t="shared" si="0"/>
        <v>75854.258998499979</v>
      </c>
      <c r="T24" s="28">
        <f t="shared" si="0"/>
        <v>71336.477293400007</v>
      </c>
      <c r="U24" s="28">
        <f t="shared" si="0"/>
        <v>72506.805249100013</v>
      </c>
      <c r="V24" s="28">
        <f t="shared" si="0"/>
        <v>72924.455193799993</v>
      </c>
      <c r="W24" s="28">
        <f t="shared" si="0"/>
        <v>79651.333178200002</v>
      </c>
      <c r="X24" s="28">
        <f t="shared" si="0"/>
        <v>74921.972644100009</v>
      </c>
      <c r="Y24" s="28">
        <f t="shared" si="0"/>
        <v>76454.702616800016</v>
      </c>
      <c r="Z24" s="28">
        <f t="shared" si="0"/>
        <v>76294.96907050001</v>
      </c>
      <c r="AA24" s="28">
        <f t="shared" si="0"/>
        <v>83543.553758199982</v>
      </c>
      <c r="AB24" s="28">
        <f t="shared" si="0"/>
        <v>78604.040138099997</v>
      </c>
      <c r="AC24" s="28">
        <f t="shared" si="0"/>
        <v>80159.966155800008</v>
      </c>
      <c r="AD24" s="28">
        <f t="shared" si="0"/>
        <v>80101.964151499997</v>
      </c>
      <c r="AE24" s="28">
        <f t="shared" si="0"/>
        <v>86965.305417899988</v>
      </c>
      <c r="AF24" s="28">
        <f t="shared" si="0"/>
        <v>81817.163711300003</v>
      </c>
      <c r="AG24" s="28">
        <f t="shared" si="0"/>
        <v>83383.543144499999</v>
      </c>
      <c r="AH24" s="28">
        <f t="shared" si="0"/>
        <v>83429.39360190001</v>
      </c>
      <c r="AI24" s="28">
        <f t="shared" ref="AI24:BN24" si="1">SUM(AI4:AI23)</f>
        <v>90531.487999999998</v>
      </c>
      <c r="AJ24" s="28">
        <f t="shared" si="1"/>
        <v>85161.531470099988</v>
      </c>
      <c r="AK24" s="28">
        <f t="shared" si="1"/>
        <v>86738.171907800002</v>
      </c>
      <c r="AL24" s="28">
        <f t="shared" si="1"/>
        <v>86895.030852700016</v>
      </c>
      <c r="AM24" s="28">
        <f t="shared" si="1"/>
        <v>94135.435600299999</v>
      </c>
      <c r="AN24" s="28">
        <f t="shared" si="1"/>
        <v>88541.118807099992</v>
      </c>
      <c r="AO24" s="28">
        <f t="shared" si="1"/>
        <v>90130.171514400019</v>
      </c>
      <c r="AP24" s="28">
        <f t="shared" si="1"/>
        <v>90398.759321999998</v>
      </c>
      <c r="AQ24" s="28">
        <f t="shared" si="1"/>
        <v>97866.696715399987</v>
      </c>
      <c r="AR24" s="28">
        <f t="shared" si="1"/>
        <v>92036.286945099986</v>
      </c>
      <c r="AS24" s="28">
        <f t="shared" si="1"/>
        <v>93636.299547300005</v>
      </c>
      <c r="AT24" s="28">
        <f t="shared" si="1"/>
        <v>94023.998715499998</v>
      </c>
      <c r="AU24" s="28">
        <f t="shared" si="1"/>
        <v>101071.36620539997</v>
      </c>
      <c r="AV24" s="28">
        <f t="shared" si="1"/>
        <v>95046.301283099994</v>
      </c>
      <c r="AW24" s="28">
        <f t="shared" si="1"/>
        <v>96654.882266300003</v>
      </c>
      <c r="AX24" s="28">
        <f t="shared" si="1"/>
        <v>97145.512561619995</v>
      </c>
      <c r="AY24" s="28">
        <f t="shared" si="1"/>
        <v>104084.29794219998</v>
      </c>
      <c r="AZ24" s="28">
        <f t="shared" si="1"/>
        <v>97865.270250100002</v>
      </c>
      <c r="BA24" s="28">
        <f t="shared" si="1"/>
        <v>99483.809614900005</v>
      </c>
      <c r="BB24" s="28">
        <f t="shared" si="1"/>
        <v>100071.28341139997</v>
      </c>
      <c r="BC24" s="28">
        <f t="shared" si="1"/>
        <v>107212.59424169999</v>
      </c>
      <c r="BD24" s="28">
        <f t="shared" si="1"/>
        <v>100791.33319879998</v>
      </c>
      <c r="BE24" s="28">
        <f t="shared" si="1"/>
        <v>102420.59343440001</v>
      </c>
      <c r="BF24" s="28">
        <f t="shared" si="1"/>
        <v>103107.96933529999</v>
      </c>
      <c r="BG24" s="28">
        <f t="shared" si="1"/>
        <v>110429.52446319998</v>
      </c>
      <c r="BH24" s="28">
        <f t="shared" si="1"/>
        <v>103802.53380070001</v>
      </c>
      <c r="BI24" s="28">
        <f t="shared" si="1"/>
        <v>105444.24255190001</v>
      </c>
      <c r="BJ24" s="28">
        <f t="shared" si="1"/>
        <v>106232.39378150001</v>
      </c>
      <c r="BK24" s="28">
        <f t="shared" si="1"/>
        <v>113747.9095278</v>
      </c>
      <c r="BL24" s="28">
        <f t="shared" si="1"/>
        <v>106913.54507369999</v>
      </c>
      <c r="BM24" s="28">
        <f t="shared" si="1"/>
        <v>108569.5896319</v>
      </c>
      <c r="BN24" s="28">
        <f t="shared" si="1"/>
        <v>109459.39612149999</v>
      </c>
      <c r="BO24" s="28">
        <f t="shared" ref="BO24:CT24" si="2">SUM(BO4:BO23)</f>
        <v>117231.21832530001</v>
      </c>
      <c r="BP24" s="28">
        <f t="shared" si="2"/>
        <v>110175.24995490001</v>
      </c>
      <c r="BQ24" s="28">
        <f t="shared" si="2"/>
        <v>110601.68836719998</v>
      </c>
      <c r="BR24" s="28">
        <f t="shared" si="2"/>
        <v>112834.44669679999</v>
      </c>
      <c r="BS24" s="28">
        <f t="shared" si="2"/>
        <v>120773.2651935</v>
      </c>
      <c r="BT24" s="28">
        <f t="shared" si="2"/>
        <v>113496.06875790001</v>
      </c>
      <c r="BU24" s="28">
        <f t="shared" si="2"/>
        <v>113934.52035279998</v>
      </c>
      <c r="BV24" s="28">
        <f t="shared" si="2"/>
        <v>116087.400423</v>
      </c>
      <c r="BW24" s="28">
        <f t="shared" si="2"/>
        <v>124312.01461659999</v>
      </c>
      <c r="BX24" s="28">
        <f t="shared" si="2"/>
        <v>116817.8561839</v>
      </c>
      <c r="BY24" s="28">
        <f t="shared" si="2"/>
        <v>117268.83560259998</v>
      </c>
      <c r="BZ24" s="28">
        <f t="shared" si="2"/>
        <v>119339.8735022</v>
      </c>
      <c r="CA24" s="28">
        <f t="shared" si="2"/>
        <v>127965.2040265</v>
      </c>
      <c r="CB24" s="28">
        <f t="shared" si="2"/>
        <v>120238.9750699</v>
      </c>
      <c r="CC24" s="28">
        <f t="shared" si="2"/>
        <v>120702.5189499</v>
      </c>
      <c r="CD24" s="28">
        <f t="shared" si="2"/>
        <v>122204.87176189998</v>
      </c>
      <c r="CE24" s="28">
        <f t="shared" si="2"/>
        <v>131740.5861361</v>
      </c>
      <c r="CF24" s="28">
        <f t="shared" si="2"/>
        <v>123779.89109810002</v>
      </c>
      <c r="CG24" s="28">
        <f t="shared" si="2"/>
        <v>124256.32006870001</v>
      </c>
      <c r="CH24" s="28">
        <f t="shared" si="2"/>
        <v>125684.72312729999</v>
      </c>
      <c r="CI24" s="28">
        <f t="shared" si="2"/>
        <v>135761.81537599998</v>
      </c>
      <c r="CJ24" s="28">
        <f t="shared" si="2"/>
        <v>127557.52631110002</v>
      </c>
      <c r="CK24" s="28">
        <f t="shared" si="2"/>
        <v>128050.23358089999</v>
      </c>
      <c r="CL24" s="28">
        <f t="shared" si="2"/>
        <v>129407.82252039999</v>
      </c>
      <c r="CM24" s="28">
        <f t="shared" si="2"/>
        <v>139735.16359909996</v>
      </c>
      <c r="CN24" s="28">
        <f t="shared" si="2"/>
        <v>131282.68923329999</v>
      </c>
      <c r="CO24" s="28">
        <f t="shared" si="2"/>
        <v>131788.45497999998</v>
      </c>
      <c r="CP24" s="28">
        <f t="shared" si="2"/>
        <v>132519.65098590002</v>
      </c>
      <c r="CQ24" s="28">
        <f t="shared" si="2"/>
        <v>143746.87890889999</v>
      </c>
      <c r="CR24" s="28">
        <f t="shared" si="2"/>
        <v>135029.4399996</v>
      </c>
      <c r="CS24" s="28">
        <f t="shared" si="2"/>
        <v>135549.65401999999</v>
      </c>
      <c r="CT24" s="28">
        <f t="shared" si="2"/>
        <v>136222.89743789998</v>
      </c>
      <c r="CU24" s="28">
        <f t="shared" ref="CU24:DZ24" si="3">SUM(CU4:CU23)</f>
        <v>147605.7933662</v>
      </c>
      <c r="CV24" s="28">
        <f t="shared" si="3"/>
        <v>138631.30224350002</v>
      </c>
      <c r="CW24" s="28">
        <f t="shared" si="3"/>
        <v>139165.00584369997</v>
      </c>
      <c r="CX24" s="28">
        <f t="shared" si="3"/>
        <v>139776.80617230001</v>
      </c>
      <c r="CY24" s="76">
        <f t="shared" si="3"/>
        <v>151431.70712880002</v>
      </c>
      <c r="CZ24" s="76">
        <f t="shared" si="3"/>
        <v>142203.42776369999</v>
      </c>
      <c r="DA24" s="76">
        <f t="shared" si="3"/>
        <v>142751.74311499996</v>
      </c>
      <c r="DB24" s="76">
        <f t="shared" si="3"/>
        <v>143300.2815057</v>
      </c>
      <c r="DC24" s="28">
        <f t="shared" si="3"/>
        <v>154810.95919219998</v>
      </c>
      <c r="DD24" s="28">
        <f t="shared" si="3"/>
        <v>145355.82221410002</v>
      </c>
      <c r="DE24" s="28">
        <f t="shared" si="3"/>
        <v>145917.07110830001</v>
      </c>
      <c r="DF24" s="28">
        <f t="shared" si="3"/>
        <v>146383.01055830001</v>
      </c>
      <c r="DG24" s="28">
        <f t="shared" si="3"/>
        <v>158201.09233319998</v>
      </c>
      <c r="DH24" s="28">
        <f t="shared" si="3"/>
        <v>148516.65565910001</v>
      </c>
      <c r="DI24" s="28">
        <f t="shared" si="3"/>
        <v>149090.0166453</v>
      </c>
      <c r="DJ24" s="28">
        <f t="shared" si="3"/>
        <v>149480.5206739</v>
      </c>
      <c r="DK24" s="28">
        <f t="shared" si="3"/>
        <v>161604.50997320001</v>
      </c>
      <c r="DL24" s="28">
        <f t="shared" si="3"/>
        <v>151688.14809209999</v>
      </c>
      <c r="DM24" s="28">
        <f t="shared" si="3"/>
        <v>152274.42618529999</v>
      </c>
      <c r="DN24" s="28">
        <f t="shared" si="3"/>
        <v>152590.5802811</v>
      </c>
      <c r="DO24" s="28">
        <f t="shared" si="3"/>
        <v>165075.05966720002</v>
      </c>
      <c r="DP24" s="28">
        <f t="shared" si="3"/>
        <v>154919.5612581</v>
      </c>
      <c r="DQ24" s="28">
        <f t="shared" si="3"/>
        <v>155518.11954729998</v>
      </c>
      <c r="DR24" s="28">
        <f t="shared" si="3"/>
        <v>155764.0515109</v>
      </c>
      <c r="DS24" s="28">
        <f t="shared" si="3"/>
        <v>168614.7201867</v>
      </c>
      <c r="DT24" s="28">
        <f t="shared" si="3"/>
        <v>158214.85602579999</v>
      </c>
      <c r="DU24" s="28">
        <f t="shared" si="3"/>
        <v>158825.50391880001</v>
      </c>
      <c r="DV24" s="28">
        <f t="shared" si="3"/>
        <v>159193.9341588</v>
      </c>
      <c r="DW24" s="28">
        <f t="shared" si="3"/>
        <v>171934.64479650001</v>
      </c>
      <c r="DX24" s="28">
        <f t="shared" si="3"/>
        <v>161531.14760310002</v>
      </c>
      <c r="DY24" s="28">
        <f t="shared" si="3"/>
        <v>162153.37932410001</v>
      </c>
      <c r="DZ24" s="28">
        <f t="shared" si="3"/>
        <v>162646.5173951</v>
      </c>
      <c r="EA24" s="28">
        <f t="shared" ref="EA24:EP24" si="4">SUM(EA4:EA23)</f>
        <v>174899.33277850001</v>
      </c>
      <c r="EB24" s="28">
        <f t="shared" si="4"/>
        <v>164814.75455010001</v>
      </c>
      <c r="EC24" s="28">
        <f t="shared" si="4"/>
        <v>165449.1870341</v>
      </c>
      <c r="ED24" s="28">
        <f t="shared" si="4"/>
        <v>166066.76920410001</v>
      </c>
      <c r="EE24" s="28">
        <f t="shared" si="4"/>
        <v>178674.51366550001</v>
      </c>
      <c r="EF24" s="28">
        <f t="shared" si="4"/>
        <v>168413.79657710003</v>
      </c>
      <c r="EG24" s="28">
        <f t="shared" si="4"/>
        <v>169062.06899130001</v>
      </c>
      <c r="EH24" s="28">
        <f t="shared" si="4"/>
        <v>169817.45678109999</v>
      </c>
      <c r="EI24" s="28">
        <f t="shared" si="4"/>
        <v>181666.55713550001</v>
      </c>
      <c r="EJ24" s="28">
        <f t="shared" si="4"/>
        <v>171871.54274310003</v>
      </c>
      <c r="EK24" s="28">
        <f t="shared" si="4"/>
        <v>172532.81864890002</v>
      </c>
      <c r="EL24" s="28">
        <f t="shared" si="4"/>
        <v>173422.82059410002</v>
      </c>
      <c r="EM24" s="28">
        <f t="shared" si="4"/>
        <v>185101.18322550002</v>
      </c>
      <c r="EN24" s="28">
        <f t="shared" si="4"/>
        <v>175289.84916810002</v>
      </c>
      <c r="EO24" s="28">
        <f t="shared" si="4"/>
        <v>175963.83310710001</v>
      </c>
      <c r="EP24" s="28">
        <f t="shared" si="4"/>
        <v>176987.1704111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0.56360558444829778</v>
      </c>
      <c r="D29" s="47">
        <f>IF(PLANEL_Pot_Trim!D4&lt;&gt;0,D4/PLANEL_Pot_Trim!D4,0)</f>
        <v>0.49266412052300868</v>
      </c>
      <c r="E29" s="47">
        <f>IF(PLANEL_Pot_Trim!E4&lt;&gt;0,E4/PLANEL_Pot_Trim!E4,0)</f>
        <v>0.50230852260193104</v>
      </c>
      <c r="F29" s="47">
        <f>IF(PLANEL_Pot_Trim!F4&lt;&gt;0,F4/PLANEL_Pot_Trim!F4,0)</f>
        <v>0.49478672210631991</v>
      </c>
      <c r="G29" s="47">
        <f>IF(PLANEL_Pot_Trim!G4&lt;&gt;0,G4/PLANEL_Pot_Trim!G4,0)</f>
        <v>0.60149793085292436</v>
      </c>
      <c r="H29" s="47">
        <f>IF(PLANEL_Pot_Trim!H4&lt;&gt;0,H4/PLANEL_Pot_Trim!H4,0)</f>
        <v>0.50439028594966695</v>
      </c>
      <c r="I29" s="47">
        <f>IF(PLANEL_Pot_Trim!I4&lt;&gt;0,I4/PLANEL_Pot_Trim!I4,0)</f>
        <v>0.47797279349854682</v>
      </c>
      <c r="J29" s="47">
        <f>IF(PLANEL_Pot_Trim!J4&lt;&gt;0,J4/PLANEL_Pot_Trim!J4,0)</f>
        <v>0.50338983654498104</v>
      </c>
      <c r="K29" s="47">
        <f>IF(PLANEL_Pot_Trim!K4&lt;&gt;0,K4/PLANEL_Pot_Trim!K4,0)</f>
        <v>0.60891131547687427</v>
      </c>
      <c r="L29" s="47">
        <f>IF(PLANEL_Pot_Trim!L4&lt;&gt;0,L4/PLANEL_Pot_Trim!L4,0)</f>
        <v>0.51276436613991994</v>
      </c>
      <c r="M29" s="47">
        <f>IF(PLANEL_Pot_Trim!M4&lt;&gt;0,M4/PLANEL_Pot_Trim!M4,0)</f>
        <v>0.48623397625126691</v>
      </c>
      <c r="N29" s="47">
        <f>IF(PLANEL_Pot_Trim!N4&lt;&gt;0,N4/PLANEL_Pot_Trim!N4,0)</f>
        <v>0.50338983654498104</v>
      </c>
      <c r="O29" s="47">
        <f>IF(PLANEL_Pot_Trim!O4&lt;&gt;0,O4/PLANEL_Pot_Trim!O4,0)</f>
        <v>0.53267980872489029</v>
      </c>
      <c r="P29" s="47">
        <f>IF(PLANEL_Pot_Trim!P4&lt;&gt;0,P4/PLANEL_Pot_Trim!P4,0)</f>
        <v>0.44299124436536552</v>
      </c>
      <c r="Q29" s="47">
        <f>IF(PLANEL_Pot_Trim!Q4&lt;&gt;0,Q4/PLANEL_Pot_Trim!Q4,0)</f>
        <v>0.41431791509063259</v>
      </c>
      <c r="R29" s="47">
        <f>IF(PLANEL_Pot_Trim!R4&lt;&gt;0,R4/PLANEL_Pot_Trim!R4,0)</f>
        <v>0.46569248660849361</v>
      </c>
      <c r="S29" s="47">
        <f>IF(PLANEL_Pot_Trim!S4&lt;&gt;0,S4/PLANEL_Pot_Trim!S4,0)</f>
        <v>0.54782595182895122</v>
      </c>
      <c r="T29" s="47">
        <f>IF(PLANEL_Pot_Trim!T4&lt;&gt;0,T4/PLANEL_Pot_Trim!T4,0)</f>
        <v>0.4590581489420969</v>
      </c>
      <c r="U29" s="47">
        <f>IF(PLANEL_Pot_Trim!U4&lt;&gt;0,U4/PLANEL_Pot_Trim!U4,0)</f>
        <v>0.42786065987322924</v>
      </c>
      <c r="V29" s="47">
        <f>IF(PLANEL_Pot_Trim!V4&lt;&gt;0,V4/PLANEL_Pot_Trim!V4,0)</f>
        <v>0.45998534637557248</v>
      </c>
      <c r="W29" s="47">
        <f>IF(PLANEL_Pot_Trim!W4&lt;&gt;0,W4/PLANEL_Pot_Trim!W4,0)</f>
        <v>0.5562253444259373</v>
      </c>
      <c r="X29" s="47">
        <f>IF(PLANEL_Pot_Trim!X4&lt;&gt;0,X4/PLANEL_Pot_Trim!X4,0)</f>
        <v>0.47085163061878293</v>
      </c>
      <c r="Y29" s="47">
        <f>IF(PLANEL_Pot_Trim!Y4&lt;&gt;0,Y4/PLANEL_Pot_Trim!Y4,0)</f>
        <v>0.43897692147970885</v>
      </c>
      <c r="Z29" s="47">
        <f>IF(PLANEL_Pot_Trim!Z4&lt;&gt;0,Z4/PLANEL_Pot_Trim!Z4,0)</f>
        <v>0.46088325522773438</v>
      </c>
      <c r="AA29" s="47">
        <f>IF(PLANEL_Pot_Trim!AA4&lt;&gt;0,AA4/PLANEL_Pot_Trim!AA4,0)</f>
        <v>0.58072961375868482</v>
      </c>
      <c r="AB29" s="47">
        <f>IF(PLANEL_Pot_Trim!AB4&lt;&gt;0,AB4/PLANEL_Pot_Trim!AB4,0)</f>
        <v>0.50014190700256611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0.62290419536024833</v>
      </c>
      <c r="AF29" s="47">
        <f>IF(PLANEL_Pot_Trim!AF4&lt;&gt;0,AF4/PLANEL_Pot_Trim!AF4,0)</f>
        <v>0.49822040364701115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0.62915366468749856</v>
      </c>
      <c r="AJ29" s="47">
        <f>IF(PLANEL_Pot_Trim!AJ4&lt;&gt;0,AJ4/PLANEL_Pot_Trim!AJ4,0)</f>
        <v>0.52754890671524113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0.62487332420935338</v>
      </c>
      <c r="AN29" s="47">
        <f>IF(PLANEL_Pot_Trim!AN4&lt;&gt;0,AN4/PLANEL_Pot_Trim!AN4,0)</f>
        <v>0.53117913438558628</v>
      </c>
      <c r="AO29" s="47">
        <f>IF(PLANEL_Pot_Trim!AO4&lt;&gt;0,AO4/PLANEL_Pot_Trim!AO4,0)</f>
        <v>0.46319527379086972</v>
      </c>
      <c r="AP29" s="47">
        <f>IF(PLANEL_Pot_Trim!AP4&lt;&gt;0,AP4/PLANEL_Pot_Trim!AP4,0)</f>
        <v>0.46176444505989772</v>
      </c>
      <c r="AQ29" s="47">
        <f>IF(PLANEL_Pot_Trim!AQ4&lt;&gt;0,AQ4/PLANEL_Pot_Trim!AQ4,0)</f>
        <v>0.64479560188074669</v>
      </c>
      <c r="AR29" s="47">
        <f>IF(PLANEL_Pot_Trim!AR4&lt;&gt;0,AR4/PLANEL_Pot_Trim!AR4,0)</f>
        <v>0.52742447444198393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0.65317921669266021</v>
      </c>
      <c r="AV29" s="47">
        <f>IF(PLANEL_Pot_Trim!AV4&lt;&gt;0,AV4/PLANEL_Pot_Trim!AV4,0)</f>
        <v>0.52973505512900065</v>
      </c>
      <c r="AW29" s="47">
        <f>IF(PLANEL_Pot_Trim!AW4&lt;&gt;0,AW4/PLANEL_Pot_Trim!AW4,0)</f>
        <v>0.46471361748683121</v>
      </c>
      <c r="AX29" s="47">
        <f>IF(PLANEL_Pot_Trim!AX4&lt;&gt;0,AX4/PLANEL_Pot_Trim!AX4,0)</f>
        <v>0.46279685406428178</v>
      </c>
      <c r="AY29" s="47">
        <f>IF(PLANEL_Pot_Trim!AY4&lt;&gt;0,AY4/PLANEL_Pot_Trim!AY4,0)</f>
        <v>0.66104395265950355</v>
      </c>
      <c r="AZ29" s="47">
        <f>IF(PLANEL_Pot_Trim!AZ4&lt;&gt;0,AZ4/PLANEL_Pot_Trim!AZ4,0)</f>
        <v>0.53718344507669602</v>
      </c>
      <c r="BA29" s="47">
        <f>IF(PLANEL_Pot_Trim!BA4&lt;&gt;0,BA4/PLANEL_Pot_Trim!BA4,0)</f>
        <v>0.46457042579799485</v>
      </c>
      <c r="BB29" s="47">
        <f>IF(PLANEL_Pot_Trim!BB4&lt;&gt;0,BB4/PLANEL_Pot_Trim!BB4,0)</f>
        <v>0.46288200521830192</v>
      </c>
      <c r="BC29" s="47">
        <f>IF(PLANEL_Pot_Trim!BC4&lt;&gt;0,BC4/PLANEL_Pot_Trim!BC4,0)</f>
        <v>0.65593343812858529</v>
      </c>
      <c r="BD29" s="47">
        <f>IF(PLANEL_Pot_Trim!BD4&lt;&gt;0,BD4/PLANEL_Pot_Trim!BD4,0)</f>
        <v>0.54945915532575329</v>
      </c>
      <c r="BE29" s="47">
        <f>IF(PLANEL_Pot_Trim!BE4&lt;&gt;0,BE4/PLANEL_Pot_Trim!BE4,0)</f>
        <v>0.45934414707550186</v>
      </c>
      <c r="BF29" s="47">
        <f>IF(PLANEL_Pot_Trim!BF4&lt;&gt;0,BF4/PLANEL_Pot_Trim!BF4,0)</f>
        <v>0.46169163299894611</v>
      </c>
      <c r="BG29" s="47">
        <f>IF(PLANEL_Pot_Trim!BG4&lt;&gt;0,BG4/PLANEL_Pot_Trim!BG4,0)</f>
        <v>0.65752889310726526</v>
      </c>
      <c r="BH29" s="47">
        <f>IF(PLANEL_Pot_Trim!BH4&lt;&gt;0,BH4/PLANEL_Pot_Trim!BH4,0)</f>
        <v>0.54285388705786919</v>
      </c>
      <c r="BI29" s="47">
        <f>IF(PLANEL_Pot_Trim!BI4&lt;&gt;0,BI4/PLANEL_Pot_Trim!BI4,0)</f>
        <v>0.45540792583126949</v>
      </c>
      <c r="BJ29" s="47">
        <f>IF(PLANEL_Pot_Trim!BJ4&lt;&gt;0,BJ4/PLANEL_Pot_Trim!BJ4,0)</f>
        <v>0.46328669958272561</v>
      </c>
      <c r="BK29" s="47">
        <f>IF(PLANEL_Pot_Trim!BK4&lt;&gt;0,BK4/PLANEL_Pot_Trim!BK4,0)</f>
        <v>0.65836703571388022</v>
      </c>
      <c r="BL29" s="47">
        <f>IF(PLANEL_Pot_Trim!BL4&lt;&gt;0,BL4/PLANEL_Pot_Trim!BL4,0)</f>
        <v>0.52931909693649293</v>
      </c>
      <c r="BM29" s="47">
        <f>IF(PLANEL_Pot_Trim!BM4&lt;&gt;0,BM4/PLANEL_Pot_Trim!BM4,0)</f>
        <v>0.45420199154563123</v>
      </c>
      <c r="BN29" s="47">
        <f>IF(PLANEL_Pot_Trim!BN4&lt;&gt;0,BN4/PLANEL_Pot_Trim!BN4,0)</f>
        <v>0.46519600129832134</v>
      </c>
      <c r="BO29" s="47">
        <f>IF(PLANEL_Pot_Trim!BO4&lt;&gt;0,BO4/PLANEL_Pot_Trim!BO4,0)</f>
        <v>0.66616112288496909</v>
      </c>
      <c r="BP29" s="47">
        <f>IF(PLANEL_Pot_Trim!BP4&lt;&gt;0,BP4/PLANEL_Pot_Trim!BP4,0)</f>
        <v>0.52661535848245833</v>
      </c>
      <c r="BQ29" s="47">
        <f>IF(PLANEL_Pot_Trim!BQ4&lt;&gt;0,BQ4/PLANEL_Pot_Trim!BQ4,0)</f>
        <v>0.45331080126676776</v>
      </c>
      <c r="BR29" s="47">
        <f>IF(PLANEL_Pot_Trim!BR4&lt;&gt;0,BR4/PLANEL_Pot_Trim!BR4,0)</f>
        <v>0.46549973367222147</v>
      </c>
      <c r="BS29" s="47">
        <f>IF(PLANEL_Pot_Trim!BS4&lt;&gt;0,BS4/PLANEL_Pot_Trim!BS4,0)</f>
        <v>0.66794010319418329</v>
      </c>
      <c r="BT29" s="47">
        <f>IF(PLANEL_Pot_Trim!BT4&lt;&gt;0,BT4/PLANEL_Pot_Trim!BT4,0)</f>
        <v>0.55155815992988422</v>
      </c>
      <c r="BU29" s="47">
        <f>IF(PLANEL_Pot_Trim!BU4&lt;&gt;0,BU4/PLANEL_Pot_Trim!BU4,0)</f>
        <v>0.45155777242381739</v>
      </c>
      <c r="BV29" s="47">
        <f>IF(PLANEL_Pot_Trim!BV4&lt;&gt;0,BV4/PLANEL_Pot_Trim!BV4,0)</f>
        <v>0.46479482571262765</v>
      </c>
      <c r="BW29" s="47">
        <f>IF(PLANEL_Pot_Trim!BW4&lt;&gt;0,BW4/PLANEL_Pot_Trim!BW4,0)</f>
        <v>0.67649703530353067</v>
      </c>
      <c r="BX29" s="47">
        <f>IF(PLANEL_Pot_Trim!BX4&lt;&gt;0,BX4/PLANEL_Pot_Trim!BX4,0)</f>
        <v>0.55559188670768034</v>
      </c>
      <c r="BY29" s="47">
        <f>IF(PLANEL_Pot_Trim!BY4&lt;&gt;0,BY4/PLANEL_Pot_Trim!BY4,0)</f>
        <v>0.44962884073638432</v>
      </c>
      <c r="BZ29" s="47">
        <f>IF(PLANEL_Pot_Trim!BZ4&lt;&gt;0,BZ4/PLANEL_Pot_Trim!BZ4,0)</f>
        <v>0.46336519892092609</v>
      </c>
      <c r="CA29" s="47">
        <f>IF(PLANEL_Pot_Trim!CA4&lt;&gt;0,CA4/PLANEL_Pot_Trim!CA4,0)</f>
        <v>0.68529348622890029</v>
      </c>
      <c r="CB29" s="47">
        <f>IF(PLANEL_Pot_Trim!CB4&lt;&gt;0,CB4/PLANEL_Pot_Trim!CB4,0)</f>
        <v>0.5447759489027828</v>
      </c>
      <c r="CC29" s="47">
        <f>IF(PLANEL_Pot_Trim!CC4&lt;&gt;0,CC4/PLANEL_Pot_Trim!CC4,0)</f>
        <v>0.44698403608713044</v>
      </c>
      <c r="CD29" s="47">
        <f>IF(PLANEL_Pot_Trim!CD4&lt;&gt;0,CD4/PLANEL_Pot_Trim!CD4,0)</f>
        <v>0.46140500333972034</v>
      </c>
      <c r="CE29" s="47">
        <f>IF(PLANEL_Pot_Trim!CE4&lt;&gt;0,CE4/PLANEL_Pot_Trim!CE4,0)</f>
        <v>0.68567181743641392</v>
      </c>
      <c r="CF29" s="47">
        <f>IF(PLANEL_Pot_Trim!CF4&lt;&gt;0,CF4/PLANEL_Pot_Trim!CF4,0)</f>
        <v>0.55571062140102911</v>
      </c>
      <c r="CG29" s="47">
        <f>IF(PLANEL_Pot_Trim!CG4&lt;&gt;0,CG4/PLANEL_Pot_Trim!CG4,0)</f>
        <v>0.44242271708537728</v>
      </c>
      <c r="CH29" s="47">
        <f>IF(PLANEL_Pot_Trim!CH4&lt;&gt;0,CH4/PLANEL_Pot_Trim!CH4,0)</f>
        <v>0.45806532427382596</v>
      </c>
      <c r="CI29" s="47">
        <f>IF(PLANEL_Pot_Trim!CI4&lt;&gt;0,CI4/PLANEL_Pot_Trim!CI4,0)</f>
        <v>0.68604064822302968</v>
      </c>
      <c r="CJ29" s="47">
        <f>IF(PLANEL_Pot_Trim!CJ4&lt;&gt;0,CJ4/PLANEL_Pot_Trim!CJ4,0)</f>
        <v>0.53565588765186112</v>
      </c>
      <c r="CK29" s="47">
        <f>IF(PLANEL_Pot_Trim!CK4&lt;&gt;0,CK4/PLANEL_Pot_Trim!CK4,0)</f>
        <v>0.43683432273497491</v>
      </c>
      <c r="CL29" s="47">
        <f>IF(PLANEL_Pot_Trim!CL4&lt;&gt;0,CL4/PLANEL_Pot_Trim!CL4,0)</f>
        <v>0.4539226589944152</v>
      </c>
      <c r="CM29" s="47">
        <f>IF(PLANEL_Pot_Trim!CM4&lt;&gt;0,CM4/PLANEL_Pot_Trim!CM4,0)</f>
        <v>0.68787773521366669</v>
      </c>
      <c r="CN29" s="47">
        <f>IF(PLANEL_Pot_Trim!CN4&lt;&gt;0,CN4/PLANEL_Pot_Trim!CN4,0)</f>
        <v>0.53494981828286425</v>
      </c>
      <c r="CO29" s="47">
        <f>IF(PLANEL_Pot_Trim!CO4&lt;&gt;0,CO4/PLANEL_Pot_Trim!CO4,0)</f>
        <v>0.43258305542831771</v>
      </c>
      <c r="CP29" s="47">
        <f>IF(PLANEL_Pot_Trim!CP4&lt;&gt;0,CP4/PLANEL_Pot_Trim!CP4,0)</f>
        <v>0.45115136133855788</v>
      </c>
      <c r="CQ29" s="47">
        <f>IF(PLANEL_Pot_Trim!CQ4&lt;&gt;0,CQ4/PLANEL_Pot_Trim!CQ4,0)</f>
        <v>0.68960050352975766</v>
      </c>
      <c r="CR29" s="47">
        <f>IF(PLANEL_Pot_Trim!CR4&lt;&gt;0,CR4/PLANEL_Pot_Trim!CR4,0)</f>
        <v>0.53985608973403387</v>
      </c>
      <c r="CS29" s="47">
        <f>IF(PLANEL_Pot_Trim!CS4&lt;&gt;0,CS4/PLANEL_Pot_Trim!CS4,0)</f>
        <v>0.42921379806623222</v>
      </c>
      <c r="CT29" s="47">
        <f>IF(PLANEL_Pot_Trim!CT4&lt;&gt;0,CT4/PLANEL_Pot_Trim!CT4,0)</f>
        <v>0.44924312917727766</v>
      </c>
      <c r="CU29" s="47">
        <f>IF(PLANEL_Pot_Trim!CU4&lt;&gt;0,CU4/PLANEL_Pot_Trim!CU4,0)</f>
        <v>0.69049065346695038</v>
      </c>
      <c r="CV29" s="47">
        <f>IF(PLANEL_Pot_Trim!CV4&lt;&gt;0,CV4/PLANEL_Pot_Trim!CV4,0)</f>
        <v>0.56062838423099837</v>
      </c>
      <c r="CW29" s="47">
        <f>IF(PLANEL_Pot_Trim!CW4&lt;&gt;0,CW4/PLANEL_Pot_Trim!CW4,0)</f>
        <v>0.42818001763654889</v>
      </c>
      <c r="CX29" s="47">
        <f>IF(PLANEL_Pot_Trim!CX4&lt;&gt;0,CX4/PLANEL_Pot_Trim!CX4,0)</f>
        <v>0.44851380265916707</v>
      </c>
      <c r="CY29" s="77">
        <f>IF(PLANEL_Pot_Trim!CY4&lt;&gt;0,CY4/PLANEL_Pot_Trim!CY4,0)</f>
        <v>0.69065868153182441</v>
      </c>
      <c r="CZ29" s="77">
        <f>IF(PLANEL_Pot_Trim!CZ4&lt;&gt;0,CZ4/PLANEL_Pot_Trim!CZ4,0)</f>
        <v>0.54886685941659752</v>
      </c>
      <c r="DA29" s="77">
        <f>IF(PLANEL_Pot_Trim!DA4&lt;&gt;0,DA4/PLANEL_Pot_Trim!DA4,0)</f>
        <v>0.42818001763654889</v>
      </c>
      <c r="DB29" s="77">
        <f>IF(PLANEL_Pot_Trim!DB4&lt;&gt;0,DB4/PLANEL_Pot_Trim!DB4,0)</f>
        <v>0.44851380265916707</v>
      </c>
      <c r="DC29" s="47">
        <f>IF(PLANEL_Pot_Trim!DC4&lt;&gt;0,DC4/PLANEL_Pot_Trim!DC4,0)</f>
        <v>0.6907026664527377</v>
      </c>
      <c r="DD29" s="47">
        <f>IF(PLANEL_Pot_Trim!DD4&lt;&gt;0,DD4/PLANEL_Pot_Trim!DD4,0)</f>
        <v>0.54475714808834186</v>
      </c>
      <c r="DE29" s="47">
        <f>IF(PLANEL_Pot_Trim!DE4&lt;&gt;0,DE4/PLANEL_Pot_Trim!DE4,0)</f>
        <v>0.42815093210271155</v>
      </c>
      <c r="DF29" s="47">
        <f>IF(PLANEL_Pot_Trim!DF4&lt;&gt;0,DF4/PLANEL_Pot_Trim!DF4,0)</f>
        <v>0.44849269006967835</v>
      </c>
      <c r="DG29" s="47">
        <f>IF(PLANEL_Pot_Trim!DG4&lt;&gt;0,DG4/PLANEL_Pot_Trim!DG4,0)</f>
        <v>0.69074601094840238</v>
      </c>
      <c r="DH29" s="47">
        <f>IF(PLANEL_Pot_Trim!DH4&lt;&gt;0,DH4/PLANEL_Pot_Trim!DH4,0)</f>
        <v>0.56430818311672271</v>
      </c>
      <c r="DI29" s="47">
        <f>IF(PLANEL_Pot_Trim!DI4&lt;&gt;0,DI4/PLANEL_Pot_Trim!DI4,0)</f>
        <v>0.4281222692445894</v>
      </c>
      <c r="DJ29" s="47">
        <f>IF(PLANEL_Pot_Trim!DJ4&lt;&gt;0,DJ4/PLANEL_Pot_Trim!DJ4,0)</f>
        <v>0.44847188406623234</v>
      </c>
      <c r="DK29" s="47">
        <f>IF(PLANEL_Pot_Trim!DK4&lt;&gt;0,DK4/PLANEL_Pot_Trim!DK4,0)</f>
        <v>0.69055923804386732</v>
      </c>
      <c r="DL29" s="47">
        <f>IF(PLANEL_Pot_Trim!DL4&lt;&gt;0,DL4/PLANEL_Pot_Trim!DL4,0)</f>
        <v>0.56810635362387141</v>
      </c>
      <c r="DM29" s="47">
        <f>IF(PLANEL_Pot_Trim!DM4&lt;&gt;0,DM4/PLANEL_Pot_Trim!DM4,0)</f>
        <v>0.42803969986468698</v>
      </c>
      <c r="DN29" s="47">
        <f>IF(PLANEL_Pot_Trim!DN4&lt;&gt;0,DN4/PLANEL_Pot_Trim!DN4,0)</f>
        <v>0.44841194846713023</v>
      </c>
      <c r="DO29" s="47">
        <f>IF(PLANEL_Pot_Trim!DO4&lt;&gt;0,DO4/PLANEL_Pot_Trim!DO4,0)</f>
        <v>0.69071689020124982</v>
      </c>
      <c r="DP29" s="47">
        <f>IF(PLANEL_Pot_Trim!DP4&lt;&gt;0,DP4/PLANEL_Pot_Trim!DP4,0)</f>
        <v>0.5530236915515</v>
      </c>
      <c r="DQ29" s="47">
        <f>IF(PLANEL_Pot_Trim!DQ4&lt;&gt;0,DQ4/PLANEL_Pot_Trim!DQ4,0)</f>
        <v>0.42803969986468698</v>
      </c>
      <c r="DR29" s="47">
        <f>IF(PLANEL_Pot_Trim!DR4&lt;&gt;0,DR4/PLANEL_Pot_Trim!DR4,0)</f>
        <v>0.44841194846713023</v>
      </c>
      <c r="DS29" s="47">
        <f>IF(PLANEL_Pot_Trim!DS4&lt;&gt;0,DS4/PLANEL_Pot_Trim!DS4,0)</f>
        <v>0.69087087603263553</v>
      </c>
      <c r="DT29" s="47">
        <f>IF(PLANEL_Pot_Trim!DT4&lt;&gt;0,DT4/PLANEL_Pot_Trim!DT4,0)</f>
        <v>0.57486826924387813</v>
      </c>
      <c r="DU29" s="47">
        <f>IF(PLANEL_Pot_Trim!DU4&lt;&gt;0,DU4/PLANEL_Pot_Trim!DU4,0)</f>
        <v>0.42803969986468698</v>
      </c>
      <c r="DV29" s="47">
        <f>IF(PLANEL_Pot_Trim!DV4&lt;&gt;0,DV4/PLANEL_Pot_Trim!DV4,0)</f>
        <v>0.44841194846713023</v>
      </c>
      <c r="DW29" s="47">
        <f>IF(PLANEL_Pot_Trim!DW4&lt;&gt;0,DW4/PLANEL_Pot_Trim!DW4,0)</f>
        <v>0.69091047546299578</v>
      </c>
      <c r="DX29" s="47">
        <f>IF(PLANEL_Pot_Trim!DX4&lt;&gt;0,DX4/PLANEL_Pot_Trim!DX4,0)</f>
        <v>0.58046163491109459</v>
      </c>
      <c r="DY29" s="47">
        <f>IF(PLANEL_Pot_Trim!DY4&lt;&gt;0,DY4/PLANEL_Pot_Trim!DY4,0)</f>
        <v>0.42801351386294773</v>
      </c>
      <c r="DZ29" s="47">
        <f>IF(PLANEL_Pot_Trim!DZ4&lt;&gt;0,DZ4/PLANEL_Pot_Trim!DZ4,0)</f>
        <v>0.44839294047711881</v>
      </c>
      <c r="EA29" s="47">
        <f>IF(PLANEL_Pot_Trim!EA4&lt;&gt;0,EA4/PLANEL_Pot_Trim!EA4,0)</f>
        <v>0.69094893330589902</v>
      </c>
      <c r="EB29" s="47">
        <f>IF(PLANEL_Pot_Trim!EB4&lt;&gt;0,EB4/PLANEL_Pot_Trim!EB4,0)</f>
        <v>0.56173884547696884</v>
      </c>
      <c r="EC29" s="47">
        <f>IF(PLANEL_Pot_Trim!EC4&lt;&gt;0,EC4/PLANEL_Pot_Trim!EC4,0)</f>
        <v>0.42021779059949743</v>
      </c>
      <c r="ED29" s="47">
        <f>IF(PLANEL_Pot_Trim!ED4&lt;&gt;0,ED4/PLANEL_Pot_Trim!ED4,0)</f>
        <v>0.44837448079213316</v>
      </c>
      <c r="EE29" s="47">
        <f>IF(PLANEL_Pot_Trim!EE4&lt;&gt;0,EE4/PLANEL_Pot_Trim!EE4,0)</f>
        <v>0.6911355309751811</v>
      </c>
      <c r="EF29" s="47">
        <f>IF(PLANEL_Pot_Trim!EF4&lt;&gt;0,EF4/PLANEL_Pot_Trim!EF4,0)</f>
        <v>0.5587018741789358</v>
      </c>
      <c r="EG29" s="47">
        <f>IF(PLANEL_Pot_Trim!EG4&lt;&gt;0,EG4/PLANEL_Pot_Trim!EG4,0)</f>
        <v>0.40837260540700809</v>
      </c>
      <c r="EH29" s="47">
        <f>IF(PLANEL_Pot_Trim!EH4&lt;&gt;0,EH4/PLANEL_Pot_Trim!EH4,0)</f>
        <v>0.44746605165601272</v>
      </c>
      <c r="EI29" s="47">
        <f>IF(PLANEL_Pot_Trim!EI4&lt;&gt;0,EI4/PLANEL_Pot_Trim!EI4,0)</f>
        <v>0.69210523957555126</v>
      </c>
      <c r="EJ29" s="47">
        <f>IF(PLANEL_Pot_Trim!EJ4&lt;&gt;0,EJ4/PLANEL_Pot_Trim!EJ4,0)</f>
        <v>0.55980796732671356</v>
      </c>
      <c r="EK29" s="47">
        <f>IF(PLANEL_Pot_Trim!EK4&lt;&gt;0,EK4/PLANEL_Pot_Trim!EK4,0)</f>
        <v>0.3857394149430789</v>
      </c>
      <c r="EL29" s="47">
        <f>IF(PLANEL_Pot_Trim!EL4&lt;&gt;0,EL4/PLANEL_Pot_Trim!EL4,0)</f>
        <v>0.44688686151953955</v>
      </c>
      <c r="EM29" s="47">
        <f>IF(PLANEL_Pot_Trim!EM4&lt;&gt;0,EM4/PLANEL_Pot_Trim!EM4,0)</f>
        <v>0.69305425502665896</v>
      </c>
      <c r="EN29" s="47">
        <f>IF(PLANEL_Pot_Trim!EN4&lt;&gt;0,EN4/PLANEL_Pot_Trim!EN4,0)</f>
        <v>0.56386042807797798</v>
      </c>
      <c r="EO29" s="47">
        <f>IF(PLANEL_Pot_Trim!EO4&lt;&gt;0,EO4/PLANEL_Pot_Trim!EO4,0)</f>
        <v>0.38160330838626477</v>
      </c>
      <c r="EP29" s="47">
        <f>IF(PLANEL_Pot_Trim!EP4&lt;&gt;0,EP4/PLANEL_Pot_Trim!EP4,0)</f>
        <v>0.44215143407896507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0.56219825470576479</v>
      </c>
      <c r="H30" s="47">
        <f>IF(PLANEL_Pot_Trim!H5&lt;&gt;0,H5/PLANEL_Pot_Trim!H5,0)</f>
        <v>0.51007751444921134</v>
      </c>
      <c r="I30" s="47">
        <f>IF(PLANEL_Pot_Trim!I5&lt;&gt;0,I5/PLANEL_Pot_Trim!I5,0)</f>
        <v>0.43480871684239475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0.51216313772560007</v>
      </c>
      <c r="M30" s="47">
        <f>IF(PLANEL_Pot_Trim!M5&lt;&gt;0,M5/PLANEL_Pot_Trim!M5,0)</f>
        <v>0.43327052414448092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0.51278433750836239</v>
      </c>
      <c r="Q30" s="47">
        <f>IF(PLANEL_Pot_Trim!Q5&lt;&gt;0,Q5/PLANEL_Pot_Trim!Q5,0)</f>
        <v>0.42476329215307823</v>
      </c>
      <c r="R30" s="47">
        <f>IF(PLANEL_Pot_Trim!R5&lt;&gt;0,R5/PLANEL_Pot_Trim!R5,0)</f>
        <v>0.50009323537691031</v>
      </c>
      <c r="S30" s="47">
        <f>IF(PLANEL_Pot_Trim!S5&lt;&gt;0,S5/PLANEL_Pot_Trim!S5,0)</f>
        <v>0.57958668918645184</v>
      </c>
      <c r="T30" s="47">
        <f>IF(PLANEL_Pot_Trim!T5&lt;&gt;0,T5/PLANEL_Pot_Trim!T5,0)</f>
        <v>0.51287484403279604</v>
      </c>
      <c r="U30" s="47">
        <f>IF(PLANEL_Pot_Trim!U5&lt;&gt;0,U5/PLANEL_Pot_Trim!U5,0)</f>
        <v>0.43416150774944623</v>
      </c>
      <c r="V30" s="47">
        <f>IF(PLANEL_Pot_Trim!V5&lt;&gt;0,V5/PLANEL_Pot_Trim!V5,0)</f>
        <v>0.5000554910348497</v>
      </c>
      <c r="W30" s="47">
        <f>IF(PLANEL_Pot_Trim!W5&lt;&gt;0,W5/PLANEL_Pot_Trim!W5,0)</f>
        <v>0.57795808784973401</v>
      </c>
      <c r="X30" s="47">
        <f>IF(PLANEL_Pot_Trim!X5&lt;&gt;0,X5/PLANEL_Pot_Trim!X5,0)</f>
        <v>0.46911316503704453</v>
      </c>
      <c r="Y30" s="47">
        <f>IF(PLANEL_Pot_Trim!Y5&lt;&gt;0,Y5/PLANEL_Pot_Trim!Y5,0)</f>
        <v>0.42610811666098281</v>
      </c>
      <c r="Z30" s="47">
        <f>IF(PLANEL_Pot_Trim!Z5&lt;&gt;0,Z5/PLANEL_Pot_Trim!Z5,0)</f>
        <v>0.49964685821699528</v>
      </c>
      <c r="AA30" s="47">
        <f>IF(PLANEL_Pot_Trim!AA5&lt;&gt;0,AA5/PLANEL_Pot_Trim!AA5,0)</f>
        <v>0.5467932538613739</v>
      </c>
      <c r="AB30" s="47">
        <f>IF(PLANEL_Pot_Trim!AB5&lt;&gt;0,AB5/PLANEL_Pot_Trim!AB5,0)</f>
        <v>0.38923359221774412</v>
      </c>
      <c r="AC30" s="47">
        <f>IF(PLANEL_Pot_Trim!AC5&lt;&gt;0,AC5/PLANEL_Pot_Trim!AC5,0)</f>
        <v>0.42895569922024435</v>
      </c>
      <c r="AD30" s="47">
        <f>IF(PLANEL_Pot_Trim!AD5&lt;&gt;0,AD5/PLANEL_Pot_Trim!AD5,0)</f>
        <v>0.48529804209204258</v>
      </c>
      <c r="AE30" s="47">
        <f>IF(PLANEL_Pot_Trim!AE5&lt;&gt;0,AE5/PLANEL_Pot_Trim!AE5,0)</f>
        <v>0.34223585957591096</v>
      </c>
      <c r="AF30" s="47">
        <f>IF(PLANEL_Pot_Trim!AF5&lt;&gt;0,AF5/PLANEL_Pot_Trim!AF5,0)</f>
        <v>0.51923111558399437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0.40990717340072064</v>
      </c>
      <c r="AJ30" s="47">
        <f>IF(PLANEL_Pot_Trim!AJ5&lt;&gt;0,AJ5/PLANEL_Pot_Trim!AJ5,0)</f>
        <v>0.30650715620632774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0.55647674991682849</v>
      </c>
      <c r="AN30" s="47">
        <f>IF(PLANEL_Pot_Trim!AN5&lt;&gt;0,AN5/PLANEL_Pot_Trim!AN5,0)</f>
        <v>0.39358990518659198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0.56393585773540678</v>
      </c>
      <c r="AR30" s="47">
        <f>IF(PLANEL_Pot_Trim!AR5&lt;&gt;0,AR5/PLANEL_Pot_Trim!AR5,0)</f>
        <v>0.52252189240837599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0.54419200997688821</v>
      </c>
      <c r="AV30" s="47">
        <f>IF(PLANEL_Pot_Trim!AV5&lt;&gt;0,AV5/PLANEL_Pot_Trim!AV5,0)</f>
        <v>0.53500712020740515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0.56402964608366213</v>
      </c>
      <c r="AZ30" s="47">
        <f>IF(PLANEL_Pot_Trim!AZ5&lt;&gt;0,AZ5/PLANEL_Pot_Trim!AZ5,0)</f>
        <v>0.51910549261773664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0.56408175075316247</v>
      </c>
      <c r="BD30" s="47">
        <f>IF(PLANEL_Pot_Trim!BD5&lt;&gt;0,BD5/PLANEL_Pot_Trim!BD5,0)</f>
        <v>0.33992434048639253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0.56408175075316247</v>
      </c>
      <c r="BH30" s="47">
        <f>IF(PLANEL_Pot_Trim!BH5&lt;&gt;0,BH5/PLANEL_Pot_Trim!BH5,0)</f>
        <v>0.33430962240198231</v>
      </c>
      <c r="BI30" s="47">
        <f>IF(PLANEL_Pot_Trim!BI5&lt;&gt;0,BI5/PLANEL_Pot_Trim!BI5,0)</f>
        <v>0.4545651762063922</v>
      </c>
      <c r="BJ30" s="47">
        <f>IF(PLANEL_Pot_Trim!BJ5&lt;&gt;0,BJ5/PLANEL_Pot_Trim!BJ5,0)</f>
        <v>0.49622829713459354</v>
      </c>
      <c r="BK30" s="47">
        <f>IF(PLANEL_Pot_Trim!BK5&lt;&gt;0,BK5/PLANEL_Pot_Trim!BK5,0)</f>
        <v>0.55755858352176313</v>
      </c>
      <c r="BL30" s="47">
        <f>IF(PLANEL_Pot_Trim!BL5&lt;&gt;0,BL5/PLANEL_Pot_Trim!BL5,0)</f>
        <v>0.42794169743527583</v>
      </c>
      <c r="BM30" s="47">
        <f>IF(PLANEL_Pot_Trim!BM5&lt;&gt;0,BM5/PLANEL_Pot_Trim!BM5,0)</f>
        <v>0.45469970936507831</v>
      </c>
      <c r="BN30" s="47">
        <f>IF(PLANEL_Pot_Trim!BN5&lt;&gt;0,BN5/PLANEL_Pot_Trim!BN5,0)</f>
        <v>0.49622829713459354</v>
      </c>
      <c r="BO30" s="47">
        <f>IF(PLANEL_Pot_Trim!BO5&lt;&gt;0,BO5/PLANEL_Pot_Trim!BO5,0)</f>
        <v>0.56408175075316247</v>
      </c>
      <c r="BP30" s="47">
        <f>IF(PLANEL_Pot_Trim!BP5&lt;&gt;0,BP5/PLANEL_Pot_Trim!BP5,0)</f>
        <v>0.52799545523211788</v>
      </c>
      <c r="BQ30" s="47">
        <f>IF(PLANEL_Pot_Trim!BQ5&lt;&gt;0,BQ5/PLANEL_Pot_Trim!BQ5,0)</f>
        <v>0.45469970936507831</v>
      </c>
      <c r="BR30" s="47">
        <f>IF(PLANEL_Pot_Trim!BR5&lt;&gt;0,BR5/PLANEL_Pot_Trim!BR5,0)</f>
        <v>0.49622829713459354</v>
      </c>
      <c r="BS30" s="47">
        <f>IF(PLANEL_Pot_Trim!BS5&lt;&gt;0,BS5/PLANEL_Pot_Trim!BS5,0)</f>
        <v>0.56408175075316247</v>
      </c>
      <c r="BT30" s="47">
        <f>IF(PLANEL_Pot_Trim!BT5&lt;&gt;0,BT5/PLANEL_Pot_Trim!BT5,0)</f>
        <v>0.33952916545811562</v>
      </c>
      <c r="BU30" s="47">
        <f>IF(PLANEL_Pot_Trim!BU5&lt;&gt;0,BU5/PLANEL_Pot_Trim!BU5,0)</f>
        <v>0.45469970936507831</v>
      </c>
      <c r="BV30" s="47">
        <f>IF(PLANEL_Pot_Trim!BV5&lt;&gt;0,BV5/PLANEL_Pot_Trim!BV5,0)</f>
        <v>0.49622829713459354</v>
      </c>
      <c r="BW30" s="47">
        <f>IF(PLANEL_Pot_Trim!BW5&lt;&gt;0,BW5/PLANEL_Pot_Trim!BW5,0)</f>
        <v>0.56408175075316247</v>
      </c>
      <c r="BX30" s="47">
        <f>IF(PLANEL_Pot_Trim!BX5&lt;&gt;0,BX5/PLANEL_Pot_Trim!BX5,0)</f>
        <v>0.35600856918968554</v>
      </c>
      <c r="BY30" s="47">
        <f>IF(PLANEL_Pot_Trim!BY5&lt;&gt;0,BY5/PLANEL_Pot_Trim!BY5,0)</f>
        <v>0.45469970936507831</v>
      </c>
      <c r="BZ30" s="47">
        <f>IF(PLANEL_Pot_Trim!BZ5&lt;&gt;0,BZ5/PLANEL_Pot_Trim!BZ5,0)</f>
        <v>0.49622829713459354</v>
      </c>
      <c r="CA30" s="47">
        <f>IF(PLANEL_Pot_Trim!CA5&lt;&gt;0,CA5/PLANEL_Pot_Trim!CA5,0)</f>
        <v>0.56408175075316247</v>
      </c>
      <c r="CB30" s="47">
        <f>IF(PLANEL_Pot_Trim!CB5&lt;&gt;0,CB5/PLANEL_Pot_Trim!CB5,0)</f>
        <v>0.49122939850892394</v>
      </c>
      <c r="CC30" s="47">
        <f>IF(PLANEL_Pot_Trim!CC5&lt;&gt;0,CC5/PLANEL_Pot_Trim!CC5,0)</f>
        <v>0.45469970936507831</v>
      </c>
      <c r="CD30" s="47">
        <f>IF(PLANEL_Pot_Trim!CD5&lt;&gt;0,CD5/PLANEL_Pot_Trim!CD5,0)</f>
        <v>0.49622829713459354</v>
      </c>
      <c r="CE30" s="47">
        <f>IF(PLANEL_Pot_Trim!CE5&lt;&gt;0,CE5/PLANEL_Pot_Trim!CE5,0)</f>
        <v>0.56408175075316247</v>
      </c>
      <c r="CF30" s="47">
        <f>IF(PLANEL_Pot_Trim!CF5&lt;&gt;0,CF5/PLANEL_Pot_Trim!CF5,0)</f>
        <v>0.35932514865355925</v>
      </c>
      <c r="CG30" s="47">
        <f>IF(PLANEL_Pot_Trim!CG5&lt;&gt;0,CG5/PLANEL_Pot_Trim!CG5,0)</f>
        <v>0.45469970936507831</v>
      </c>
      <c r="CH30" s="47">
        <f>IF(PLANEL_Pot_Trim!CH5&lt;&gt;0,CH5/PLANEL_Pot_Trim!CH5,0)</f>
        <v>0.49622829713459354</v>
      </c>
      <c r="CI30" s="47">
        <f>IF(PLANEL_Pot_Trim!CI5&lt;&gt;0,CI5/PLANEL_Pot_Trim!CI5,0)</f>
        <v>0.56408175075316247</v>
      </c>
      <c r="CJ30" s="47">
        <f>IF(PLANEL_Pot_Trim!CJ5&lt;&gt;0,CJ5/PLANEL_Pot_Trim!CJ5,0)</f>
        <v>0.53530423867108601</v>
      </c>
      <c r="CK30" s="47">
        <f>IF(PLANEL_Pot_Trim!CK5&lt;&gt;0,CK5/PLANEL_Pot_Trim!CK5,0)</f>
        <v>0.45469970936507831</v>
      </c>
      <c r="CL30" s="47">
        <f>IF(PLANEL_Pot_Trim!CL5&lt;&gt;0,CL5/PLANEL_Pot_Trim!CL5,0)</f>
        <v>0.49622829713459354</v>
      </c>
      <c r="CM30" s="47">
        <f>IF(PLANEL_Pot_Trim!CM5&lt;&gt;0,CM5/PLANEL_Pot_Trim!CM5,0)</f>
        <v>0.56408175075316247</v>
      </c>
      <c r="CN30" s="47">
        <f>IF(PLANEL_Pot_Trim!CN5&lt;&gt;0,CN5/PLANEL_Pot_Trim!CN5,0)</f>
        <v>0.53161811749404519</v>
      </c>
      <c r="CO30" s="47">
        <f>IF(PLANEL_Pot_Trim!CO5&lt;&gt;0,CO5/PLANEL_Pot_Trim!CO5,0)</f>
        <v>0.45469970936507831</v>
      </c>
      <c r="CP30" s="47">
        <f>IF(PLANEL_Pot_Trim!CP5&lt;&gt;0,CP5/PLANEL_Pot_Trim!CP5,0)</f>
        <v>0.49622829713459354</v>
      </c>
      <c r="CQ30" s="47">
        <f>IF(PLANEL_Pot_Trim!CQ5&lt;&gt;0,CQ5/PLANEL_Pot_Trim!CQ5,0)</f>
        <v>0.56408175075316247</v>
      </c>
      <c r="CR30" s="47">
        <f>IF(PLANEL_Pot_Trim!CR5&lt;&gt;0,CR5/PLANEL_Pot_Trim!CR5,0)</f>
        <v>0.51603160070334475</v>
      </c>
      <c r="CS30" s="47">
        <f>IF(PLANEL_Pot_Trim!CS5&lt;&gt;0,CS5/PLANEL_Pot_Trim!CS5,0)</f>
        <v>0.45469970936507831</v>
      </c>
      <c r="CT30" s="47">
        <f>IF(PLANEL_Pot_Trim!CT5&lt;&gt;0,CT5/PLANEL_Pot_Trim!CT5,0)</f>
        <v>0.49622829713459354</v>
      </c>
      <c r="CU30" s="47">
        <f>IF(PLANEL_Pot_Trim!CU5&lt;&gt;0,CU5/PLANEL_Pot_Trim!CU5,0)</f>
        <v>0.56408175075316247</v>
      </c>
      <c r="CV30" s="47">
        <f>IF(PLANEL_Pot_Trim!CV5&lt;&gt;0,CV5/PLANEL_Pot_Trim!CV5,0)</f>
        <v>0.52014450294123793</v>
      </c>
      <c r="CW30" s="47">
        <f>IF(PLANEL_Pot_Trim!CW5&lt;&gt;0,CW5/PLANEL_Pot_Trim!CW5,0)</f>
        <v>0.45469970936507831</v>
      </c>
      <c r="CX30" s="47">
        <f>IF(PLANEL_Pot_Trim!CX5&lt;&gt;0,CX5/PLANEL_Pot_Trim!CX5,0)</f>
        <v>0.49622829713459354</v>
      </c>
      <c r="CY30" s="77">
        <f>IF(PLANEL_Pot_Trim!CY5&lt;&gt;0,CY5/PLANEL_Pot_Trim!CY5,0)</f>
        <v>0.56408175075316247</v>
      </c>
      <c r="CZ30" s="77">
        <f>IF(PLANEL_Pot_Trim!CZ5&lt;&gt;0,CZ5/PLANEL_Pot_Trim!CZ5,0)</f>
        <v>0.43817829616112075</v>
      </c>
      <c r="DA30" s="77">
        <f>IF(PLANEL_Pot_Trim!DA5&lt;&gt;0,DA5/PLANEL_Pot_Trim!DA5,0)</f>
        <v>0.45469970936507831</v>
      </c>
      <c r="DB30" s="77">
        <f>IF(PLANEL_Pot_Trim!DB5&lt;&gt;0,DB5/PLANEL_Pot_Trim!DB5,0)</f>
        <v>0.49622829713459354</v>
      </c>
      <c r="DC30" s="47">
        <f>IF(PLANEL_Pot_Trim!DC5&lt;&gt;0,DC5/PLANEL_Pot_Trim!DC5,0)</f>
        <v>0.56408175075316247</v>
      </c>
      <c r="DD30" s="47">
        <f>IF(PLANEL_Pot_Trim!DD5&lt;&gt;0,DD5/PLANEL_Pot_Trim!DD5,0)</f>
        <v>0.53197576280120284</v>
      </c>
      <c r="DE30" s="47">
        <f>IF(PLANEL_Pot_Trim!DE5&lt;&gt;0,DE5/PLANEL_Pot_Trim!DE5,0)</f>
        <v>0.45469970936507831</v>
      </c>
      <c r="DF30" s="47">
        <f>IF(PLANEL_Pot_Trim!DF5&lt;&gt;0,DF5/PLANEL_Pot_Trim!DF5,0)</f>
        <v>0.49622829713459354</v>
      </c>
      <c r="DG30" s="47">
        <f>IF(PLANEL_Pot_Trim!DG5&lt;&gt;0,DG5/PLANEL_Pot_Trim!DG5,0)</f>
        <v>0.56408175075316247</v>
      </c>
      <c r="DH30" s="47">
        <f>IF(PLANEL_Pot_Trim!DH5&lt;&gt;0,DH5/PLANEL_Pot_Trim!DH5,0)</f>
        <v>0.3555837191577883</v>
      </c>
      <c r="DI30" s="47">
        <f>IF(PLANEL_Pot_Trim!DI5&lt;&gt;0,DI5/PLANEL_Pot_Trim!DI5,0)</f>
        <v>0.45469970936507831</v>
      </c>
      <c r="DJ30" s="47">
        <f>IF(PLANEL_Pot_Trim!DJ5&lt;&gt;0,DJ5/PLANEL_Pot_Trim!DJ5,0)</f>
        <v>0.49622829713459354</v>
      </c>
      <c r="DK30" s="47">
        <f>IF(PLANEL_Pot_Trim!DK5&lt;&gt;0,DK5/PLANEL_Pot_Trim!DK5,0)</f>
        <v>0.56408175075316247</v>
      </c>
      <c r="DL30" s="47">
        <f>IF(PLANEL_Pot_Trim!DL5&lt;&gt;0,DL5/PLANEL_Pot_Trim!DL5,0)</f>
        <v>0.34804592077238888</v>
      </c>
      <c r="DM30" s="47">
        <f>IF(PLANEL_Pot_Trim!DM5&lt;&gt;0,DM5/PLANEL_Pot_Trim!DM5,0)</f>
        <v>0.45469970936507831</v>
      </c>
      <c r="DN30" s="47">
        <f>IF(PLANEL_Pot_Trim!DN5&lt;&gt;0,DN5/PLANEL_Pot_Trim!DN5,0)</f>
        <v>0.49622829713459354</v>
      </c>
      <c r="DO30" s="47">
        <f>IF(PLANEL_Pot_Trim!DO5&lt;&gt;0,DO5/PLANEL_Pot_Trim!DO5,0)</f>
        <v>0.56408175075316247</v>
      </c>
      <c r="DP30" s="47">
        <f>IF(PLANEL_Pot_Trim!DP5&lt;&gt;0,DP5/PLANEL_Pot_Trim!DP5,0)</f>
        <v>0.53543240879945508</v>
      </c>
      <c r="DQ30" s="47">
        <f>IF(PLANEL_Pot_Trim!DQ5&lt;&gt;0,DQ5/PLANEL_Pot_Trim!DQ5,0)</f>
        <v>0.45469970936507831</v>
      </c>
      <c r="DR30" s="47">
        <f>IF(PLANEL_Pot_Trim!DR5&lt;&gt;0,DR5/PLANEL_Pot_Trim!DR5,0)</f>
        <v>0.49622829713459354</v>
      </c>
      <c r="DS30" s="47">
        <f>IF(PLANEL_Pot_Trim!DS5&lt;&gt;0,DS5/PLANEL_Pot_Trim!DS5,0)</f>
        <v>0.56408175075316247</v>
      </c>
      <c r="DT30" s="47">
        <f>IF(PLANEL_Pot_Trim!DT5&lt;&gt;0,DT5/PLANEL_Pot_Trim!DT5,0)</f>
        <v>0.35946521518793784</v>
      </c>
      <c r="DU30" s="47">
        <f>IF(PLANEL_Pot_Trim!DU5&lt;&gt;0,DU5/PLANEL_Pot_Trim!DU5,0)</f>
        <v>0.45469970936507831</v>
      </c>
      <c r="DV30" s="47">
        <f>IF(PLANEL_Pot_Trim!DV5&lt;&gt;0,DV5/PLANEL_Pot_Trim!DV5,0)</f>
        <v>0.49622829713459354</v>
      </c>
      <c r="DW30" s="47">
        <f>IF(PLANEL_Pot_Trim!DW5&lt;&gt;0,DW5/PLANEL_Pot_Trim!DW5,0)</f>
        <v>0.56408175075316247</v>
      </c>
      <c r="DX30" s="47">
        <f>IF(PLANEL_Pot_Trim!DX5&lt;&gt;0,DX5/PLANEL_Pot_Trim!DX5,0)</f>
        <v>0.35586894128651608</v>
      </c>
      <c r="DY30" s="47">
        <f>IF(PLANEL_Pot_Trim!DY5&lt;&gt;0,DY5/PLANEL_Pot_Trim!DY5,0)</f>
        <v>0.45469970936507831</v>
      </c>
      <c r="DZ30" s="47">
        <f>IF(PLANEL_Pot_Trim!DZ5&lt;&gt;0,DZ5/PLANEL_Pot_Trim!DZ5,0)</f>
        <v>0.49622829713459354</v>
      </c>
      <c r="EA30" s="47">
        <f>IF(PLANEL_Pot_Trim!EA5&lt;&gt;0,EA5/PLANEL_Pot_Trim!EA5,0)</f>
        <v>0.56408175075316247</v>
      </c>
      <c r="EB30" s="47">
        <f>IF(PLANEL_Pot_Trim!EB5&lt;&gt;0,EB5/PLANEL_Pot_Trim!EB5,0)</f>
        <v>0.53210393292957192</v>
      </c>
      <c r="EC30" s="47">
        <f>IF(PLANEL_Pot_Trim!EC5&lt;&gt;0,EC5/PLANEL_Pot_Trim!EC5,0)</f>
        <v>0.45081666686325605</v>
      </c>
      <c r="ED30" s="47">
        <f>IF(PLANEL_Pot_Trim!ED5&lt;&gt;0,ED5/PLANEL_Pot_Trim!ED5,0)</f>
        <v>0.49622829713459354</v>
      </c>
      <c r="EE30" s="47">
        <f>IF(PLANEL_Pot_Trim!EE5&lt;&gt;0,EE5/PLANEL_Pot_Trim!EE5,0)</f>
        <v>0.56408175075316247</v>
      </c>
      <c r="EF30" s="47">
        <f>IF(PLANEL_Pot_Trim!EF5&lt;&gt;0,EF5/PLANEL_Pot_Trim!EF5,0)</f>
        <v>0.5186823145431293</v>
      </c>
      <c r="EG30" s="47">
        <f>IF(PLANEL_Pot_Trim!EG5&lt;&gt;0,EG5/PLANEL_Pot_Trim!EG5,0)</f>
        <v>0.44670273984984077</v>
      </c>
      <c r="EH30" s="47">
        <f>IF(PLANEL_Pot_Trim!EH5&lt;&gt;0,EH5/PLANEL_Pot_Trim!EH5,0)</f>
        <v>0.49622829713459354</v>
      </c>
      <c r="EI30" s="47">
        <f>IF(PLANEL_Pot_Trim!EI5&lt;&gt;0,EI5/PLANEL_Pot_Trim!EI5,0)</f>
        <v>0.56408175075316247</v>
      </c>
      <c r="EJ30" s="47">
        <f>IF(PLANEL_Pot_Trim!EJ5&lt;&gt;0,EJ5/PLANEL_Pot_Trim!EJ5,0)</f>
        <v>0.52111304314275109</v>
      </c>
      <c r="EK30" s="47">
        <f>IF(PLANEL_Pot_Trim!EK5&lt;&gt;0,EK5/PLANEL_Pot_Trim!EK5,0)</f>
        <v>0.44670273984984077</v>
      </c>
      <c r="EL30" s="47">
        <f>IF(PLANEL_Pot_Trim!EL5&lt;&gt;0,EL5/PLANEL_Pot_Trim!EL5,0)</f>
        <v>0.49622829713459354</v>
      </c>
      <c r="EM30" s="47">
        <f>IF(PLANEL_Pot_Trim!EM5&lt;&gt;0,EM5/PLANEL_Pot_Trim!EM5,0)</f>
        <v>0.56408175075316247</v>
      </c>
      <c r="EN30" s="47">
        <f>IF(PLANEL_Pot_Trim!EN5&lt;&gt;0,EN5/PLANEL_Pot_Trim!EN5,0)</f>
        <v>0.5202915681765633</v>
      </c>
      <c r="EO30" s="47">
        <f>IF(PLANEL_Pot_Trim!EO5&lt;&gt;0,EO5/PLANEL_Pot_Trim!EO5,0)</f>
        <v>0.44670273984984077</v>
      </c>
      <c r="EP30" s="47">
        <f>IF(PLANEL_Pot_Trim!EP5&lt;&gt;0,EP5/PLANEL_Pot_Trim!EP5,0)</f>
        <v>0.49622829713459354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0.59614681085552645</v>
      </c>
      <c r="D32" s="48">
        <f>IF(PLANEL_Pot_Trim!D7&lt;&gt;0,D7/PLANEL_Pot_Trim!D7,0)</f>
        <v>0.49211831902118797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0.31971782145112454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0.32267099605809468</v>
      </c>
      <c r="P32" s="48">
        <f>IF(PLANEL_Pot_Trim!P7&lt;&gt;0,P7/PLANEL_Pot_Trim!P7,0)</f>
        <v>0.3200477703193913</v>
      </c>
      <c r="Q32" s="48">
        <f>IF(PLANEL_Pot_Trim!Q7&lt;&gt;0,Q7/PLANEL_Pot_Trim!Q7,0)</f>
        <v>0.3200477703193913</v>
      </c>
      <c r="R32" s="48">
        <f>IF(PLANEL_Pot_Trim!R7&lt;&gt;0,R7/PLANEL_Pot_Trim!R7,0)</f>
        <v>0.3200477703193913</v>
      </c>
      <c r="S32" s="48">
        <f>IF(PLANEL_Pot_Trim!S7&lt;&gt;0,S7/PLANEL_Pot_Trim!S7,0)</f>
        <v>0.32267099605809468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0.63766181167469749</v>
      </c>
      <c r="AE32" s="48">
        <f>IF(PLANEL_Pot_Trim!AE7&lt;&gt;0,AE7/PLANEL_Pot_Trim!AE7,0)</f>
        <v>0.30740713920009416</v>
      </c>
      <c r="AF32" s="48">
        <f>IF(PLANEL_Pot_Trim!AF7&lt;&gt;0,AF7/PLANEL_Pot_Trim!AF7,0)</f>
        <v>0.30979604394553523</v>
      </c>
      <c r="AG32" s="48">
        <f>IF(PLANEL_Pot_Trim!AG7&lt;&gt;0,AG7/PLANEL_Pot_Trim!AG7,0)</f>
        <v>0.35284465142966431</v>
      </c>
      <c r="AH32" s="48">
        <f>IF(PLANEL_Pot_Trim!AH7&lt;&gt;0,AH7/PLANEL_Pot_Trim!AH7,0)</f>
        <v>0.6986366641925541</v>
      </c>
      <c r="AI32" s="48">
        <f>IF(PLANEL_Pot_Trim!AI7&lt;&gt;0,AI7/PLANEL_Pot_Trim!AI7,0)</f>
        <v>0.29223065727653336</v>
      </c>
      <c r="AJ32" s="48">
        <f>IF(PLANEL_Pot_Trim!AJ7&lt;&gt;0,AJ7/PLANEL_Pot_Trim!AJ7,0)</f>
        <v>0.29223065727653336</v>
      </c>
      <c r="AK32" s="48">
        <f>IF(PLANEL_Pot_Trim!AK7&lt;&gt;0,AK7/PLANEL_Pot_Trim!AK7,0)</f>
        <v>0.33323099111883653</v>
      </c>
      <c r="AL32" s="48">
        <f>IF(PLANEL_Pot_Trim!AL7&lt;&gt;0,AL7/PLANEL_Pot_Trim!AL7,0)</f>
        <v>0.71137006032833261</v>
      </c>
      <c r="AM32" s="48">
        <f>IF(PLANEL_Pot_Trim!AM7&lt;&gt;0,AM7/PLANEL_Pot_Trim!AM7,0)</f>
        <v>0.25657130387214466</v>
      </c>
      <c r="AN32" s="48">
        <f>IF(PLANEL_Pot_Trim!AN7&lt;&gt;0,AN7/PLANEL_Pot_Trim!AN7,0)</f>
        <v>0.2544676275949288</v>
      </c>
      <c r="AO32" s="48">
        <f>IF(PLANEL_Pot_Trim!AO7&lt;&gt;0,AO7/PLANEL_Pot_Trim!AO7,0)</f>
        <v>0.31070547788515801</v>
      </c>
      <c r="AP32" s="48">
        <f>IF(PLANEL_Pot_Trim!AP7&lt;&gt;0,AP7/PLANEL_Pot_Trim!AP7,0)</f>
        <v>0.710170038619647</v>
      </c>
      <c r="AQ32" s="48">
        <f>IF(PLANEL_Pot_Trim!AQ7&lt;&gt;0,AQ7/PLANEL_Pot_Trim!AQ7,0)</f>
        <v>0.15692135549536348</v>
      </c>
      <c r="AR32" s="48">
        <f>IF(PLANEL_Pot_Trim!AR7&lt;&gt;0,AR7/PLANEL_Pot_Trim!AR7,0)</f>
        <v>0.15692135549536348</v>
      </c>
      <c r="AS32" s="48">
        <f>IF(PLANEL_Pot_Trim!AS7&lt;&gt;0,AS7/PLANEL_Pot_Trim!AS7,0)</f>
        <v>0.2284745030428541</v>
      </c>
      <c r="AT32" s="48">
        <f>IF(PLANEL_Pot_Trim!AT7&lt;&gt;0,AT7/PLANEL_Pot_Trim!AT7,0)</f>
        <v>0.68533252230100195</v>
      </c>
      <c r="AU32" s="48">
        <f>IF(PLANEL_Pot_Trim!AU7&lt;&gt;0,AU7/PLANEL_Pot_Trim!AU7,0)</f>
        <v>0.14613593855928411</v>
      </c>
      <c r="AV32" s="48">
        <f>IF(PLANEL_Pot_Trim!AV7&lt;&gt;0,AV7/PLANEL_Pot_Trim!AV7,0)</f>
        <v>0.14411526129575072</v>
      </c>
      <c r="AW32" s="48">
        <f>IF(PLANEL_Pot_Trim!AW7&lt;&gt;0,AW7/PLANEL_Pot_Trim!AW7,0)</f>
        <v>0.21556683332667234</v>
      </c>
      <c r="AX32" s="48">
        <f>IF(PLANEL_Pot_Trim!AX7&lt;&gt;0,AX7/PLANEL_Pot_Trim!AX7,0)</f>
        <v>0.68286423079759295</v>
      </c>
      <c r="AY32" s="48">
        <f>IF(PLANEL_Pot_Trim!AY7&lt;&gt;0,AY7/PLANEL_Pot_Trim!AY7,0)</f>
        <v>0.13847142195492226</v>
      </c>
      <c r="AZ32" s="48">
        <f>IF(PLANEL_Pot_Trim!AZ7&lt;&gt;0,AZ7/PLANEL_Pot_Trim!AZ7,0)</f>
        <v>0.14002224673938557</v>
      </c>
      <c r="BA32" s="48">
        <f>IF(PLANEL_Pot_Trim!BA7&lt;&gt;0,BA7/PLANEL_Pot_Trim!BA7,0)</f>
        <v>0.20732637366213821</v>
      </c>
      <c r="BB32" s="48">
        <f>IF(PLANEL_Pot_Trim!BB7&lt;&gt;0,BB7/PLANEL_Pot_Trim!BB7,0)</f>
        <v>0.69166146889626001</v>
      </c>
      <c r="BC32" s="48">
        <f>IF(PLANEL_Pot_Trim!BC7&lt;&gt;0,BC7/PLANEL_Pot_Trim!BC7,0)</f>
        <v>0.13495605620796208</v>
      </c>
      <c r="BD32" s="48">
        <f>IF(PLANEL_Pot_Trim!BD7&lt;&gt;0,BD7/PLANEL_Pot_Trim!BD7,0)</f>
        <v>0.13302263023047664</v>
      </c>
      <c r="BE32" s="48">
        <f>IF(PLANEL_Pot_Trim!BE7&lt;&gt;0,BE7/PLANEL_Pot_Trim!BE7,0)</f>
        <v>0.17055228252564569</v>
      </c>
      <c r="BF32" s="48">
        <f>IF(PLANEL_Pot_Trim!BF7&lt;&gt;0,BF7/PLANEL_Pot_Trim!BF7,0)</f>
        <v>0.66676786508042274</v>
      </c>
      <c r="BG32" s="48">
        <f>IF(PLANEL_Pot_Trim!BG7&lt;&gt;0,BG7/PLANEL_Pot_Trim!BG7,0)</f>
        <v>0.14933406966812002</v>
      </c>
      <c r="BH32" s="48">
        <f>IF(PLANEL_Pot_Trim!BH7&lt;&gt;0,BH7/PLANEL_Pot_Trim!BH7,0)</f>
        <v>0.13495605620796208</v>
      </c>
      <c r="BI32" s="48">
        <f>IF(PLANEL_Pot_Trim!BI7&lt;&gt;0,BI7/PLANEL_Pot_Trim!BI7,0)</f>
        <v>0.13495605620796208</v>
      </c>
      <c r="BJ32" s="48">
        <f>IF(PLANEL_Pot_Trim!BJ7&lt;&gt;0,BJ7/PLANEL_Pot_Trim!BJ7,0)</f>
        <v>0.64993427337009868</v>
      </c>
      <c r="BK32" s="48">
        <f>IF(PLANEL_Pot_Trim!BK7&lt;&gt;0,BK7/PLANEL_Pot_Trim!BK7,0)</f>
        <v>0.13495605620796208</v>
      </c>
      <c r="BL32" s="48">
        <f>IF(PLANEL_Pot_Trim!BL7&lt;&gt;0,BL7/PLANEL_Pot_Trim!BL7,0)</f>
        <v>0.13495605620796208</v>
      </c>
      <c r="BM32" s="48">
        <f>IF(PLANEL_Pot_Trim!BM7&lt;&gt;0,BM7/PLANEL_Pot_Trim!BM7,0)</f>
        <v>0.13495605620796208</v>
      </c>
      <c r="BN32" s="48">
        <f>IF(PLANEL_Pot_Trim!BN7&lt;&gt;0,BN7/PLANEL_Pot_Trim!BN7,0)</f>
        <v>0.64363113558529306</v>
      </c>
      <c r="BO32" s="48">
        <f>IF(PLANEL_Pot_Trim!BO7&lt;&gt;0,BO7/PLANEL_Pot_Trim!BO7,0)</f>
        <v>9.0997947911441252E-2</v>
      </c>
      <c r="BP32" s="48">
        <f>IF(PLANEL_Pot_Trim!BP7&lt;&gt;0,BP7/PLANEL_Pot_Trim!BP7,0)</f>
        <v>9.0997947911441252E-2</v>
      </c>
      <c r="BQ32" s="48">
        <f>IF(PLANEL_Pot_Trim!BQ7&lt;&gt;0,BQ7/PLANEL_Pot_Trim!BQ7,0)</f>
        <v>0.11556277290100353</v>
      </c>
      <c r="BR32" s="48">
        <f>IF(PLANEL_Pot_Trim!BR7&lt;&gt;0,BR7/PLANEL_Pot_Trim!BR7,0)</f>
        <v>0.6707968132846891</v>
      </c>
      <c r="BS32" s="48">
        <f>IF(PLANEL_Pot_Trim!BS7&lt;&gt;0,BS7/PLANEL_Pot_Trim!BS7,0)</f>
        <v>0.11962376631346239</v>
      </c>
      <c r="BT32" s="48">
        <f>IF(PLANEL_Pot_Trim!BT7&lt;&gt;0,BT7/PLANEL_Pot_Trim!BT7,0)</f>
        <v>8.6188845024311442E-2</v>
      </c>
      <c r="BU32" s="48">
        <f>IF(PLANEL_Pot_Trim!BU7&lt;&gt;0,BU7/PLANEL_Pot_Trim!BU7,0)</f>
        <v>0.13325983030519853</v>
      </c>
      <c r="BV32" s="48">
        <f>IF(PLANEL_Pot_Trim!BV7&lt;&gt;0,BV7/PLANEL_Pot_Trim!BV7,0)</f>
        <v>0.67260216732228328</v>
      </c>
      <c r="BW32" s="48">
        <f>IF(PLANEL_Pot_Trim!BW7&lt;&gt;0,BW7/PLANEL_Pot_Trim!BW7,0)</f>
        <v>0.11361916649380073</v>
      </c>
      <c r="BX32" s="48">
        <f>IF(PLANEL_Pot_Trim!BX7&lt;&gt;0,BX7/PLANEL_Pot_Trim!BX7,0)</f>
        <v>8.186253479985578E-2</v>
      </c>
      <c r="BY32" s="48">
        <f>IF(PLANEL_Pot_Trim!BY7&lt;&gt;0,BY7/PLANEL_Pot_Trim!BY7,0)</f>
        <v>0.14094321554163211</v>
      </c>
      <c r="BZ32" s="48">
        <f>IF(PLANEL_Pot_Trim!BZ7&lt;&gt;0,BZ7/PLANEL_Pot_Trim!BZ7,0)</f>
        <v>0.67334654582916798</v>
      </c>
      <c r="CA32" s="48">
        <f>IF(PLANEL_Pot_Trim!CA7&lt;&gt;0,CA7/PLANEL_Pot_Trim!CA7,0)</f>
        <v>8.263233560853106E-2</v>
      </c>
      <c r="CB32" s="48">
        <f>IF(PLANEL_Pot_Trim!CB7&lt;&gt;0,CB7/PLANEL_Pot_Trim!CB7,0)</f>
        <v>5.2393873223428644E-2</v>
      </c>
      <c r="CC32" s="48">
        <f>IF(PLANEL_Pot_Trim!CC7&lt;&gt;0,CC7/PLANEL_Pot_Trim!CC7,0)</f>
        <v>0.11960062366802311</v>
      </c>
      <c r="CD32" s="48">
        <f>IF(PLANEL_Pot_Trim!CD7&lt;&gt;0,CD7/PLANEL_Pot_Trim!CD7,0)</f>
        <v>0.62453898063951829</v>
      </c>
      <c r="CE32" s="48">
        <f>IF(PLANEL_Pot_Trim!CE7&lt;&gt;0,CE7/PLANEL_Pot_Trim!CE7,0)</f>
        <v>7.8862997052643491E-2</v>
      </c>
      <c r="CF32" s="48">
        <f>IF(PLANEL_Pot_Trim!CF7&lt;&gt;0,CF7/PLANEL_Pot_Trim!CF7,0)</f>
        <v>5.0003885756912385E-2</v>
      </c>
      <c r="CG32" s="48">
        <f>IF(PLANEL_Pot_Trim!CG7&lt;&gt;0,CG7/PLANEL_Pot_Trim!CG7,0)</f>
        <v>9.1341870000554479E-2</v>
      </c>
      <c r="CH32" s="48">
        <f>IF(PLANEL_Pot_Trim!CH7&lt;&gt;0,CH7/PLANEL_Pot_Trim!CH7,0)</f>
        <v>0.59319731826663658</v>
      </c>
      <c r="CI32" s="48">
        <f>IF(PLANEL_Pot_Trim!CI7&lt;&gt;0,CI7/PLANEL_Pot_Trim!CI7,0)</f>
        <v>7.5422539002517053E-2</v>
      </c>
      <c r="CJ32" s="48">
        <f>IF(PLANEL_Pot_Trim!CJ7&lt;&gt;0,CJ7/PLANEL_Pot_Trim!CJ7,0)</f>
        <v>4.7822428321619474E-2</v>
      </c>
      <c r="CK32" s="48">
        <f>IF(PLANEL_Pot_Trim!CK7&lt;&gt;0,CK7/PLANEL_Pot_Trim!CK7,0)</f>
        <v>8.7357011655046335E-2</v>
      </c>
      <c r="CL32" s="48">
        <f>IF(PLANEL_Pot_Trim!CL7&lt;&gt;0,CL7/PLANEL_Pot_Trim!CL7,0)</f>
        <v>0.58060004609916427</v>
      </c>
      <c r="CM32" s="48">
        <f>IF(PLANEL_Pot_Trim!CM7&lt;&gt;0,CM7/PLANEL_Pot_Trim!CM7,0)</f>
        <v>6.0095146000860446E-2</v>
      </c>
      <c r="CN32" s="48">
        <f>IF(PLANEL_Pot_Trim!CN7&lt;&gt;0,CN7/PLANEL_Pot_Trim!CN7,0)</f>
        <v>3.3649017190285548E-2</v>
      </c>
      <c r="CO32" s="48">
        <f>IF(PLANEL_Pot_Trim!CO7&lt;&gt;0,CO7/PLANEL_Pot_Trim!CO7,0)</f>
        <v>6.0095146000860446E-2</v>
      </c>
      <c r="CP32" s="48">
        <f>IF(PLANEL_Pot_Trim!CP7&lt;&gt;0,CP7/PLANEL_Pot_Trim!CP7,0)</f>
        <v>0.52435932993018275</v>
      </c>
      <c r="CQ32" s="48">
        <f>IF(PLANEL_Pot_Trim!CQ7&lt;&gt;0,CQ7/PLANEL_Pot_Trim!CQ7,0)</f>
        <v>7.4122963159815189E-2</v>
      </c>
      <c r="CR32" s="48">
        <f>IF(PLANEL_Pot_Trim!CR7&lt;&gt;0,CR7/PLANEL_Pot_Trim!CR7,0)</f>
        <v>3.2298868550435761E-2</v>
      </c>
      <c r="CS32" s="48">
        <f>IF(PLANEL_Pot_Trim!CS7&lt;&gt;0,CS7/PLANEL_Pot_Trim!CS7,0)</f>
        <v>9.0000681784845188E-2</v>
      </c>
      <c r="CT32" s="48">
        <f>IF(PLANEL_Pot_Trim!CT7&lt;&gt;0,CT7/PLANEL_Pot_Trim!CT7,0)</f>
        <v>0.54129193592247449</v>
      </c>
      <c r="CU32" s="48">
        <f>IF(PLANEL_Pot_Trim!CU7&lt;&gt;0,CU7/PLANEL_Pot_Trim!CU7,0)</f>
        <v>0.20460202668483388</v>
      </c>
      <c r="CV32" s="48">
        <f>IF(PLANEL_Pot_Trim!CV7&lt;&gt;0,CV7/PLANEL_Pot_Trim!CV7,0)</f>
        <v>3.0509195912719764E-2</v>
      </c>
      <c r="CW32" s="48">
        <f>IF(PLANEL_Pot_Trim!CW7&lt;&gt;0,CW7/PLANEL_Pot_Trim!CW7,0)</f>
        <v>0.21715237549111596</v>
      </c>
      <c r="CX32" s="48">
        <f>IF(PLANEL_Pot_Trim!CX7&lt;&gt;0,CX7/PLANEL_Pot_Trim!CX7,0)</f>
        <v>0.65256224080775083</v>
      </c>
      <c r="CY32" s="48">
        <f>IF(PLANEL_Pot_Trim!CY7&lt;&gt;0,CY7/PLANEL_Pot_Trim!CY7,0)</f>
        <v>0.13291097885802414</v>
      </c>
      <c r="CZ32" s="48">
        <f>IF(PLANEL_Pot_Trim!CZ7&lt;&gt;0,CZ7/PLANEL_Pot_Trim!CZ7,0)</f>
        <v>3.0256827185502981E-2</v>
      </c>
      <c r="DA32" s="48">
        <f>IF(PLANEL_Pot_Trim!DA7&lt;&gt;0,DA7/PLANEL_Pot_Trim!DA7,0)</f>
        <v>3.0256827185502981E-2</v>
      </c>
      <c r="DB32" s="48">
        <f>IF(PLANEL_Pot_Trim!DB7&lt;&gt;0,DB7/PLANEL_Pot_Trim!DB7,0)</f>
        <v>0.50897293418645417</v>
      </c>
      <c r="DC32" s="48">
        <f>IF(PLANEL_Pot_Trim!DC7&lt;&gt;0,DC7/PLANEL_Pot_Trim!DC7,0)</f>
        <v>0.1549868904169823</v>
      </c>
      <c r="DD32" s="48">
        <f>IF(PLANEL_Pot_Trim!DD7&lt;&gt;0,DD7/PLANEL_Pot_Trim!DD7,0)</f>
        <v>5.9007012437899894E-3</v>
      </c>
      <c r="DE32" s="48">
        <f>IF(PLANEL_Pot_Trim!DE7&lt;&gt;0,DE7/PLANEL_Pot_Trim!DE7,0)</f>
        <v>5.9007012437899894E-3</v>
      </c>
      <c r="DF32" s="48">
        <f>IF(PLANEL_Pot_Trim!DF7&lt;&gt;0,DF7/PLANEL_Pot_Trim!DF7,0)</f>
        <v>0.49515495666734383</v>
      </c>
      <c r="DG32" s="48">
        <f>IF(PLANEL_Pot_Trim!DG7&lt;&gt;0,DG7/PLANEL_Pot_Trim!DG7,0)</f>
        <v>0.19169031206707407</v>
      </c>
      <c r="DH32" s="48">
        <f>IF(PLANEL_Pot_Trim!DH7&lt;&gt;0,DH7/PLANEL_Pot_Trim!DH7,0)</f>
        <v>5.8526862348995375E-3</v>
      </c>
      <c r="DI32" s="48">
        <f>IF(PLANEL_Pot_Trim!DI7&lt;&gt;0,DI7/PLANEL_Pot_Trim!DI7,0)</f>
        <v>5.8526862348995375E-3</v>
      </c>
      <c r="DJ32" s="48">
        <f>IF(PLANEL_Pot_Trim!DJ7&lt;&gt;0,DJ7/PLANEL_Pot_Trim!DJ7,0)</f>
        <v>0.50152063178057427</v>
      </c>
      <c r="DK32" s="48">
        <f>IF(PLANEL_Pot_Trim!DK7&lt;&gt;0,DK7/PLANEL_Pot_Trim!DK7,0)</f>
        <v>0.2284403013902809</v>
      </c>
      <c r="DL32" s="48">
        <f>IF(PLANEL_Pot_Trim!DL7&lt;&gt;0,DL7/PLANEL_Pot_Trim!DL7,0)</f>
        <v>5.8054463314203449E-3</v>
      </c>
      <c r="DM32" s="48">
        <f>IF(PLANEL_Pot_Trim!DM7&lt;&gt;0,DM7/PLANEL_Pot_Trim!DM7,0)</f>
        <v>5.8054463314203449E-3</v>
      </c>
      <c r="DN32" s="48">
        <f>IF(PLANEL_Pot_Trim!DN7&lt;&gt;0,DN7/PLANEL_Pot_Trim!DN7,0)</f>
        <v>0.50772603184673704</v>
      </c>
      <c r="DO32" s="48">
        <f>IF(PLANEL_Pot_Trim!DO7&lt;&gt;0,DO7/PLANEL_Pot_Trim!DO7,0)</f>
        <v>0.26506300445365366</v>
      </c>
      <c r="DP32" s="48">
        <f>IF(PLANEL_Pot_Trim!DP7&lt;&gt;0,DP7/PLANEL_Pot_Trim!DP7,0)</f>
        <v>5.7589629148626434E-3</v>
      </c>
      <c r="DQ32" s="48">
        <f>IF(PLANEL_Pot_Trim!DQ7&lt;&gt;0,DQ7/PLANEL_Pot_Trim!DQ7,0)</f>
        <v>5.7589629148626434E-3</v>
      </c>
      <c r="DR32" s="48">
        <f>IF(PLANEL_Pot_Trim!DR7&lt;&gt;0,DR7/PLANEL_Pot_Trim!DR7,0)</f>
        <v>0.51459664303942221</v>
      </c>
      <c r="DS32" s="48">
        <f>IF(PLANEL_Pot_Trim!DS7&lt;&gt;0,DS7/PLANEL_Pot_Trim!DS7,0)</f>
        <v>0.32304302384593214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0.54523307154535239</v>
      </c>
      <c r="DW32" s="48">
        <f>IF(PLANEL_Pot_Trim!DW7&lt;&gt;0,DW7/PLANEL_Pot_Trim!DW7,0)</f>
        <v>0.37436400337532899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0.57396082521998337</v>
      </c>
      <c r="EA32" s="48">
        <f>IF(PLANEL_Pot_Trim!EA7&lt;&gt;0,EA7/PLANEL_Pot_Trim!EA7,0)</f>
        <v>0.37436400337532899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0.56014092731104104</v>
      </c>
      <c r="EE32" s="48">
        <f>IF(PLANEL_Pot_Trim!EE7&lt;&gt;0,EE7/PLANEL_Pot_Trim!EE7,0)</f>
        <v>0.37436400337532899</v>
      </c>
      <c r="EF32" s="48">
        <f>IF(PLANEL_Pot_Trim!EF7&lt;&gt;0,EF7/PLANEL_Pot_Trim!EF7,0)</f>
        <v>0</v>
      </c>
      <c r="EG32" s="48">
        <f>IF(PLANEL_Pot_Trim!EG7&lt;&gt;0,EG7/PLANEL_Pot_Trim!EG7,0)</f>
        <v>8.1641401129617895E-3</v>
      </c>
      <c r="EH32" s="48">
        <f>IF(PLANEL_Pot_Trim!EH7&lt;&gt;0,EH7/PLANEL_Pot_Trim!EH7,0)</f>
        <v>0.53732501128186283</v>
      </c>
      <c r="EI32" s="48">
        <f>IF(PLANEL_Pot_Trim!EI7&lt;&gt;0,EI7/PLANEL_Pot_Trim!EI7,0)</f>
        <v>0.37436400337532899</v>
      </c>
      <c r="EJ32" s="48">
        <f>IF(PLANEL_Pot_Trim!EJ7&lt;&gt;0,EJ7/PLANEL_Pot_Trim!EJ7,0)</f>
        <v>0</v>
      </c>
      <c r="EK32" s="48">
        <f>IF(PLANEL_Pot_Trim!EK7&lt;&gt;0,EK7/PLANEL_Pot_Trim!EK7,0)</f>
        <v>0.11584653067743647</v>
      </c>
      <c r="EL32" s="48">
        <f>IF(PLANEL_Pot_Trim!EL7&lt;&gt;0,EL7/PLANEL_Pot_Trim!EL7,0)</f>
        <v>0.54715548852842344</v>
      </c>
      <c r="EM32" s="48">
        <f>IF(PLANEL_Pot_Trim!EM7&lt;&gt;0,EM7/PLANEL_Pot_Trim!EM7,0)</f>
        <v>0.37436400337532899</v>
      </c>
      <c r="EN32" s="48">
        <f>IF(PLANEL_Pot_Trim!EN7&lt;&gt;0,EN7/PLANEL_Pot_Trim!EN7,0)</f>
        <v>0</v>
      </c>
      <c r="EO32" s="48">
        <f>IF(PLANEL_Pot_Trim!EO7&lt;&gt;0,EO7/PLANEL_Pot_Trim!EO7,0)</f>
        <v>0.18852810323856037</v>
      </c>
      <c r="EP32" s="48">
        <f>IF(PLANEL_Pot_Trim!EP7&lt;&gt;0,EP7/PLANEL_Pot_Trim!EP7,0)</f>
        <v>0.62317206598189534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0.29242997121588088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0.29242997121588088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0.84417172764705883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0.89916470486008837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0.8461031045655375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0.8461031045655375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3.7010715845518731E-2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3.7922599354929185E-2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3.7006239942336025E-2</v>
      </c>
      <c r="AF39" s="52">
        <f>IF(PLANEL_Pot_Trim!AF14&lt;&gt;0,AF14/PLANEL_Pot_Trim!AF14,0)</f>
        <v>0.37856780700800824</v>
      </c>
      <c r="AG39" s="52">
        <f>IF(PLANEL_Pot_Trim!AG14&lt;&gt;0,AG14/PLANEL_Pot_Trim!AG14,0)</f>
        <v>0.5180322235650574</v>
      </c>
      <c r="AH39" s="52">
        <f>IF(PLANEL_Pot_Trim!AH14&lt;&gt;0,AH14/PLANEL_Pot_Trim!AH14,0)</f>
        <v>0.33011831150209503</v>
      </c>
      <c r="AI39" s="52">
        <f>IF(PLANEL_Pot_Trim!AI14&lt;&gt;0,AI14/PLANEL_Pot_Trim!AI14,0)</f>
        <v>3.7006239942336025E-2</v>
      </c>
      <c r="AJ39" s="52">
        <f>IF(PLANEL_Pot_Trim!AJ14&lt;&gt;0,AJ14/PLANEL_Pot_Trim!AJ14,0)</f>
        <v>0.37856780700800824</v>
      </c>
      <c r="AK39" s="52">
        <f>IF(PLANEL_Pot_Trim!AK14&lt;&gt;0,AK14/PLANEL_Pot_Trim!AK14,0)</f>
        <v>0.5180322235650574</v>
      </c>
      <c r="AL39" s="52">
        <f>IF(PLANEL_Pot_Trim!AL14&lt;&gt;0,AL14/PLANEL_Pot_Trim!AL14,0)</f>
        <v>0.33011831150209503</v>
      </c>
      <c r="AM39" s="52">
        <f>IF(PLANEL_Pot_Trim!AM14&lt;&gt;0,AM14/PLANEL_Pot_Trim!AM14,0)</f>
        <v>3.6274619644415376E-2</v>
      </c>
      <c r="AN39" s="52">
        <f>IF(PLANEL_Pot_Trim!AN14&lt;&gt;0,AN14/PLANEL_Pot_Trim!AN14,0)</f>
        <v>0.37108345047793712</v>
      </c>
      <c r="AO39" s="52">
        <f>IF(PLANEL_Pot_Trim!AO14&lt;&gt;0,AO14/PLANEL_Pot_Trim!AO14,0)</f>
        <v>0.50779062938821251</v>
      </c>
      <c r="AP39" s="52">
        <f>IF(PLANEL_Pot_Trim!AP14&lt;&gt;0,AP14/PLANEL_Pot_Trim!AP14,0)</f>
        <v>0.32359181051795394</v>
      </c>
      <c r="AQ39" s="52">
        <f>IF(PLANEL_Pot_Trim!AQ14&lt;&gt;0,AQ14/PLANEL_Pot_Trim!AQ14,0)</f>
        <v>3.6274619644415376E-2</v>
      </c>
      <c r="AR39" s="52">
        <f>IF(PLANEL_Pot_Trim!AR14&lt;&gt;0,AR14/PLANEL_Pot_Trim!AR14,0)</f>
        <v>0.37108345047793712</v>
      </c>
      <c r="AS39" s="52">
        <f>IF(PLANEL_Pot_Trim!AS14&lt;&gt;0,AS14/PLANEL_Pot_Trim!AS14,0)</f>
        <v>0.50779062938821251</v>
      </c>
      <c r="AT39" s="52">
        <f>IF(PLANEL_Pot_Trim!AT14&lt;&gt;0,AT14/PLANEL_Pot_Trim!AT14,0)</f>
        <v>0.32359181051795394</v>
      </c>
      <c r="AU39" s="52">
        <f>IF(PLANEL_Pot_Trim!AU14&lt;&gt;0,AU14/PLANEL_Pot_Trim!AU14,0)</f>
        <v>3.6274619644415376E-2</v>
      </c>
      <c r="AV39" s="52">
        <f>IF(PLANEL_Pot_Trim!AV14&lt;&gt;0,AV14/PLANEL_Pot_Trim!AV14,0)</f>
        <v>0.37108345047793712</v>
      </c>
      <c r="AW39" s="52">
        <f>IF(PLANEL_Pot_Trim!AW14&lt;&gt;0,AW14/PLANEL_Pot_Trim!AW14,0)</f>
        <v>0.50779062938821251</v>
      </c>
      <c r="AX39" s="52">
        <f>IF(PLANEL_Pot_Trim!AX14&lt;&gt;0,AX14/PLANEL_Pot_Trim!AX14,0)</f>
        <v>0.32359181051795394</v>
      </c>
      <c r="AY39" s="52">
        <f>IF(PLANEL_Pot_Trim!AY14&lt;&gt;0,AY14/PLANEL_Pot_Trim!AY14,0)</f>
        <v>3.6274619644415376E-2</v>
      </c>
      <c r="AZ39" s="52">
        <f>IF(PLANEL_Pot_Trim!AZ14&lt;&gt;0,AZ14/PLANEL_Pot_Trim!AZ14,0)</f>
        <v>0.37108345047793712</v>
      </c>
      <c r="BA39" s="52">
        <f>IF(PLANEL_Pot_Trim!BA14&lt;&gt;0,BA14/PLANEL_Pot_Trim!BA14,0)</f>
        <v>0.50779062938821251</v>
      </c>
      <c r="BB39" s="52">
        <f>IF(PLANEL_Pot_Trim!BB14&lt;&gt;0,BB14/PLANEL_Pot_Trim!BB14,0)</f>
        <v>0.32359181051795394</v>
      </c>
      <c r="BC39" s="52">
        <f>IF(PLANEL_Pot_Trim!BC14&lt;&gt;0,BC14/PLANEL_Pot_Trim!BC14,0)</f>
        <v>3.6203277367074752E-2</v>
      </c>
      <c r="BD39" s="52">
        <f>IF(PLANEL_Pot_Trim!BD14&lt;&gt;0,BD14/PLANEL_Pot_Trim!BD14,0)</f>
        <v>0.37035363062091875</v>
      </c>
      <c r="BE39" s="52">
        <f>IF(PLANEL_Pot_Trim!BE14&lt;&gt;0,BE14/PLANEL_Pot_Trim!BE14,0)</f>
        <v>0.506791943814076</v>
      </c>
      <c r="BF39" s="52">
        <f>IF(PLANEL_Pot_Trim!BF14&lt;&gt;0,BF14/PLANEL_Pot_Trim!BF14,0)</f>
        <v>0.32295539378728433</v>
      </c>
      <c r="BG39" s="52">
        <f>IF(PLANEL_Pot_Trim!BG14&lt;&gt;0,BG14/PLANEL_Pot_Trim!BG14,0)</f>
        <v>3.6120180101648941E-2</v>
      </c>
      <c r="BH39" s="52">
        <f>IF(PLANEL_Pot_Trim!BH14&lt;&gt;0,BH14/PLANEL_Pot_Trim!BH14,0)</f>
        <v>0.36950355915497879</v>
      </c>
      <c r="BI39" s="52">
        <f>IF(PLANEL_Pot_Trim!BI14&lt;&gt;0,BI14/PLANEL_Pot_Trim!BI14,0)</f>
        <v>0.50562870591794962</v>
      </c>
      <c r="BJ39" s="52">
        <f>IF(PLANEL_Pot_Trim!BJ14&lt;&gt;0,BJ14/PLANEL_Pot_Trim!BJ14,0)</f>
        <v>0.32221411533366778</v>
      </c>
      <c r="BK39" s="52">
        <f>IF(PLANEL_Pot_Trim!BK14&lt;&gt;0,BK14/PLANEL_Pot_Trim!BK14,0)</f>
        <v>3.6120180101648941E-2</v>
      </c>
      <c r="BL39" s="52">
        <f>IF(PLANEL_Pot_Trim!BL14&lt;&gt;0,BL14/PLANEL_Pot_Trim!BL14,0)</f>
        <v>0.36950355915497879</v>
      </c>
      <c r="BM39" s="52">
        <f>IF(PLANEL_Pot_Trim!BM14&lt;&gt;0,BM14/PLANEL_Pot_Trim!BM14,0)</f>
        <v>0.50562870591794962</v>
      </c>
      <c r="BN39" s="52">
        <f>IF(PLANEL_Pot_Trim!BN14&lt;&gt;0,BN14/PLANEL_Pot_Trim!BN14,0)</f>
        <v>0.32221411533366778</v>
      </c>
      <c r="BO39" s="52">
        <f>IF(PLANEL_Pot_Trim!BO14&lt;&gt;0,BO14/PLANEL_Pot_Trim!BO14,0)</f>
        <v>3.5896301840349101E-2</v>
      </c>
      <c r="BP39" s="52">
        <f>IF(PLANEL_Pot_Trim!BP14&lt;&gt;0,BP14/PLANEL_Pot_Trim!BP14,0)</f>
        <v>0.36721332098684067</v>
      </c>
      <c r="BQ39" s="52">
        <f>IF(PLANEL_Pot_Trim!BQ14&lt;&gt;0,BQ14/PLANEL_Pot_Trim!BQ14,0)</f>
        <v>0.50249474383452741</v>
      </c>
      <c r="BR39" s="52">
        <f>IF(PLANEL_Pot_Trim!BR14&lt;&gt;0,BR14/PLANEL_Pot_Trim!BR14,0)</f>
        <v>0.32021698419030786</v>
      </c>
      <c r="BS39" s="52">
        <f>IF(PLANEL_Pot_Trim!BS14&lt;&gt;0,BS14/PLANEL_Pot_Trim!BS14,0)</f>
        <v>3.5896301840349101E-2</v>
      </c>
      <c r="BT39" s="52">
        <f>IF(PLANEL_Pot_Trim!BT14&lt;&gt;0,BT14/PLANEL_Pot_Trim!BT14,0)</f>
        <v>0.36721332098684067</v>
      </c>
      <c r="BU39" s="52">
        <f>IF(PLANEL_Pot_Trim!BU14&lt;&gt;0,BU14/PLANEL_Pot_Trim!BU14,0)</f>
        <v>0.50249474383452741</v>
      </c>
      <c r="BV39" s="52">
        <f>IF(PLANEL_Pot_Trim!BV14&lt;&gt;0,BV14/PLANEL_Pot_Trim!BV14,0)</f>
        <v>0.32021698419030786</v>
      </c>
      <c r="BW39" s="52">
        <f>IF(PLANEL_Pot_Trim!BW14&lt;&gt;0,BW14/PLANEL_Pot_Trim!BW14,0)</f>
        <v>3.5896301840349101E-2</v>
      </c>
      <c r="BX39" s="52">
        <f>IF(PLANEL_Pot_Trim!BX14&lt;&gt;0,BX14/PLANEL_Pot_Trim!BX14,0)</f>
        <v>0.36721332098684067</v>
      </c>
      <c r="BY39" s="52">
        <f>IF(PLANEL_Pot_Trim!BY14&lt;&gt;0,BY14/PLANEL_Pot_Trim!BY14,0)</f>
        <v>0.50249474383452741</v>
      </c>
      <c r="BZ39" s="52">
        <f>IF(PLANEL_Pot_Trim!BZ14&lt;&gt;0,BZ14/PLANEL_Pot_Trim!BZ14,0)</f>
        <v>0.32021698419030786</v>
      </c>
      <c r="CA39" s="52">
        <f>IF(PLANEL_Pot_Trim!CA14&lt;&gt;0,CA14/PLANEL_Pot_Trim!CA14,0)</f>
        <v>3.5896301840349101E-2</v>
      </c>
      <c r="CB39" s="52">
        <f>IF(PLANEL_Pot_Trim!CB14&lt;&gt;0,CB14/PLANEL_Pot_Trim!CB14,0)</f>
        <v>0.36721332098684067</v>
      </c>
      <c r="CC39" s="52">
        <f>IF(PLANEL_Pot_Trim!CC14&lt;&gt;0,CC14/PLANEL_Pot_Trim!CC14,0)</f>
        <v>0.50249474383452741</v>
      </c>
      <c r="CD39" s="52">
        <f>IF(PLANEL_Pot_Trim!CD14&lt;&gt;0,CD14/PLANEL_Pot_Trim!CD14,0)</f>
        <v>0.32021698419030786</v>
      </c>
      <c r="CE39" s="52">
        <f>IF(PLANEL_Pot_Trim!CE14&lt;&gt;0,CE14/PLANEL_Pot_Trim!CE14,0)</f>
        <v>3.5896301840349101E-2</v>
      </c>
      <c r="CF39" s="52">
        <f>IF(PLANEL_Pot_Trim!CF14&lt;&gt;0,CF14/PLANEL_Pot_Trim!CF14,0)</f>
        <v>0.36721332098684067</v>
      </c>
      <c r="CG39" s="52">
        <f>IF(PLANEL_Pot_Trim!CG14&lt;&gt;0,CG14/PLANEL_Pot_Trim!CG14,0)</f>
        <v>0.50249474383452741</v>
      </c>
      <c r="CH39" s="52">
        <f>IF(PLANEL_Pot_Trim!CH14&lt;&gt;0,CH14/PLANEL_Pot_Trim!CH14,0)</f>
        <v>0.32021698419030786</v>
      </c>
      <c r="CI39" s="52">
        <f>IF(PLANEL_Pot_Trim!CI14&lt;&gt;0,CI14/PLANEL_Pot_Trim!CI14,0)</f>
        <v>3.5823068551193847E-2</v>
      </c>
      <c r="CJ39" s="52">
        <f>IF(PLANEL_Pot_Trim!CJ14&lt;&gt;0,CJ14/PLANEL_Pot_Trim!CJ14,0)</f>
        <v>0.36646415641440711</v>
      </c>
      <c r="CK39" s="52">
        <f>IF(PLANEL_Pot_Trim!CK14&lt;&gt;0,CK14/PLANEL_Pot_Trim!CK14,0)</f>
        <v>0.50146958692836907</v>
      </c>
      <c r="CL39" s="52">
        <f>IF(PLANEL_Pot_Trim!CL14&lt;&gt;0,CL14/PLANEL_Pot_Trim!CL14,0)</f>
        <v>0.3195636985026305</v>
      </c>
      <c r="CM39" s="52">
        <f>IF(PLANEL_Pot_Trim!CM14&lt;&gt;0,CM14/PLANEL_Pot_Trim!CM14,0)</f>
        <v>3.5823068551193847E-2</v>
      </c>
      <c r="CN39" s="52">
        <f>IF(PLANEL_Pot_Trim!CN14&lt;&gt;0,CN14/PLANEL_Pot_Trim!CN14,0)</f>
        <v>0.36646415641440711</v>
      </c>
      <c r="CO39" s="52">
        <f>IF(PLANEL_Pot_Trim!CO14&lt;&gt;0,CO14/PLANEL_Pot_Trim!CO14,0)</f>
        <v>0.50146958692836907</v>
      </c>
      <c r="CP39" s="52">
        <f>IF(PLANEL_Pot_Trim!CP14&lt;&gt;0,CP14/PLANEL_Pot_Trim!CP14,0)</f>
        <v>0.3195636985026305</v>
      </c>
      <c r="CQ39" s="52">
        <f>IF(PLANEL_Pot_Trim!CQ14&lt;&gt;0,CQ14/PLANEL_Pot_Trim!CQ14,0)</f>
        <v>3.5823068551193847E-2</v>
      </c>
      <c r="CR39" s="52">
        <f>IF(PLANEL_Pot_Trim!CR14&lt;&gt;0,CR14/PLANEL_Pot_Trim!CR14,0)</f>
        <v>0.36646415641440711</v>
      </c>
      <c r="CS39" s="52">
        <f>IF(PLANEL_Pot_Trim!CS14&lt;&gt;0,CS14/PLANEL_Pot_Trim!CS14,0)</f>
        <v>0.50146958692836907</v>
      </c>
      <c r="CT39" s="52">
        <f>IF(PLANEL_Pot_Trim!CT14&lt;&gt;0,CT14/PLANEL_Pot_Trim!CT14,0)</f>
        <v>0.3195636985026305</v>
      </c>
      <c r="CU39" s="52">
        <f>IF(PLANEL_Pot_Trim!CU14&lt;&gt;0,CU14/PLANEL_Pot_Trim!CU14,0)</f>
        <v>3.5823068551193847E-2</v>
      </c>
      <c r="CV39" s="52">
        <f>IF(PLANEL_Pot_Trim!CV14&lt;&gt;0,CV14/PLANEL_Pot_Trim!CV14,0)</f>
        <v>0.36646415641440711</v>
      </c>
      <c r="CW39" s="52">
        <f>IF(PLANEL_Pot_Trim!CW14&lt;&gt;0,CW14/PLANEL_Pot_Trim!CW14,0)</f>
        <v>0.50146958692836907</v>
      </c>
      <c r="CX39" s="52">
        <f>IF(PLANEL_Pot_Trim!CX14&lt;&gt;0,CX14/PLANEL_Pot_Trim!CX14,0)</f>
        <v>0.3195636985026305</v>
      </c>
      <c r="CY39" s="82">
        <f>IF(PLANEL_Pot_Trim!CY14&lt;&gt;0,CY14/PLANEL_Pot_Trim!CY14,0)</f>
        <v>3.5823068551193847E-2</v>
      </c>
      <c r="CZ39" s="82">
        <f>IF(PLANEL_Pot_Trim!CZ14&lt;&gt;0,CZ14/PLANEL_Pot_Trim!CZ14,0)</f>
        <v>0.36646415641440711</v>
      </c>
      <c r="DA39" s="82">
        <f>IF(PLANEL_Pot_Trim!DA14&lt;&gt;0,DA14/PLANEL_Pot_Trim!DA14,0)</f>
        <v>0.50146958692836907</v>
      </c>
      <c r="DB39" s="82">
        <f>IF(PLANEL_Pot_Trim!DB14&lt;&gt;0,DB14/PLANEL_Pot_Trim!DB14,0)</f>
        <v>0.3195636985026305</v>
      </c>
      <c r="DC39" s="52">
        <f>IF(PLANEL_Pot_Trim!DC14&lt;&gt;0,DC14/PLANEL_Pot_Trim!DC14,0)</f>
        <v>3.5823068551193847E-2</v>
      </c>
      <c r="DD39" s="52">
        <f>IF(PLANEL_Pot_Trim!DD14&lt;&gt;0,DD14/PLANEL_Pot_Trim!DD14,0)</f>
        <v>0.36646415641440711</v>
      </c>
      <c r="DE39" s="52">
        <f>IF(PLANEL_Pot_Trim!DE14&lt;&gt;0,DE14/PLANEL_Pot_Trim!DE14,0)</f>
        <v>0.50146958692836907</v>
      </c>
      <c r="DF39" s="52">
        <f>IF(PLANEL_Pot_Trim!DF14&lt;&gt;0,DF14/PLANEL_Pot_Trim!DF14,0)</f>
        <v>0.3195636985026305</v>
      </c>
      <c r="DG39" s="52">
        <f>IF(PLANEL_Pot_Trim!DG14&lt;&gt;0,DG14/PLANEL_Pot_Trim!DG14,0)</f>
        <v>3.5823068551193847E-2</v>
      </c>
      <c r="DH39" s="52">
        <f>IF(PLANEL_Pot_Trim!DH14&lt;&gt;0,DH14/PLANEL_Pot_Trim!DH14,0)</f>
        <v>0.36646415641440711</v>
      </c>
      <c r="DI39" s="52">
        <f>IF(PLANEL_Pot_Trim!DI14&lt;&gt;0,DI14/PLANEL_Pot_Trim!DI14,0)</f>
        <v>0.50146958692836907</v>
      </c>
      <c r="DJ39" s="52">
        <f>IF(PLANEL_Pot_Trim!DJ14&lt;&gt;0,DJ14/PLANEL_Pot_Trim!DJ14,0)</f>
        <v>0.3195636985026305</v>
      </c>
      <c r="DK39" s="52">
        <f>IF(PLANEL_Pot_Trim!DK14&lt;&gt;0,DK14/PLANEL_Pot_Trim!DK14,0)</f>
        <v>3.5823068551193847E-2</v>
      </c>
      <c r="DL39" s="52">
        <f>IF(PLANEL_Pot_Trim!DL14&lt;&gt;0,DL14/PLANEL_Pot_Trim!DL14,0)</f>
        <v>0.36646415641440711</v>
      </c>
      <c r="DM39" s="52">
        <f>IF(PLANEL_Pot_Trim!DM14&lt;&gt;0,DM14/PLANEL_Pot_Trim!DM14,0)</f>
        <v>0.50146958692836907</v>
      </c>
      <c r="DN39" s="52">
        <f>IF(PLANEL_Pot_Trim!DN14&lt;&gt;0,DN14/PLANEL_Pot_Trim!DN14,0)</f>
        <v>0.3195636985026305</v>
      </c>
      <c r="DO39" s="52">
        <f>IF(PLANEL_Pot_Trim!DO14&lt;&gt;0,DO14/PLANEL_Pot_Trim!DO14,0)</f>
        <v>3.5823068551193847E-2</v>
      </c>
      <c r="DP39" s="52">
        <f>IF(PLANEL_Pot_Trim!DP14&lt;&gt;0,DP14/PLANEL_Pot_Trim!DP14,0)</f>
        <v>0.36646415641440711</v>
      </c>
      <c r="DQ39" s="52">
        <f>IF(PLANEL_Pot_Trim!DQ14&lt;&gt;0,DQ14/PLANEL_Pot_Trim!DQ14,0)</f>
        <v>0.50146958692836907</v>
      </c>
      <c r="DR39" s="52">
        <f>IF(PLANEL_Pot_Trim!DR14&lt;&gt;0,DR14/PLANEL_Pot_Trim!DR14,0)</f>
        <v>0.3195636985026305</v>
      </c>
      <c r="DS39" s="52">
        <f>IF(PLANEL_Pot_Trim!DS14&lt;&gt;0,DS14/PLANEL_Pot_Trim!DS14,0)</f>
        <v>3.5823068551193847E-2</v>
      </c>
      <c r="DT39" s="52">
        <f>IF(PLANEL_Pot_Trim!DT14&lt;&gt;0,DT14/PLANEL_Pot_Trim!DT14,0)</f>
        <v>0.36646415641440711</v>
      </c>
      <c r="DU39" s="52">
        <f>IF(PLANEL_Pot_Trim!DU14&lt;&gt;0,DU14/PLANEL_Pot_Trim!DU14,0)</f>
        <v>0.50146958692836907</v>
      </c>
      <c r="DV39" s="52">
        <f>IF(PLANEL_Pot_Trim!DV14&lt;&gt;0,DV14/PLANEL_Pot_Trim!DV14,0)</f>
        <v>0.3195636985026305</v>
      </c>
      <c r="DW39" s="52">
        <f>IF(PLANEL_Pot_Trim!DW14&lt;&gt;0,DW14/PLANEL_Pot_Trim!DW14,0)</f>
        <v>3.5823068552757409E-2</v>
      </c>
      <c r="DX39" s="52">
        <f>IF(PLANEL_Pot_Trim!DX14&lt;&gt;0,DX14/PLANEL_Pot_Trim!DX14,0)</f>
        <v>0.3664641563994262</v>
      </c>
      <c r="DY39" s="52">
        <f>IF(PLANEL_Pot_Trim!DY14&lt;&gt;0,DY14/PLANEL_Pot_Trim!DY14,0)</f>
        <v>0.50146958694612687</v>
      </c>
      <c r="DZ39" s="52">
        <f>IF(PLANEL_Pot_Trim!DZ14&lt;&gt;0,DZ14/PLANEL_Pot_Trim!DZ14,0)</f>
        <v>0.3195636984778451</v>
      </c>
      <c r="EA39" s="52">
        <f>IF(PLANEL_Pot_Trim!EA14&lt;&gt;0,EA14/PLANEL_Pot_Trim!EA14,0)</f>
        <v>3.5823068552757409E-2</v>
      </c>
      <c r="EB39" s="52">
        <f>IF(PLANEL_Pot_Trim!EB14&lt;&gt;0,EB14/PLANEL_Pot_Trim!EB14,0)</f>
        <v>0.3664641563994262</v>
      </c>
      <c r="EC39" s="52">
        <f>IF(PLANEL_Pot_Trim!EC14&lt;&gt;0,EC14/PLANEL_Pot_Trim!EC14,0)</f>
        <v>0.50146958694612687</v>
      </c>
      <c r="ED39" s="52">
        <f>IF(PLANEL_Pot_Trim!ED14&lt;&gt;0,ED14/PLANEL_Pot_Trim!ED14,0)</f>
        <v>0.3195636984778451</v>
      </c>
      <c r="EE39" s="52">
        <f>IF(PLANEL_Pot_Trim!EE14&lt;&gt;0,EE14/PLANEL_Pot_Trim!EE14,0)</f>
        <v>3.5823068552757409E-2</v>
      </c>
      <c r="EF39" s="52">
        <f>IF(PLANEL_Pot_Trim!EF14&lt;&gt;0,EF14/PLANEL_Pot_Trim!EF14,0)</f>
        <v>0.3664641563994262</v>
      </c>
      <c r="EG39" s="52">
        <f>IF(PLANEL_Pot_Trim!EG14&lt;&gt;0,EG14/PLANEL_Pot_Trim!EG14,0)</f>
        <v>0.50146958694612687</v>
      </c>
      <c r="EH39" s="52">
        <f>IF(PLANEL_Pot_Trim!EH14&lt;&gt;0,EH14/PLANEL_Pot_Trim!EH14,0)</f>
        <v>0.3195636984778451</v>
      </c>
      <c r="EI39" s="52">
        <f>IF(PLANEL_Pot_Trim!EI14&lt;&gt;0,EI14/PLANEL_Pot_Trim!EI14,0)</f>
        <v>3.5823068552757409E-2</v>
      </c>
      <c r="EJ39" s="52">
        <f>IF(PLANEL_Pot_Trim!EJ14&lt;&gt;0,EJ14/PLANEL_Pot_Trim!EJ14,0)</f>
        <v>0.3664641563994262</v>
      </c>
      <c r="EK39" s="52">
        <f>IF(PLANEL_Pot_Trim!EK14&lt;&gt;0,EK14/PLANEL_Pot_Trim!EK14,0)</f>
        <v>0.50146958694612687</v>
      </c>
      <c r="EL39" s="52">
        <f>IF(PLANEL_Pot_Trim!EL14&lt;&gt;0,EL14/PLANEL_Pot_Trim!EL14,0)</f>
        <v>0.3195636984778451</v>
      </c>
      <c r="EM39" s="52">
        <f>IF(PLANEL_Pot_Trim!EM14&lt;&gt;0,EM14/PLANEL_Pot_Trim!EM14,0)</f>
        <v>3.5823068552757409E-2</v>
      </c>
      <c r="EN39" s="52">
        <f>IF(PLANEL_Pot_Trim!EN14&lt;&gt;0,EN14/PLANEL_Pot_Trim!EN14,0)</f>
        <v>0.3664641563994262</v>
      </c>
      <c r="EO39" s="52">
        <f>IF(PLANEL_Pot_Trim!EO14&lt;&gt;0,EO14/PLANEL_Pot_Trim!EO14,0)</f>
        <v>0.50146958694612687</v>
      </c>
      <c r="EP39" s="52">
        <f>IF(PLANEL_Pot_Trim!EP14&lt;&gt;0,EP14/PLANEL_Pot_Trim!EP14,0)</f>
        <v>0.3195636984778451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0.95519542459115692</v>
      </c>
      <c r="J40" s="52">
        <f>IF(PLANEL_Pot_Trim!J15&lt;&gt;0,J15/PLANEL_Pot_Trim!J15,0)</f>
        <v>0.96508506723198062</v>
      </c>
      <c r="K40" s="52">
        <f>IF(PLANEL_Pot_Trim!K15&lt;&gt;0,K15/PLANEL_Pot_Trim!K15,0)</f>
        <v>0.96505478255602661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0.95757496871287129</v>
      </c>
      <c r="Q40" s="52">
        <f>IF(PLANEL_Pot_Trim!Q15&lt;&gt;0,Q15/PLANEL_Pot_Trim!Q15,0)</f>
        <v>0.63487506772277236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0.91149500627802682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0.906806728962536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0.73559815547550433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0.906806728962536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0.55992262747587607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0.59923496876587101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0.55379266640746494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0.3548308122914634</v>
      </c>
      <c r="AF42" s="51">
        <f>IF(PLANEL_Pot_Trim!AF17&lt;&gt;0,AF17/PLANEL_Pot_Trim!AF17,0)</f>
        <v>0.42095752488487936</v>
      </c>
      <c r="AG42" s="51">
        <f>IF(PLANEL_Pot_Trim!AG17&lt;&gt;0,AG17/PLANEL_Pot_Trim!AG17,0)</f>
        <v>0.55459769439823681</v>
      </c>
      <c r="AH42" s="51">
        <f>IF(PLANEL_Pot_Trim!AH17&lt;&gt;0,AH17/PLANEL_Pot_Trim!AH17,0)</f>
        <v>0.4615081992607668</v>
      </c>
      <c r="AI42" s="51">
        <f>IF(PLANEL_Pot_Trim!AI17&lt;&gt;0,AI17/PLANEL_Pot_Trim!AI17,0)</f>
        <v>0.35465905695662481</v>
      </c>
      <c r="AJ42" s="51">
        <f>IF(PLANEL_Pot_Trim!AJ17&lt;&gt;0,AJ17/PLANEL_Pot_Trim!AJ17,0)</f>
        <v>0.42329603999969956</v>
      </c>
      <c r="AK42" s="51">
        <f>IF(PLANEL_Pot_Trim!AK17&lt;&gt;0,AK17/PLANEL_Pot_Trim!AK17,0)</f>
        <v>0.55889869226646494</v>
      </c>
      <c r="AL42" s="51">
        <f>IF(PLANEL_Pot_Trim!AL17&lt;&gt;0,AL17/PLANEL_Pot_Trim!AL17,0)</f>
        <v>0.46358450799672501</v>
      </c>
      <c r="AM42" s="51">
        <f>IF(PLANEL_Pot_Trim!AM17&lt;&gt;0,AM17/PLANEL_Pot_Trim!AM17,0)</f>
        <v>0.35460740556549714</v>
      </c>
      <c r="AN42" s="51">
        <f>IF(PLANEL_Pot_Trim!AN17&lt;&gt;0,AN17/PLANEL_Pot_Trim!AN17,0)</f>
        <v>0.42399929353692706</v>
      </c>
      <c r="AO42" s="51">
        <f>IF(PLANEL_Pot_Trim!AO17&lt;&gt;0,AO17/PLANEL_Pot_Trim!AO17,0)</f>
        <v>0.5601921164023993</v>
      </c>
      <c r="AP42" s="51">
        <f>IF(PLANEL_Pot_Trim!AP17&lt;&gt;0,AP17/PLANEL_Pot_Trim!AP17,0)</f>
        <v>0.46420890912978563</v>
      </c>
      <c r="AQ42" s="51">
        <f>IF(PLANEL_Pot_Trim!AQ17&lt;&gt;0,AQ17/PLANEL_Pot_Trim!AQ17,0)</f>
        <v>0.35449627677495626</v>
      </c>
      <c r="AR42" s="51">
        <f>IF(PLANEL_Pot_Trim!AR17&lt;&gt;0,AR17/PLANEL_Pot_Trim!AR17,0)</f>
        <v>0.42551235469175597</v>
      </c>
      <c r="AS42" s="51">
        <f>IF(PLANEL_Pot_Trim!AS17&lt;&gt;0,AS17/PLANEL_Pot_Trim!AS17,0)</f>
        <v>0.56297493899978912</v>
      </c>
      <c r="AT42" s="51">
        <f>IF(PLANEL_Pot_Trim!AT17&lt;&gt;0,AT17/PLANEL_Pot_Trim!AT17,0)</f>
        <v>0.46555231805020497</v>
      </c>
      <c r="AU42" s="51">
        <f>IF(PLANEL_Pot_Trim!AU17&lt;&gt;0,AU17/PLANEL_Pot_Trim!AU17,0)</f>
        <v>0.35447560353750363</v>
      </c>
      <c r="AV42" s="51">
        <f>IF(PLANEL_Pot_Trim!AV17&lt;&gt;0,AV17/PLANEL_Pot_Trim!AV17,0)</f>
        <v>0.42579382831424645</v>
      </c>
      <c r="AW42" s="51">
        <f>IF(PLANEL_Pot_Trim!AW17&lt;&gt;0,AW17/PLANEL_Pot_Trim!AW17,0)</f>
        <v>0.56349262533583022</v>
      </c>
      <c r="AX42" s="51">
        <f>IF(PLANEL_Pot_Trim!AX17&lt;&gt;0,AX17/PLANEL_Pot_Trim!AX17,0)</f>
        <v>0.46580223137319354</v>
      </c>
      <c r="AY42" s="51">
        <f>IF(PLANEL_Pot_Trim!AY17&lt;&gt;0,AY17/PLANEL_Pot_Trim!AY17,0)</f>
        <v>0.35441779571045934</v>
      </c>
      <c r="AZ42" s="51">
        <f>IF(PLANEL_Pot_Trim!AZ17&lt;&gt;0,AZ17/PLANEL_Pot_Trim!AZ17,0)</f>
        <v>0.42658090411999094</v>
      </c>
      <c r="BA42" s="51">
        <f>IF(PLANEL_Pot_Trim!BA17&lt;&gt;0,BA17/PLANEL_Pot_Trim!BA17,0)</f>
        <v>0.56494021573972475</v>
      </c>
      <c r="BB42" s="51">
        <f>IF(PLANEL_Pot_Trim!BB17&lt;&gt;0,BB17/PLANEL_Pot_Trim!BB17,0)</f>
        <v>0.46650105634485789</v>
      </c>
      <c r="BC42" s="51">
        <f>IF(PLANEL_Pot_Trim!BC17&lt;&gt;0,BC17/PLANEL_Pot_Trim!BC17,0)</f>
        <v>0.35441616596239334</v>
      </c>
      <c r="BD42" s="51">
        <f>IF(PLANEL_Pot_Trim!BD17&lt;&gt;0,BD17/PLANEL_Pot_Trim!BD17,0)</f>
        <v>0.42660309358597998</v>
      </c>
      <c r="BE42" s="51">
        <f>IF(PLANEL_Pot_Trim!BE17&lt;&gt;0,BE17/PLANEL_Pot_Trim!BE17,0)</f>
        <v>0.56498102664690075</v>
      </c>
      <c r="BF42" s="51">
        <f>IF(PLANEL_Pot_Trim!BF17&lt;&gt;0,BF17/PLANEL_Pot_Trim!BF17,0)</f>
        <v>0.4665207577157236</v>
      </c>
      <c r="BG42" s="51">
        <f>IF(PLANEL_Pot_Trim!BG17&lt;&gt;0,BG17/PLANEL_Pot_Trim!BG17,0)</f>
        <v>0.354410017368609</v>
      </c>
      <c r="BH42" s="51">
        <f>IF(PLANEL_Pot_Trim!BH17&lt;&gt;0,BH17/PLANEL_Pot_Trim!BH17,0)</f>
        <v>0.42668680999666342</v>
      </c>
      <c r="BI42" s="51">
        <f>IF(PLANEL_Pot_Trim!BI17&lt;&gt;0,BI17/PLANEL_Pot_Trim!BI17,0)</f>
        <v>0.56513499741901019</v>
      </c>
      <c r="BJ42" s="51">
        <f>IF(PLANEL_Pot_Trim!BJ17&lt;&gt;0,BJ17/PLANEL_Pot_Trim!BJ17,0)</f>
        <v>0.46659508738016181</v>
      </c>
      <c r="BK42" s="51">
        <f>IF(PLANEL_Pot_Trim!BK17&lt;&gt;0,BK17/PLANEL_Pot_Trim!BK17,0)</f>
        <v>0.35439765434549808</v>
      </c>
      <c r="BL42" s="51">
        <f>IF(PLANEL_Pot_Trim!BL17&lt;&gt;0,BL17/PLANEL_Pot_Trim!BL17,0)</f>
        <v>0.42685513714550127</v>
      </c>
      <c r="BM42" s="51">
        <f>IF(PLANEL_Pot_Trim!BM17&lt;&gt;0,BM17/PLANEL_Pot_Trim!BM17,0)</f>
        <v>0.56544458473304482</v>
      </c>
      <c r="BN42" s="51">
        <f>IF(PLANEL_Pot_Trim!BN17&lt;&gt;0,BN17/PLANEL_Pot_Trim!BN17,0)</f>
        <v>0.46674454078686267</v>
      </c>
      <c r="BO42" s="51">
        <f>IF(PLANEL_Pot_Trim!BO17&lt;&gt;0,BO17/PLANEL_Pot_Trim!BO17,0)</f>
        <v>0.35437378895697674</v>
      </c>
      <c r="BP42" s="51">
        <f>IF(PLANEL_Pot_Trim!BP17&lt;&gt;0,BP17/PLANEL_Pot_Trim!BP17,0)</f>
        <v>0.42718007366897032</v>
      </c>
      <c r="BQ42" s="51">
        <f>IF(PLANEL_Pot_Trim!BQ17&lt;&gt;0,BQ17/PLANEL_Pot_Trim!BQ17,0)</f>
        <v>0.56604220813063555</v>
      </c>
      <c r="BR42" s="51">
        <f>IF(PLANEL_Pot_Trim!BR17&lt;&gt;0,BR17/PLANEL_Pot_Trim!BR17,0)</f>
        <v>0.46703304377149829</v>
      </c>
      <c r="BS42" s="51">
        <f>IF(PLANEL_Pot_Trim!BS17&lt;&gt;0,BS17/PLANEL_Pot_Trim!BS17,0)</f>
        <v>0.35432502306605418</v>
      </c>
      <c r="BT42" s="51">
        <f>IF(PLANEL_Pot_Trim!BT17&lt;&gt;0,BT17/PLANEL_Pot_Trim!BT17,0)</f>
        <v>0.42784404034171486</v>
      </c>
      <c r="BU42" s="51">
        <f>IF(PLANEL_Pot_Trim!BU17&lt;&gt;0,BU17/PLANEL_Pot_Trim!BU17,0)</f>
        <v>0.5672633759054353</v>
      </c>
      <c r="BV42" s="51">
        <f>IF(PLANEL_Pot_Trim!BV17&lt;&gt;0,BV17/PLANEL_Pot_Trim!BV17,0)</f>
        <v>0.46762256308113476</v>
      </c>
      <c r="BW42" s="51">
        <f>IF(PLANEL_Pot_Trim!BW17&lt;&gt;0,BW17/PLANEL_Pot_Trim!BW17,0)</f>
        <v>0.35429111137206798</v>
      </c>
      <c r="BX42" s="51">
        <f>IF(PLANEL_Pot_Trim!BX17&lt;&gt;0,BX17/PLANEL_Pot_Trim!BX17,0)</f>
        <v>0.4283057605282074</v>
      </c>
      <c r="BY42" s="51">
        <f>IF(PLANEL_Pot_Trim!BY17&lt;&gt;0,BY17/PLANEL_Pot_Trim!BY17,0)</f>
        <v>0.56811257181036268</v>
      </c>
      <c r="BZ42" s="51">
        <f>IF(PLANEL_Pot_Trim!BZ17&lt;&gt;0,BZ17/PLANEL_Pot_Trim!BZ17,0)</f>
        <v>0.46803251280529873</v>
      </c>
      <c r="CA42" s="51">
        <f>IF(PLANEL_Pot_Trim!CA17&lt;&gt;0,CA17/PLANEL_Pot_Trim!CA17,0)</f>
        <v>0.35425684276971176</v>
      </c>
      <c r="CB42" s="51">
        <f>IF(PLANEL_Pot_Trim!CB17&lt;&gt;0,CB17/PLANEL_Pot_Trim!CB17,0)</f>
        <v>0.42877234093203259</v>
      </c>
      <c r="CC42" s="51">
        <f>IF(PLANEL_Pot_Trim!CC17&lt;&gt;0,CC17/PLANEL_Pot_Trim!CC17,0)</f>
        <v>0.5689707066614853</v>
      </c>
      <c r="CD42" s="51">
        <f>IF(PLANEL_Pot_Trim!CD17&lt;&gt;0,CD17/PLANEL_Pot_Trim!CD17,0)</f>
        <v>0.46844677780547628</v>
      </c>
      <c r="CE42" s="51">
        <f>IF(PLANEL_Pot_Trim!CE17&lt;&gt;0,CE17/PLANEL_Pot_Trim!CE17,0)</f>
        <v>0.35420305759917214</v>
      </c>
      <c r="CF42" s="51">
        <f>IF(PLANEL_Pot_Trim!CF17&lt;&gt;0,CF17/PLANEL_Pot_Trim!CF17,0)</f>
        <v>0.42950464641636749</v>
      </c>
      <c r="CG42" s="51">
        <f>IF(PLANEL_Pot_Trim!CG17&lt;&gt;0,CG17/PLANEL_Pot_Trim!CG17,0)</f>
        <v>0.57031756333850048</v>
      </c>
      <c r="CH42" s="51">
        <f>IF(PLANEL_Pot_Trim!CH17&lt;&gt;0,CH17/PLANEL_Pot_Trim!CH17,0)</f>
        <v>0.46909697345893969</v>
      </c>
      <c r="CI42" s="51">
        <f>IF(PLANEL_Pot_Trim!CI17&lt;&gt;0,CI17/PLANEL_Pot_Trim!CI17,0)</f>
        <v>0.35419620752792391</v>
      </c>
      <c r="CJ42" s="51">
        <f>IF(PLANEL_Pot_Trim!CJ17&lt;&gt;0,CJ17/PLANEL_Pot_Trim!CJ17,0)</f>
        <v>0.42959791362357508</v>
      </c>
      <c r="CK42" s="51">
        <f>IF(PLANEL_Pot_Trim!CK17&lt;&gt;0,CK17/PLANEL_Pot_Trim!CK17,0)</f>
        <v>0.57048910043454193</v>
      </c>
      <c r="CL42" s="51">
        <f>IF(PLANEL_Pot_Trim!CL17&lt;&gt;0,CL17/PLANEL_Pot_Trim!CL17,0)</f>
        <v>0.46917978308852348</v>
      </c>
      <c r="CM42" s="51">
        <f>IF(PLANEL_Pot_Trim!CM17&lt;&gt;0,CM17/PLANEL_Pot_Trim!CM17,0)</f>
        <v>0.35417530634433986</v>
      </c>
      <c r="CN42" s="51">
        <f>IF(PLANEL_Pot_Trim!CN17&lt;&gt;0,CN17/PLANEL_Pot_Trim!CN17,0)</f>
        <v>0.42988249088056529</v>
      </c>
      <c r="CO42" s="51">
        <f>IF(PLANEL_Pot_Trim!CO17&lt;&gt;0,CO17/PLANEL_Pot_Trim!CO17,0)</f>
        <v>0.57101249478106164</v>
      </c>
      <c r="CP42" s="51">
        <f>IF(PLANEL_Pot_Trim!CP17&lt;&gt;0,CP17/PLANEL_Pot_Trim!CP17,0)</f>
        <v>0.46943245197065697</v>
      </c>
      <c r="CQ42" s="51">
        <f>IF(PLANEL_Pot_Trim!CQ17&lt;&gt;0,CQ17/PLANEL_Pot_Trim!CQ17,0)</f>
        <v>0.35417435947725678</v>
      </c>
      <c r="CR42" s="51">
        <f>IF(PLANEL_Pot_Trim!CR17&lt;&gt;0,CR17/PLANEL_Pot_Trim!CR17,0)</f>
        <v>0.42989538228962393</v>
      </c>
      <c r="CS42" s="51">
        <f>IF(PLANEL_Pot_Trim!CS17&lt;&gt;0,CS17/PLANEL_Pot_Trim!CS17,0)</f>
        <v>0.57103620486204965</v>
      </c>
      <c r="CT42" s="51">
        <f>IF(PLANEL_Pot_Trim!CT17&lt;&gt;0,CT17/PLANEL_Pot_Trim!CT17,0)</f>
        <v>0.46944389798362801</v>
      </c>
      <c r="CU42" s="51">
        <f>IF(PLANEL_Pot_Trim!CU17&lt;&gt;0,CU17/PLANEL_Pot_Trim!CU17,0)</f>
        <v>0.35415647281140539</v>
      </c>
      <c r="CV42" s="51">
        <f>IF(PLANEL_Pot_Trim!CV17&lt;&gt;0,CV17/PLANEL_Pot_Trim!CV17,0)</f>
        <v>0.43013891646935765</v>
      </c>
      <c r="CW42" s="51">
        <f>IF(PLANEL_Pot_Trim!CW17&lt;&gt;0,CW17/PLANEL_Pot_Trim!CW17,0)</f>
        <v>0.57148411293652068</v>
      </c>
      <c r="CX42" s="51">
        <f>IF(PLANEL_Pot_Trim!CX17&lt;&gt;0,CX17/PLANEL_Pot_Trim!CX17,0)</f>
        <v>0.46966012583639799</v>
      </c>
      <c r="CY42" s="81">
        <f>IF(PLANEL_Pot_Trim!CY17&lt;&gt;0,CY17/PLANEL_Pot_Trim!CY17,0)</f>
        <v>0.35415534002328158</v>
      </c>
      <c r="CZ42" s="81">
        <f>IF(PLANEL_Pot_Trim!CZ17&lt;&gt;0,CZ17/PLANEL_Pot_Trim!CZ17,0)</f>
        <v>0.43015434005582609</v>
      </c>
      <c r="DA42" s="81">
        <f>IF(PLANEL_Pot_Trim!DA17&lt;&gt;0,DA17/PLANEL_Pot_Trim!DA17,0)</f>
        <v>0.57151248000215682</v>
      </c>
      <c r="DB42" s="81">
        <f>IF(PLANEL_Pot_Trim!DB17&lt;&gt;0,DB17/PLANEL_Pot_Trim!DB17,0)</f>
        <v>0.46967382005290559</v>
      </c>
      <c r="DC42" s="51">
        <f>IF(PLANEL_Pot_Trim!DC17&lt;&gt;0,DC17/PLANEL_Pot_Trim!DC17,0)</f>
        <v>0.35415533999334509</v>
      </c>
      <c r="DD42" s="51">
        <f>IF(PLANEL_Pot_Trim!DD17&lt;&gt;0,DD17/PLANEL_Pot_Trim!DD17,0)</f>
        <v>0.43015434001455366</v>
      </c>
      <c r="DE42" s="51">
        <f>IF(PLANEL_Pot_Trim!DE17&lt;&gt;0,DE17/PLANEL_Pot_Trim!DE17,0)</f>
        <v>0.57151247999690324</v>
      </c>
      <c r="DF42" s="51">
        <f>IF(PLANEL_Pot_Trim!DF17&lt;&gt;0,DF17/PLANEL_Pot_Trim!DF17,0)</f>
        <v>0.46967382000816227</v>
      </c>
      <c r="DG42" s="51">
        <f>IF(PLANEL_Pot_Trim!DG17&lt;&gt;0,DG17/PLANEL_Pot_Trim!DG17,0)</f>
        <v>0.35415534000522408</v>
      </c>
      <c r="DH42" s="51">
        <f>IF(PLANEL_Pot_Trim!DH17&lt;&gt;0,DH17/PLANEL_Pot_Trim!DH17,0)</f>
        <v>0.4301543400305225</v>
      </c>
      <c r="DI42" s="51">
        <f>IF(PLANEL_Pot_Trim!DI17&lt;&gt;0,DI17/PLANEL_Pot_Trim!DI17,0)</f>
        <v>0.57151247993870935</v>
      </c>
      <c r="DJ42" s="51">
        <f>IF(PLANEL_Pot_Trim!DJ17&lt;&gt;0,DJ17/PLANEL_Pot_Trim!DJ17,0)</f>
        <v>0.46967382000736979</v>
      </c>
      <c r="DK42" s="51">
        <f>IF(PLANEL_Pot_Trim!DK17&lt;&gt;0,DK17/PLANEL_Pot_Trim!DK17,0)</f>
        <v>0.3541553400144517</v>
      </c>
      <c r="DL42" s="51">
        <f>IF(PLANEL_Pot_Trim!DL17&lt;&gt;0,DL17/PLANEL_Pot_Trim!DL17,0)</f>
        <v>0.43015433999749358</v>
      </c>
      <c r="DM42" s="51">
        <f>IF(PLANEL_Pot_Trim!DM17&lt;&gt;0,DM17/PLANEL_Pot_Trim!DM17,0)</f>
        <v>0.57151247999058874</v>
      </c>
      <c r="DN42" s="51">
        <f>IF(PLANEL_Pot_Trim!DN17&lt;&gt;0,DN17/PLANEL_Pot_Trim!DN17,0)</f>
        <v>0.46967382007055786</v>
      </c>
      <c r="DO42" s="51">
        <f>IF(PLANEL_Pot_Trim!DO17&lt;&gt;0,DO17/PLANEL_Pot_Trim!DO17,0)</f>
        <v>0.35415534001827176</v>
      </c>
      <c r="DP42" s="51">
        <f>IF(PLANEL_Pot_Trim!DP17&lt;&gt;0,DP17/PLANEL_Pot_Trim!DP17,0)</f>
        <v>0.43015434002772474</v>
      </c>
      <c r="DQ42" s="51">
        <f>IF(PLANEL_Pot_Trim!DQ17&lt;&gt;0,DQ17/PLANEL_Pot_Trim!DQ17,0)</f>
        <v>0.57151247996867116</v>
      </c>
      <c r="DR42" s="51">
        <f>IF(PLANEL_Pot_Trim!DR17&lt;&gt;0,DR17/PLANEL_Pot_Trim!DR17,0)</f>
        <v>0.46967382004421465</v>
      </c>
      <c r="DS42" s="51">
        <f>IF(PLANEL_Pot_Trim!DS17&lt;&gt;0,DS17/PLANEL_Pot_Trim!DS17,0)</f>
        <v>0.35415533995569265</v>
      </c>
      <c r="DT42" s="51">
        <f>IF(PLANEL_Pot_Trim!DT17&lt;&gt;0,DT17/PLANEL_Pot_Trim!DT17,0)</f>
        <v>0.43015433998830777</v>
      </c>
      <c r="DU42" s="51">
        <f>IF(PLANEL_Pot_Trim!DU17&lt;&gt;0,DU17/PLANEL_Pot_Trim!DU17,0)</f>
        <v>0.57151247995441068</v>
      </c>
      <c r="DV42" s="51">
        <f>IF(PLANEL_Pot_Trim!DV17&lt;&gt;0,DV17/PLANEL_Pot_Trim!DV17,0)</f>
        <v>0.46967381998959085</v>
      </c>
      <c r="DW42" s="51">
        <f>IF(PLANEL_Pot_Trim!DW17&lt;&gt;0,DW17/PLANEL_Pot_Trim!DW17,0)</f>
        <v>0.35415534000380022</v>
      </c>
      <c r="DX42" s="51">
        <f>IF(PLANEL_Pot_Trim!DX17&lt;&gt;0,DX17/PLANEL_Pot_Trim!DX17,0)</f>
        <v>0.43015434002750069</v>
      </c>
      <c r="DY42" s="51">
        <f>IF(PLANEL_Pot_Trim!DY17&lt;&gt;0,DY17/PLANEL_Pot_Trim!DY17,0)</f>
        <v>0.57151248001450428</v>
      </c>
      <c r="DZ42" s="51">
        <f>IF(PLANEL_Pot_Trim!DZ17&lt;&gt;0,DZ17/PLANEL_Pot_Trim!DZ17,0)</f>
        <v>0.4696738200599706</v>
      </c>
      <c r="EA42" s="51">
        <f>IF(PLANEL_Pot_Trim!EA17&lt;&gt;0,EA17/PLANEL_Pot_Trim!EA17,0)</f>
        <v>0.3541553399796406</v>
      </c>
      <c r="EB42" s="51">
        <f>IF(PLANEL_Pot_Trim!EB17&lt;&gt;0,EB17/PLANEL_Pot_Trim!EB17,0)</f>
        <v>0.43015434004891334</v>
      </c>
      <c r="EC42" s="51">
        <f>IF(PLANEL_Pot_Trim!EC17&lt;&gt;0,EC17/PLANEL_Pot_Trim!EC17,0)</f>
        <v>0.57151247995720522</v>
      </c>
      <c r="ED42" s="51">
        <f>IF(PLANEL_Pot_Trim!ED17&lt;&gt;0,ED17/PLANEL_Pot_Trim!ED17,0)</f>
        <v>0.46967381999804508</v>
      </c>
      <c r="EE42" s="51">
        <f>IF(PLANEL_Pot_Trim!EE17&lt;&gt;0,EE17/PLANEL_Pot_Trim!EE17,0)</f>
        <v>0.35415533996669141</v>
      </c>
      <c r="EF42" s="51">
        <f>IF(PLANEL_Pot_Trim!EF17&lt;&gt;0,EF17/PLANEL_Pot_Trim!EF17,0)</f>
        <v>0.43015434004857495</v>
      </c>
      <c r="EG42" s="51">
        <f>IF(PLANEL_Pot_Trim!EG17&lt;&gt;0,EG17/PLANEL_Pot_Trim!EG17,0)</f>
        <v>0.57151247995927923</v>
      </c>
      <c r="EH42" s="51">
        <f>IF(PLANEL_Pot_Trim!EH17&lt;&gt;0,EH17/PLANEL_Pot_Trim!EH17,0)</f>
        <v>0.46967382002900016</v>
      </c>
      <c r="EI42" s="51">
        <f>IF(PLANEL_Pot_Trim!EI17&lt;&gt;0,EI17/PLANEL_Pot_Trim!EI17,0)</f>
        <v>0.35415533999358573</v>
      </c>
      <c r="EJ42" s="51">
        <f>IF(PLANEL_Pot_Trim!EJ17&lt;&gt;0,EJ17/PLANEL_Pot_Trim!EJ17,0)</f>
        <v>0.43015434005841441</v>
      </c>
      <c r="EK42" s="51">
        <f>IF(PLANEL_Pot_Trim!EK17&lt;&gt;0,EK17/PLANEL_Pot_Trim!EK17,0)</f>
        <v>0.5715124800085396</v>
      </c>
      <c r="EL42" s="51">
        <f>IF(PLANEL_Pot_Trim!EL17&lt;&gt;0,EL17/PLANEL_Pot_Trim!EL17,0)</f>
        <v>0.46967382004373598</v>
      </c>
      <c r="EM42" s="51">
        <f>IF(PLANEL_Pot_Trim!EM17&lt;&gt;0,EM17/PLANEL_Pot_Trim!EM17,0)</f>
        <v>0.35415533997759324</v>
      </c>
      <c r="EN42" s="51">
        <f>IF(PLANEL_Pot_Trim!EN17&lt;&gt;0,EN17/PLANEL_Pot_Trim!EN17,0)</f>
        <v>0.43015434002189096</v>
      </c>
      <c r="EO42" s="51">
        <f>IF(PLANEL_Pot_Trim!EO17&lt;&gt;0,EO17/PLANEL_Pot_Trim!EO17,0)</f>
        <v>0.5715124799988881</v>
      </c>
      <c r="EP42" s="51">
        <f>IF(PLANEL_Pot_Trim!EP17&lt;&gt;0,EP17/PLANEL_Pot_Trim!EP17,0)</f>
        <v>0.46967382000233299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0.28439796005342327</v>
      </c>
      <c r="DL45" s="53">
        <f>IF(PLANEL_Pot_Trim!DL20&lt;&gt;0,DL20/PLANEL_Pot_Trim!DL20,0)</f>
        <v>0.2824899000565318</v>
      </c>
      <c r="DM45" s="53">
        <f>IF(PLANEL_Pot_Trim!DM20&lt;&gt;0,DM20/PLANEL_Pot_Trim!DM20,0)</f>
        <v>0.27592488009686783</v>
      </c>
      <c r="DN45" s="53">
        <f>IF(PLANEL_Pot_Trim!DN20&lt;&gt;0,DN20/PLANEL_Pot_Trim!DN20,0)</f>
        <v>0.2824899000565318</v>
      </c>
      <c r="DO45" s="53">
        <f>IF(PLANEL_Pot_Trim!DO20&lt;&gt;0,DO20/PLANEL_Pot_Trim!DO20,0)</f>
        <v>0.28439796002427853</v>
      </c>
      <c r="DP45" s="53">
        <f>IF(PLANEL_Pot_Trim!DP20&lt;&gt;0,DP20/PLANEL_Pot_Trim!DP20,0)</f>
        <v>0.28248990005443353</v>
      </c>
      <c r="DQ45" s="53">
        <f>IF(PLANEL_Pot_Trim!DQ20&lt;&gt;0,DQ20/PLANEL_Pot_Trim!DQ20,0)</f>
        <v>0.27592488001617799</v>
      </c>
      <c r="DR45" s="53">
        <f>IF(PLANEL_Pot_Trim!DR20&lt;&gt;0,DR20/PLANEL_Pot_Trim!DR20,0)</f>
        <v>0.28248990005443353</v>
      </c>
      <c r="DS45" s="53">
        <f>IF(PLANEL_Pot_Trim!DS20&lt;&gt;0,DS20/PLANEL_Pot_Trim!DS20,0)</f>
        <v>0.28439796000491113</v>
      </c>
      <c r="DT45" s="53">
        <f>IF(PLANEL_Pot_Trim!DT20&lt;&gt;0,DT20/PLANEL_Pot_Trim!DT20,0)</f>
        <v>0.2824899000077617</v>
      </c>
      <c r="DU45" s="53">
        <f>IF(PLANEL_Pot_Trim!DU20&lt;&gt;0,DU20/PLANEL_Pot_Trim!DU20,0)</f>
        <v>0.2759248799797781</v>
      </c>
      <c r="DV45" s="53">
        <f>IF(PLANEL_Pot_Trim!DV20&lt;&gt;0,DV20/PLANEL_Pot_Trim!DV20,0)</f>
        <v>0.2824899000077617</v>
      </c>
      <c r="DW45" s="53">
        <f>IF(PLANEL_Pot_Trim!DW20&lt;&gt;0,DW20/PLANEL_Pot_Trim!DW20,0)</f>
        <v>0.28439796002400924</v>
      </c>
      <c r="DX45" s="53">
        <f>IF(PLANEL_Pot_Trim!DX20&lt;&gt;0,DX20/PLANEL_Pot_Trim!DX20,0)</f>
        <v>0.28248989999658342</v>
      </c>
      <c r="DY45" s="53">
        <f>IF(PLANEL_Pot_Trim!DY20&lt;&gt;0,DY20/PLANEL_Pot_Trim!DY20,0)</f>
        <v>0.27592488001238619</v>
      </c>
      <c r="DZ45" s="53">
        <f>IF(PLANEL_Pot_Trim!DZ20&lt;&gt;0,DZ20/PLANEL_Pot_Trim!DZ20,0)</f>
        <v>0.28248989999658342</v>
      </c>
      <c r="EA45" s="53">
        <f>IF(PLANEL_Pot_Trim!EA20&lt;&gt;0,EA20/PLANEL_Pot_Trim!EA20,0)</f>
        <v>0.28439796003845719</v>
      </c>
      <c r="EB45" s="53">
        <f>IF(PLANEL_Pot_Trim!EB20&lt;&gt;0,EB20/PLANEL_Pot_Trim!EB20,0)</f>
        <v>0.28248990003452862</v>
      </c>
      <c r="EC45" s="53">
        <f>IF(PLANEL_Pot_Trim!EC20&lt;&gt;0,EC20/PLANEL_Pot_Trim!EC20,0)</f>
        <v>0.2759248800338695</v>
      </c>
      <c r="ED45" s="53">
        <f>IF(PLANEL_Pot_Trim!ED20&lt;&gt;0,ED20/PLANEL_Pot_Trim!ED20,0)</f>
        <v>0.28248990003452862</v>
      </c>
      <c r="EE45" s="53">
        <f>IF(PLANEL_Pot_Trim!EE20&lt;&gt;0,EE20/PLANEL_Pot_Trim!EE20,0)</f>
        <v>0.28439795999955636</v>
      </c>
      <c r="EF45" s="53">
        <f>IF(PLANEL_Pot_Trim!EF20&lt;&gt;0,EF20/PLANEL_Pot_Trim!EF20,0)</f>
        <v>0.28248989997612101</v>
      </c>
      <c r="EG45" s="53">
        <f>IF(PLANEL_Pot_Trim!EG20&lt;&gt;0,EG20/PLANEL_Pot_Trim!EG20,0)</f>
        <v>0.27592487999080817</v>
      </c>
      <c r="EH45" s="53">
        <f>IF(PLANEL_Pot_Trim!EH20&lt;&gt;0,EH20/PLANEL_Pot_Trim!EH20,0)</f>
        <v>0.28248989997612101</v>
      </c>
      <c r="EI45" s="53">
        <f>IF(PLANEL_Pot_Trim!EI20&lt;&gt;0,EI20/PLANEL_Pot_Trim!EI20,0)</f>
        <v>0.28439795999955636</v>
      </c>
      <c r="EJ45" s="53">
        <f>IF(PLANEL_Pot_Trim!EJ20&lt;&gt;0,EJ20/PLANEL_Pot_Trim!EJ20,0)</f>
        <v>0.28248989997612101</v>
      </c>
      <c r="EK45" s="53">
        <f>IF(PLANEL_Pot_Trim!EK20&lt;&gt;0,EK20/PLANEL_Pot_Trim!EK20,0)</f>
        <v>0.27592487999080817</v>
      </c>
      <c r="EL45" s="53">
        <f>IF(PLANEL_Pot_Trim!EL20&lt;&gt;0,EL20/PLANEL_Pot_Trim!EL20,0)</f>
        <v>0.28248989997612101</v>
      </c>
      <c r="EM45" s="53">
        <f>IF(PLANEL_Pot_Trim!EM20&lt;&gt;0,EM20/PLANEL_Pot_Trim!EM20,0)</f>
        <v>0.28439795999955636</v>
      </c>
      <c r="EN45" s="53">
        <f>IF(PLANEL_Pot_Trim!EN20&lt;&gt;0,EN20/PLANEL_Pot_Trim!EN20,0)</f>
        <v>0.28248989997612101</v>
      </c>
      <c r="EO45" s="53">
        <f>IF(PLANEL_Pot_Trim!EO20&lt;&gt;0,EO20/PLANEL_Pot_Trim!EO20,0)</f>
        <v>0.27592487999080817</v>
      </c>
      <c r="EP45" s="53">
        <f>IF(PLANEL_Pot_Trim!EP20&lt;&gt;0,EP20/PLANEL_Pot_Trim!EP20,0)</f>
        <v>0.28248989997612101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4226.9819230000003</v>
      </c>
      <c r="O5" s="33">
        <v>4226.9819230000003</v>
      </c>
      <c r="P5" s="33">
        <v>2205.9899350000001</v>
      </c>
      <c r="Q5" s="33">
        <v>2205.9899350000001</v>
      </c>
      <c r="R5" s="33">
        <v>2205.9899350000001</v>
      </c>
      <c r="S5" s="33">
        <v>2205.9899350000001</v>
      </c>
      <c r="T5" s="33">
        <v>3127.3693029999999</v>
      </c>
      <c r="U5" s="33">
        <v>4758.4135379999998</v>
      </c>
      <c r="V5" s="33">
        <v>4758.4135379999998</v>
      </c>
      <c r="W5" s="33">
        <v>3834.4927939999998</v>
      </c>
      <c r="X5" s="33">
        <v>3834.4927939999998</v>
      </c>
      <c r="Y5" s="33">
        <v>3834.4927939999998</v>
      </c>
      <c r="Z5" s="33">
        <v>3834.4927939999998</v>
      </c>
      <c r="AA5" s="33">
        <v>3834.4927939999998</v>
      </c>
      <c r="AB5" s="33">
        <v>3578.5183229999998</v>
      </c>
      <c r="AC5" s="33">
        <v>3578.5183229999998</v>
      </c>
      <c r="AD5" s="33">
        <v>3578.5183229999998</v>
      </c>
      <c r="AE5" s="33">
        <v>3578.5183229999998</v>
      </c>
      <c r="AF5" s="33">
        <v>3578.5183229999998</v>
      </c>
      <c r="AG5" s="33">
        <v>3578.5183229999998</v>
      </c>
      <c r="AH5" s="33">
        <v>3578.5183229999998</v>
      </c>
      <c r="AI5" s="33">
        <v>3578.5183229999998</v>
      </c>
      <c r="AJ5" s="33">
        <v>3578.5183229999998</v>
      </c>
      <c r="AK5" s="33">
        <v>3578.5183229999998</v>
      </c>
      <c r="AL5" s="33">
        <v>3578.5183229999998</v>
      </c>
      <c r="AM5" s="33">
        <v>3578.5183229999998</v>
      </c>
      <c r="AN5" s="33">
        <v>3578.5183229999998</v>
      </c>
      <c r="AO5" s="33">
        <v>3578.5183229999998</v>
      </c>
      <c r="AP5" s="33">
        <v>3578.5183229999998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5062.9476910000003</v>
      </c>
      <c r="O16" s="33">
        <v>5062.9476910000003</v>
      </c>
      <c r="P16" s="33">
        <v>2569.6588430000002</v>
      </c>
      <c r="Q16" s="33">
        <v>2569.6588430000002</v>
      </c>
      <c r="R16" s="33">
        <v>2569.6588430000002</v>
      </c>
      <c r="S16" s="33">
        <v>2569.6588430000002</v>
      </c>
      <c r="T16" s="33">
        <v>3491.038211</v>
      </c>
      <c r="U16" s="33">
        <v>5122.082445</v>
      </c>
      <c r="V16" s="33">
        <v>5122.082445</v>
      </c>
      <c r="W16" s="33">
        <v>3963.6613590000002</v>
      </c>
      <c r="X16" s="33">
        <v>3963.6613590000002</v>
      </c>
      <c r="Y16" s="33">
        <v>3963.6613590000002</v>
      </c>
      <c r="Z16" s="33">
        <v>3963.6613590000002</v>
      </c>
      <c r="AA16" s="33">
        <v>3963.6613590000002</v>
      </c>
      <c r="AB16" s="33">
        <v>3578.5183229999998</v>
      </c>
      <c r="AC16" s="33">
        <v>3578.5183229999998</v>
      </c>
      <c r="AD16" s="33">
        <v>3578.5183229999998</v>
      </c>
      <c r="AE16" s="33">
        <v>3578.5183229999998</v>
      </c>
      <c r="AF16" s="33">
        <v>3578.5183229999998</v>
      </c>
      <c r="AG16" s="33">
        <v>3578.5183229999998</v>
      </c>
      <c r="AH16" s="33">
        <v>3578.5183229999998</v>
      </c>
      <c r="AI16" s="33">
        <v>3578.5183229999998</v>
      </c>
      <c r="AJ16" s="33">
        <v>3578.5183229999998</v>
      </c>
      <c r="AK16" s="33">
        <v>3578.5183229999998</v>
      </c>
      <c r="AL16" s="33">
        <v>3578.5183229999998</v>
      </c>
      <c r="AM16" s="33">
        <v>3578.5183229999998</v>
      </c>
      <c r="AN16" s="33">
        <v>3578.5183229999998</v>
      </c>
      <c r="AO16" s="33">
        <v>3578.5183229999998</v>
      </c>
      <c r="AP16" s="33">
        <v>3578.5183229999998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490.16157429999998</v>
      </c>
      <c r="Q31" s="33">
        <v>609.47930469999994</v>
      </c>
      <c r="R31" s="33">
        <v>611.26282920000006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0.38139099920000002</v>
      </c>
      <c r="K32" s="33">
        <v>156.36729969999999</v>
      </c>
      <c r="L32" s="33">
        <v>78.183649849999995</v>
      </c>
      <c r="M32" s="33">
        <v>82.429708539999993</v>
      </c>
      <c r="N32" s="33">
        <v>156.36729969999999</v>
      </c>
      <c r="O32" s="33">
        <v>156.36729969999999</v>
      </c>
      <c r="P32" s="33">
        <v>156.36729969999999</v>
      </c>
      <c r="Q32" s="33">
        <v>156.36729969999999</v>
      </c>
      <c r="R32" s="33">
        <v>168.9308073</v>
      </c>
      <c r="S32" s="33">
        <v>234.5509495</v>
      </c>
      <c r="T32" s="33">
        <v>234.5509495</v>
      </c>
      <c r="U32" s="33">
        <v>156.36729969999999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156.08993799999999</v>
      </c>
      <c r="K40" s="33">
        <v>535.46980050000002</v>
      </c>
      <c r="L40" s="33">
        <v>310.3439783</v>
      </c>
      <c r="M40" s="33">
        <v>461.5322094</v>
      </c>
      <c r="N40" s="33">
        <v>620.68795650000004</v>
      </c>
      <c r="O40" s="33">
        <v>620.68795650000004</v>
      </c>
      <c r="P40" s="33">
        <v>646.52887399999997</v>
      </c>
      <c r="Q40" s="33">
        <v>765.84660440000005</v>
      </c>
      <c r="R40" s="33">
        <v>780.19363650000003</v>
      </c>
      <c r="S40" s="33">
        <v>698.87160640000002</v>
      </c>
      <c r="T40" s="33">
        <v>698.87160640000002</v>
      </c>
      <c r="U40" s="33">
        <v>620.68795650000004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1189.421296</v>
      </c>
      <c r="O54" s="33">
        <v>1189.421296</v>
      </c>
      <c r="P54" s="33">
        <v>1189.421296</v>
      </c>
      <c r="Q54" s="33">
        <v>1189.421296</v>
      </c>
      <c r="R54" s="33">
        <v>1204.930934</v>
      </c>
      <c r="S54" s="33">
        <v>1244.25134</v>
      </c>
      <c r="T54" s="33">
        <v>1204.9345269999999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295.17479750000001</v>
      </c>
      <c r="AC54" s="33">
        <v>323.8062352</v>
      </c>
      <c r="AD54" s="33">
        <v>310.76433969999999</v>
      </c>
      <c r="AE54" s="33">
        <v>289.336814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1189.421296</v>
      </c>
      <c r="O64" s="33">
        <v>1189.421296</v>
      </c>
      <c r="P64" s="33">
        <v>1189.421296</v>
      </c>
      <c r="Q64" s="33">
        <v>1189.421296</v>
      </c>
      <c r="R64" s="33">
        <v>1204.930934</v>
      </c>
      <c r="S64" s="33">
        <v>1244.25134</v>
      </c>
      <c r="T64" s="33">
        <v>1204.9345269999999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295.17479750000001</v>
      </c>
      <c r="AC64" s="33">
        <v>323.8062352</v>
      </c>
      <c r="AD64" s="33">
        <v>310.76433969999999</v>
      </c>
      <c r="AE64" s="33">
        <v>289.336814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2274.1120940000001</v>
      </c>
      <c r="O101" s="33">
        <v>2228.9064320000002</v>
      </c>
      <c r="P101" s="33">
        <v>1943.3761300000001</v>
      </c>
      <c r="Q101" s="33">
        <v>591.38813270000003</v>
      </c>
      <c r="R101" s="33">
        <v>468.32459210000002</v>
      </c>
      <c r="S101" s="33">
        <v>529.34791359999997</v>
      </c>
      <c r="T101" s="33">
        <v>529.34791359999997</v>
      </c>
      <c r="U101" s="33">
        <v>468.32459210000002</v>
      </c>
      <c r="V101" s="33">
        <v>529.34791359999997</v>
      </c>
      <c r="W101" s="33">
        <v>366.13992919999998</v>
      </c>
      <c r="X101" s="33">
        <v>366.13992919999998</v>
      </c>
      <c r="Y101" s="33">
        <v>366.13992919999998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181.06581259999999</v>
      </c>
      <c r="P102" s="33">
        <v>560.21493759999998</v>
      </c>
      <c r="Q102" s="33">
        <v>628.25822210000001</v>
      </c>
      <c r="R102" s="33">
        <v>853.73806390000004</v>
      </c>
      <c r="S102" s="33">
        <v>1185.8767720000001</v>
      </c>
      <c r="T102" s="33">
        <v>1194.928009</v>
      </c>
      <c r="U102" s="33">
        <v>1194.928009</v>
      </c>
      <c r="V102" s="33">
        <v>1194.928009</v>
      </c>
      <c r="W102" s="33">
        <v>1194.928009</v>
      </c>
      <c r="X102" s="33">
        <v>1194.928009</v>
      </c>
      <c r="Y102" s="33">
        <v>1194.928009</v>
      </c>
      <c r="Z102" s="33">
        <v>1194.928009</v>
      </c>
      <c r="AA102" s="33">
        <v>1194.928009</v>
      </c>
      <c r="AB102" s="33">
        <v>1194.928009</v>
      </c>
      <c r="AC102" s="33">
        <v>1180.8296319999999</v>
      </c>
      <c r="AD102" s="33">
        <v>1123.433925</v>
      </c>
      <c r="AE102" s="33">
        <v>1194.928009</v>
      </c>
      <c r="AF102" s="33">
        <v>1167.8527730000001</v>
      </c>
      <c r="AG102" s="33">
        <v>1194.928009</v>
      </c>
      <c r="AH102" s="33">
        <v>1194.928009</v>
      </c>
      <c r="AI102" s="33">
        <v>1194.928009</v>
      </c>
      <c r="AJ102" s="33">
        <v>1194.928009</v>
      </c>
      <c r="AK102" s="33">
        <v>1194.928009</v>
      </c>
      <c r="AL102" s="33">
        <v>1194.928009</v>
      </c>
      <c r="AM102" s="33">
        <v>1194.928009</v>
      </c>
      <c r="AN102" s="33">
        <v>1194.928009</v>
      </c>
      <c r="AO102" s="33">
        <v>1194.928009</v>
      </c>
      <c r="AP102" s="33">
        <v>1194.928009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1698.3602659999999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968.04952500000002</v>
      </c>
      <c r="N104" s="33">
        <v>1072.2683709999999</v>
      </c>
      <c r="O104" s="33">
        <v>1076.3380549999999</v>
      </c>
      <c r="P104" s="33">
        <v>1279.2074909999999</v>
      </c>
      <c r="Q104" s="33">
        <v>1258.6198449999999</v>
      </c>
      <c r="R104" s="33">
        <v>1279.2074909999999</v>
      </c>
      <c r="S104" s="33">
        <v>1360.667211</v>
      </c>
      <c r="T104" s="33">
        <v>1237.141333</v>
      </c>
      <c r="U104" s="33">
        <v>1149.14346</v>
      </c>
      <c r="V104" s="33">
        <v>1222.6229980000001</v>
      </c>
      <c r="W104" s="33">
        <v>621.15622670000005</v>
      </c>
      <c r="X104" s="33">
        <v>621.15622670000005</v>
      </c>
      <c r="Y104" s="33">
        <v>606.98552559999996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307.3839969</v>
      </c>
      <c r="E107" s="33">
        <v>305.69230160000001</v>
      </c>
      <c r="F107" s="33">
        <v>321.92278959999999</v>
      </c>
      <c r="G107" s="33">
        <v>313.8203077</v>
      </c>
      <c r="H107" s="33">
        <v>717.8412902</v>
      </c>
      <c r="I107" s="33">
        <v>762.38540399999999</v>
      </c>
      <c r="J107" s="33">
        <v>709.72253760000001</v>
      </c>
      <c r="K107" s="33">
        <v>709.72253760000001</v>
      </c>
      <c r="L107" s="33">
        <v>646.46067349999998</v>
      </c>
      <c r="M107" s="33">
        <v>717.83427300000005</v>
      </c>
      <c r="N107" s="33">
        <v>764.30282990000001</v>
      </c>
      <c r="O107" s="33">
        <v>897.5280123</v>
      </c>
      <c r="P107" s="33">
        <v>914.89112780000005</v>
      </c>
      <c r="Q107" s="33">
        <v>913.69275649999997</v>
      </c>
      <c r="R107" s="33">
        <v>913.69275649999997</v>
      </c>
      <c r="S107" s="33">
        <v>930.29972239999995</v>
      </c>
      <c r="T107" s="33">
        <v>921.81150909999997</v>
      </c>
      <c r="U107" s="33">
        <v>917.75978220000002</v>
      </c>
      <c r="V107" s="33">
        <v>921.81150909999997</v>
      </c>
      <c r="W107" s="33">
        <v>599.88170230000003</v>
      </c>
      <c r="X107" s="33">
        <v>599.88170230000003</v>
      </c>
      <c r="Y107" s="33">
        <v>529.5275249</v>
      </c>
      <c r="Z107" s="33">
        <v>529.5275249</v>
      </c>
      <c r="AA107" s="33">
        <v>529.5275249</v>
      </c>
      <c r="AB107" s="33">
        <v>599.88170230000003</v>
      </c>
      <c r="AC107" s="33">
        <v>70.354177359999994</v>
      </c>
      <c r="AD107" s="33">
        <v>70.354177359999994</v>
      </c>
      <c r="AE107" s="33">
        <v>70.354177359999994</v>
      </c>
      <c r="AF107" s="33">
        <v>70.354177359999994</v>
      </c>
      <c r="AG107" s="33">
        <v>70.354177359999994</v>
      </c>
      <c r="AH107" s="33">
        <v>70.354177359999994</v>
      </c>
      <c r="AI107" s="33">
        <v>70.354177359999994</v>
      </c>
      <c r="AJ107" s="33">
        <v>70.354177359999994</v>
      </c>
      <c r="AK107" s="33">
        <v>140.7083547</v>
      </c>
      <c r="AL107" s="33">
        <v>140.7083547</v>
      </c>
      <c r="AM107" s="33">
        <v>140.7083547</v>
      </c>
      <c r="AN107" s="33">
        <v>140.7083547</v>
      </c>
      <c r="AO107" s="33">
        <v>140.7083547</v>
      </c>
      <c r="AP107" s="33">
        <v>140.7083547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4950.7785690000001</v>
      </c>
      <c r="E112" s="33">
        <v>5083.8667139999998</v>
      </c>
      <c r="F112" s="33">
        <v>4989.7995760000003</v>
      </c>
      <c r="G112" s="33">
        <v>5093.2816679999996</v>
      </c>
      <c r="H112" s="33">
        <v>5234.2700290000002</v>
      </c>
      <c r="I112" s="33">
        <v>5358.3732179999997</v>
      </c>
      <c r="J112" s="33">
        <v>4379.5413769999996</v>
      </c>
      <c r="K112" s="33">
        <v>4785.0506139999998</v>
      </c>
      <c r="L112" s="33">
        <v>5304.6038060000001</v>
      </c>
      <c r="M112" s="33">
        <v>5772.8121449999999</v>
      </c>
      <c r="N112" s="33">
        <v>5809.0435610000004</v>
      </c>
      <c r="O112" s="33">
        <v>6092.3216069999999</v>
      </c>
      <c r="P112" s="33">
        <v>6147.6355130000002</v>
      </c>
      <c r="Q112" s="33">
        <v>4438.8857360000002</v>
      </c>
      <c r="R112" s="33">
        <v>4561.8896839999998</v>
      </c>
      <c r="S112" s="33">
        <v>4903.5574319999996</v>
      </c>
      <c r="T112" s="33">
        <v>4780.5945760000004</v>
      </c>
      <c r="U112" s="33">
        <v>4627.5216559999999</v>
      </c>
      <c r="V112" s="33">
        <v>4766.0762420000001</v>
      </c>
      <c r="W112" s="33">
        <v>3679.4716790000002</v>
      </c>
      <c r="X112" s="33">
        <v>3679.4716790000002</v>
      </c>
      <c r="Y112" s="33">
        <v>3594.9468010000001</v>
      </c>
      <c r="Z112" s="33">
        <v>2768.1720030000001</v>
      </c>
      <c r="AA112" s="33">
        <v>2768.1720030000001</v>
      </c>
      <c r="AB112" s="33">
        <v>2838.5261810000002</v>
      </c>
      <c r="AC112" s="33">
        <v>2294.900279</v>
      </c>
      <c r="AD112" s="33">
        <v>2237.5045709999999</v>
      </c>
      <c r="AE112" s="33">
        <v>2325.9150410000002</v>
      </c>
      <c r="AF112" s="33">
        <v>2262.368219</v>
      </c>
      <c r="AG112" s="33">
        <v>1409.132844</v>
      </c>
      <c r="AH112" s="33">
        <v>1409.132844</v>
      </c>
      <c r="AI112" s="33">
        <v>1409.132844</v>
      </c>
      <c r="AJ112" s="33">
        <v>1409.132844</v>
      </c>
      <c r="AK112" s="33">
        <v>1335.636364</v>
      </c>
      <c r="AL112" s="33">
        <v>1335.636364</v>
      </c>
      <c r="AM112" s="33">
        <v>1335.636364</v>
      </c>
      <c r="AN112" s="33">
        <v>1335.636364</v>
      </c>
      <c r="AO112" s="33">
        <v>1335.636364</v>
      </c>
      <c r="AP112" s="33">
        <v>1335.636364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654.79029509999998</v>
      </c>
      <c r="Y125" s="33">
        <v>970.34196350000002</v>
      </c>
      <c r="Z125" s="33">
        <v>1337.772181</v>
      </c>
      <c r="AA125" s="33">
        <v>1347.9158</v>
      </c>
      <c r="AB125" s="33">
        <v>1647.4161750000001</v>
      </c>
      <c r="AC125" s="33">
        <v>2185.9968199999998</v>
      </c>
      <c r="AD125" s="33">
        <v>2534.4864229999998</v>
      </c>
      <c r="AE125" s="33">
        <v>3308.5015640000001</v>
      </c>
      <c r="AF125" s="33">
        <v>2461.5008800000001</v>
      </c>
      <c r="AG125" s="33">
        <v>2801.6248660000001</v>
      </c>
      <c r="AH125" s="33">
        <v>2534.4864229999998</v>
      </c>
      <c r="AI125" s="33">
        <v>2337.0433389999998</v>
      </c>
      <c r="AJ125" s="33">
        <v>2676.9581859999998</v>
      </c>
      <c r="AK125" s="33">
        <v>2802.4822690000001</v>
      </c>
      <c r="AL125" s="33">
        <v>2802.6870730000001</v>
      </c>
      <c r="AM125" s="33">
        <v>2661.210744</v>
      </c>
      <c r="AN125" s="33">
        <v>2510.9103009999999</v>
      </c>
      <c r="AO125" s="33">
        <v>3294.8323500000001</v>
      </c>
      <c r="AP125" s="33">
        <v>3421.5566709999998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834.80989150000005</v>
      </c>
      <c r="Y136" s="33">
        <v>1240.3713580000001</v>
      </c>
      <c r="Z136" s="33">
        <v>1697.811373</v>
      </c>
      <c r="AA136" s="33">
        <v>1797.9647910000001</v>
      </c>
      <c r="AB136" s="33">
        <v>2187.474964</v>
      </c>
      <c r="AC136" s="33">
        <v>2816.0654070000001</v>
      </c>
      <c r="AD136" s="33">
        <v>3254.564809</v>
      </c>
      <c r="AE136" s="33">
        <v>4118.5897480000003</v>
      </c>
      <c r="AF136" s="33">
        <v>3271.5890639999998</v>
      </c>
      <c r="AG136" s="33">
        <v>3611.7130499999998</v>
      </c>
      <c r="AH136" s="33">
        <v>3344.574607</v>
      </c>
      <c r="AI136" s="33">
        <v>3147.131523</v>
      </c>
      <c r="AJ136" s="33">
        <v>3487.04637</v>
      </c>
      <c r="AK136" s="33">
        <v>3612.5704529999998</v>
      </c>
      <c r="AL136" s="33">
        <v>3612.7752569999998</v>
      </c>
      <c r="AM136" s="33">
        <v>3471.2989280000002</v>
      </c>
      <c r="AN136" s="33">
        <v>3320.9984850000001</v>
      </c>
      <c r="AO136" s="33">
        <v>4104.9205339999999</v>
      </c>
      <c r="AP136" s="33">
        <v>4231.6448549999996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452.2937498</v>
      </c>
      <c r="N137" s="33">
        <v>706.27673949999996</v>
      </c>
      <c r="O137" s="33">
        <v>655.46437409999999</v>
      </c>
      <c r="P137" s="33">
        <v>582.71290839999995</v>
      </c>
      <c r="Q137" s="33">
        <v>421.96481990000001</v>
      </c>
      <c r="R137" s="33">
        <v>206.63843</v>
      </c>
      <c r="S137" s="33">
        <v>309.95764500000001</v>
      </c>
      <c r="T137" s="33">
        <v>206.63843</v>
      </c>
      <c r="U137" s="33">
        <v>206.63843</v>
      </c>
      <c r="V137" s="33">
        <v>206.63843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494.19408950000002</v>
      </c>
      <c r="N148" s="33">
        <v>748.17707919999998</v>
      </c>
      <c r="O148" s="33">
        <v>697.3647138</v>
      </c>
      <c r="P148" s="33">
        <v>624.61324809999996</v>
      </c>
      <c r="Q148" s="33">
        <v>421.96481990000001</v>
      </c>
      <c r="R148" s="33">
        <v>206.63843</v>
      </c>
      <c r="S148" s="33">
        <v>309.95764500000001</v>
      </c>
      <c r="T148" s="33">
        <v>206.63843</v>
      </c>
      <c r="U148" s="33">
        <v>206.63843</v>
      </c>
      <c r="V148" s="33">
        <v>206.63843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1760.010241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3007.6281399999998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3007.6281399999998</v>
      </c>
      <c r="AO149" s="33">
        <v>3007.6281399999998</v>
      </c>
      <c r="AP149" s="33">
        <v>3007.6281399999998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1760.010241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3007.6281399999998</v>
      </c>
      <c r="AD160" s="33">
        <v>3007.6281399999998</v>
      </c>
      <c r="AE160" s="33">
        <v>3007.6281399999998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3007.6281399999998</v>
      </c>
      <c r="AO160" s="33">
        <v>3007.6281399999998</v>
      </c>
      <c r="AP160" s="33">
        <v>3007.6281399999998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81.0464786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99.797364689999995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18161.383300000001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18754.32187</v>
      </c>
      <c r="U233" s="33">
        <v>19477.625929999998</v>
      </c>
      <c r="V233" s="33">
        <v>20433.176319999999</v>
      </c>
      <c r="W233" s="33">
        <v>20753.647089999999</v>
      </c>
      <c r="X233" s="33">
        <v>20879.378270000001</v>
      </c>
      <c r="Y233" s="33">
        <v>20848.64543</v>
      </c>
      <c r="Z233" s="33">
        <v>20879.378270000001</v>
      </c>
      <c r="AA233" s="33">
        <v>20879.378270000001</v>
      </c>
      <c r="AB233" s="33">
        <v>20868.369360000001</v>
      </c>
      <c r="AC233" s="33">
        <v>20879.378270000001</v>
      </c>
      <c r="AD233" s="33">
        <v>20968.95175</v>
      </c>
      <c r="AE233" s="33">
        <v>20982.388019999999</v>
      </c>
      <c r="AF233" s="33">
        <v>20982.388019999999</v>
      </c>
      <c r="AG233" s="33">
        <v>20982.388019999999</v>
      </c>
      <c r="AH233" s="33">
        <v>20982.388019999999</v>
      </c>
      <c r="AI233" s="33">
        <v>20982.388019999999</v>
      </c>
      <c r="AJ233" s="33">
        <v>20920.288329999999</v>
      </c>
      <c r="AK233" s="33">
        <v>20982.388019999999</v>
      </c>
      <c r="AL233" s="33">
        <v>20982.388019999999</v>
      </c>
      <c r="AM233" s="33">
        <v>20982.388019999999</v>
      </c>
      <c r="AN233" s="33">
        <v>21000.55055</v>
      </c>
      <c r="AO233" s="33">
        <v>21000.55055</v>
      </c>
      <c r="AP233" s="33">
        <v>21025.559570000001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7002.9905650000001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7175.4267710000004</v>
      </c>
      <c r="M234" s="33">
        <v>7201.3022920000003</v>
      </c>
      <c r="N234" s="33">
        <v>7275.0750740000003</v>
      </c>
      <c r="O234" s="33">
        <v>7339.1798509999999</v>
      </c>
      <c r="P234" s="33">
        <v>7481.8304509999998</v>
      </c>
      <c r="Q234" s="33">
        <v>7525.6722319999999</v>
      </c>
      <c r="R234" s="33">
        <v>7866.1795389999997</v>
      </c>
      <c r="S234" s="33">
        <v>7866.1795389999997</v>
      </c>
      <c r="T234" s="33">
        <v>8286.6587799999998</v>
      </c>
      <c r="U234" s="33">
        <v>8820.1739899999993</v>
      </c>
      <c r="V234" s="33">
        <v>9043.1171470000008</v>
      </c>
      <c r="W234" s="33">
        <v>9093.0561799999996</v>
      </c>
      <c r="X234" s="33">
        <v>9093.0561799999996</v>
      </c>
      <c r="Y234" s="33">
        <v>9093.0561799999996</v>
      </c>
      <c r="Z234" s="33">
        <v>9093.0561799999996</v>
      </c>
      <c r="AA234" s="33">
        <v>9113.6214029999992</v>
      </c>
      <c r="AB234" s="33">
        <v>9113.6214029999992</v>
      </c>
      <c r="AC234" s="33">
        <v>9113.6214029999992</v>
      </c>
      <c r="AD234" s="33">
        <v>9113.6214029999992</v>
      </c>
      <c r="AE234" s="33">
        <v>9113.6214029999992</v>
      </c>
      <c r="AF234" s="33">
        <v>9113.6214029999992</v>
      </c>
      <c r="AG234" s="33">
        <v>9113.6214029999992</v>
      </c>
      <c r="AH234" s="33">
        <v>9113.6214029999992</v>
      </c>
      <c r="AI234" s="33">
        <v>9113.6214029999992</v>
      </c>
      <c r="AJ234" s="33">
        <v>9113.6214029999992</v>
      </c>
      <c r="AK234" s="33">
        <v>9113.6214029999992</v>
      </c>
      <c r="AL234" s="33">
        <v>9113.6214029999992</v>
      </c>
      <c r="AM234" s="33">
        <v>9113.6214029999992</v>
      </c>
      <c r="AN234" s="33">
        <v>9113.6214029999992</v>
      </c>
      <c r="AO234" s="33">
        <v>9113.6214029999992</v>
      </c>
      <c r="AP234" s="33">
        <v>9113.6214029999992</v>
      </c>
    </row>
    <row r="235" spans="2:42" x14ac:dyDescent="0.25">
      <c r="B235" s="33" t="s">
        <v>1</v>
      </c>
      <c r="C235" s="4" t="s">
        <v>39</v>
      </c>
      <c r="D235" s="33">
        <v>5277.3830120000002</v>
      </c>
      <c r="E235" s="33">
        <v>5362.7833330000003</v>
      </c>
      <c r="F235" s="33">
        <v>5362.7833330000003</v>
      </c>
      <c r="G235" s="33">
        <v>5305.701505</v>
      </c>
      <c r="H235" s="33">
        <v>5101.6391089999997</v>
      </c>
      <c r="I235" s="33">
        <v>4873.2643159999998</v>
      </c>
      <c r="J235" s="33">
        <v>5277.0726420000001</v>
      </c>
      <c r="K235" s="33">
        <v>4882.2071930000002</v>
      </c>
      <c r="L235" s="33">
        <v>5267.9905099999996</v>
      </c>
      <c r="M235" s="33">
        <v>5362.7833330000003</v>
      </c>
      <c r="N235" s="33">
        <v>5362.7833330000003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5295.0788190000003</v>
      </c>
      <c r="T235" s="33">
        <v>5506.6996429999999</v>
      </c>
      <c r="U235" s="33">
        <v>5580.5662199999997</v>
      </c>
      <c r="V235" s="33">
        <v>5307.4037440000002</v>
      </c>
      <c r="W235" s="33">
        <v>5393.4248209999996</v>
      </c>
      <c r="X235" s="33">
        <v>5405.6752550000001</v>
      </c>
      <c r="Y235" s="33">
        <v>5448.2820979999997</v>
      </c>
      <c r="Z235" s="33">
        <v>5465.5416100000002</v>
      </c>
      <c r="AA235" s="33">
        <v>5372.4535189999997</v>
      </c>
      <c r="AB235" s="33">
        <v>5369.674258</v>
      </c>
      <c r="AC235" s="33">
        <v>5423.2417329999998</v>
      </c>
      <c r="AD235" s="33">
        <v>5435.7713979999999</v>
      </c>
      <c r="AE235" s="33">
        <v>5489.9244079999999</v>
      </c>
      <c r="AF235" s="33">
        <v>4559.7795859999997</v>
      </c>
      <c r="AG235" s="33">
        <v>4580.4769200000001</v>
      </c>
      <c r="AH235" s="33">
        <v>5308.1119829999998</v>
      </c>
      <c r="AI235" s="33">
        <v>5262.0782570000001</v>
      </c>
      <c r="AJ235" s="33">
        <v>5271.4544999999998</v>
      </c>
      <c r="AK235" s="33">
        <v>4962.4939569999997</v>
      </c>
      <c r="AL235" s="33">
        <v>5323.6555749999998</v>
      </c>
      <c r="AM235" s="33">
        <v>5026.8983170000001</v>
      </c>
      <c r="AN235" s="33">
        <v>4582.3432620000003</v>
      </c>
      <c r="AO235" s="33">
        <v>3782.4941229999999</v>
      </c>
      <c r="AP235" s="33">
        <v>3848.1983150000001</v>
      </c>
    </row>
    <row r="236" spans="2:42" x14ac:dyDescent="0.25">
      <c r="B236" s="33" t="s">
        <v>1</v>
      </c>
      <c r="C236" s="4" t="s">
        <v>40</v>
      </c>
      <c r="D236" s="33">
        <v>3148.2189969999999</v>
      </c>
      <c r="E236" s="33">
        <v>3729.3509450000001</v>
      </c>
      <c r="F236" s="33">
        <v>3619.6293479999999</v>
      </c>
      <c r="G236" s="33">
        <v>3753.1348750000002</v>
      </c>
      <c r="H236" s="33">
        <v>5010.1907940000001</v>
      </c>
      <c r="I236" s="33">
        <v>5048.7800379999999</v>
      </c>
      <c r="J236" s="33">
        <v>3839.3359740000001</v>
      </c>
      <c r="K236" s="33">
        <v>7131.5258519999998</v>
      </c>
      <c r="L236" s="33">
        <v>9117.5639480000009</v>
      </c>
      <c r="M236" s="33">
        <v>9454.2024569999994</v>
      </c>
      <c r="N236" s="33">
        <v>9061.3534380000001</v>
      </c>
      <c r="O236" s="33">
        <v>9642.7908399999997</v>
      </c>
      <c r="P236" s="33">
        <v>9642.7908399999997</v>
      </c>
      <c r="Q236" s="33">
        <v>9574.6355980000008</v>
      </c>
      <c r="R236" s="33">
        <v>9642.7908399999997</v>
      </c>
      <c r="S236" s="33">
        <v>9642.7908399999997</v>
      </c>
      <c r="T236" s="33">
        <v>9122.0248759999995</v>
      </c>
      <c r="U236" s="33">
        <v>9642.7908399999997</v>
      </c>
      <c r="V236" s="33">
        <v>9642.7908399999997</v>
      </c>
      <c r="W236" s="33">
        <v>10671.201859999999</v>
      </c>
      <c r="X236" s="33">
        <v>10769.333780000001</v>
      </c>
      <c r="Y236" s="33">
        <v>10996.279399999999</v>
      </c>
      <c r="Z236" s="33">
        <v>10738.00194</v>
      </c>
      <c r="AA236" s="33">
        <v>10996.279399999999</v>
      </c>
      <c r="AB236" s="33">
        <v>10996.279399999999</v>
      </c>
      <c r="AC236" s="33">
        <v>10560.85526</v>
      </c>
      <c r="AD236" s="33">
        <v>10560.85526</v>
      </c>
      <c r="AE236" s="33">
        <v>10996.279399999999</v>
      </c>
      <c r="AF236" s="33">
        <v>10560.85526</v>
      </c>
      <c r="AG236" s="33">
        <v>10996.279399999999</v>
      </c>
      <c r="AH236" s="33">
        <v>10782.90589</v>
      </c>
      <c r="AI236" s="33">
        <v>10782.90589</v>
      </c>
      <c r="AJ236" s="33">
        <v>10996.279399999999</v>
      </c>
      <c r="AK236" s="33">
        <v>10678.5934</v>
      </c>
      <c r="AL236" s="33">
        <v>10996.279399999999</v>
      </c>
      <c r="AM236" s="33">
        <v>10996.279399999999</v>
      </c>
      <c r="AN236" s="33">
        <v>10884.876850000001</v>
      </c>
      <c r="AO236" s="33">
        <v>10774.22877</v>
      </c>
      <c r="AP236" s="33">
        <v>11243.673699999999</v>
      </c>
    </row>
    <row r="237" spans="2:42" x14ac:dyDescent="0.25">
      <c r="B237" s="33" t="s">
        <v>1</v>
      </c>
      <c r="C237" s="4" t="s">
        <v>41</v>
      </c>
      <c r="D237" s="33">
        <v>7217.0448470000001</v>
      </c>
      <c r="E237" s="33">
        <v>7280.4463239999995</v>
      </c>
      <c r="F237" s="33">
        <v>6760.9589809999998</v>
      </c>
      <c r="G237" s="33">
        <v>7280.4463239999995</v>
      </c>
      <c r="H237" s="33">
        <v>6861.1434490000001</v>
      </c>
      <c r="I237" s="33">
        <v>7280.4463239999995</v>
      </c>
      <c r="J237" s="33">
        <v>7258.9276120000004</v>
      </c>
      <c r="K237" s="33">
        <v>6416.4321620000001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2146.4790739999999</v>
      </c>
      <c r="I238" s="33">
        <v>2130.5754139999999</v>
      </c>
      <c r="J238" s="33">
        <v>4019.70264</v>
      </c>
      <c r="K238" s="33">
        <v>4527.490417</v>
      </c>
      <c r="L238" s="33">
        <v>3071.1848100000002</v>
      </c>
      <c r="M238" s="33">
        <v>3654.9388389999999</v>
      </c>
      <c r="N238" s="33">
        <v>4368.859203</v>
      </c>
      <c r="O238" s="33">
        <v>3414.8637659999999</v>
      </c>
      <c r="P238" s="33">
        <v>3750.2420980000002</v>
      </c>
      <c r="Q238" s="33">
        <v>4527.490417</v>
      </c>
      <c r="R238" s="33">
        <v>4527.490417</v>
      </c>
      <c r="S238" s="33">
        <v>4527.490417</v>
      </c>
      <c r="T238" s="33">
        <v>5931.867225</v>
      </c>
      <c r="U238" s="33">
        <v>6321.9594870000001</v>
      </c>
      <c r="V238" s="33">
        <v>6222.7360769999996</v>
      </c>
      <c r="W238" s="33">
        <v>6335.137017</v>
      </c>
      <c r="X238" s="33">
        <v>6367.1682689999998</v>
      </c>
      <c r="Y238" s="33">
        <v>6789.6675500000001</v>
      </c>
      <c r="Z238" s="33">
        <v>7167.8472819999997</v>
      </c>
      <c r="AA238" s="33">
        <v>7060.704592</v>
      </c>
      <c r="AB238" s="33">
        <v>6980.8804309999996</v>
      </c>
      <c r="AC238" s="33">
        <v>7034.9146430000001</v>
      </c>
      <c r="AD238" s="33">
        <v>6992.7698300000002</v>
      </c>
      <c r="AE238" s="33">
        <v>7139.9112269999996</v>
      </c>
      <c r="AF238" s="33">
        <v>7399.7049070000003</v>
      </c>
      <c r="AG238" s="33">
        <v>7402.2965889999996</v>
      </c>
      <c r="AH238" s="33">
        <v>7244.9734589999998</v>
      </c>
      <c r="AI238" s="33">
        <v>7629.064128</v>
      </c>
      <c r="AJ238" s="33">
        <v>7429.1633469999997</v>
      </c>
      <c r="AK238" s="33">
        <v>7526.5039219999999</v>
      </c>
      <c r="AL238" s="33">
        <v>7593.8819880000001</v>
      </c>
      <c r="AM238" s="33">
        <v>7689.2403000000004</v>
      </c>
      <c r="AN238" s="33">
        <v>7483.0219509999997</v>
      </c>
      <c r="AO238" s="33">
        <v>7747.6601719999999</v>
      </c>
      <c r="AP238" s="33">
        <v>8540.4660160000003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216.3163988</v>
      </c>
      <c r="G239" s="33">
        <v>202.51199399999999</v>
      </c>
      <c r="H239" s="33">
        <v>226.3016518</v>
      </c>
      <c r="I239" s="33">
        <v>226.3016518</v>
      </c>
      <c r="J239" s="33">
        <v>156.038006</v>
      </c>
      <c r="K239" s="33">
        <v>225.67141369999999</v>
      </c>
      <c r="L239" s="33">
        <v>225.67141369999999</v>
      </c>
      <c r="M239" s="33">
        <v>302.12531250000001</v>
      </c>
      <c r="N239" s="33">
        <v>350.72741070000001</v>
      </c>
      <c r="O239" s="33">
        <v>350.72741070000001</v>
      </c>
      <c r="P239" s="33">
        <v>225.67141369999999</v>
      </c>
      <c r="Q239" s="33">
        <v>240.51467149999999</v>
      </c>
      <c r="R239" s="33">
        <v>254.67869020000001</v>
      </c>
      <c r="S239" s="33">
        <v>423.58981080000001</v>
      </c>
      <c r="T239" s="33">
        <v>563.57513110000002</v>
      </c>
      <c r="U239" s="33">
        <v>563.57513110000002</v>
      </c>
      <c r="V239" s="33">
        <v>505.03711829999997</v>
      </c>
      <c r="W239" s="33">
        <v>505.03711829999997</v>
      </c>
      <c r="X239" s="33">
        <v>505.03711829999997</v>
      </c>
      <c r="Y239" s="33">
        <v>563.57513110000002</v>
      </c>
      <c r="Z239" s="33">
        <v>563.57513110000002</v>
      </c>
      <c r="AA239" s="33">
        <v>563.57513110000002</v>
      </c>
      <c r="AB239" s="33">
        <v>563.57513110000002</v>
      </c>
      <c r="AC239" s="33">
        <v>563.57513110000002</v>
      </c>
      <c r="AD239" s="33">
        <v>800.73013109999999</v>
      </c>
      <c r="AE239" s="33">
        <v>1008.251009</v>
      </c>
      <c r="AF239" s="33">
        <v>1008.251009</v>
      </c>
      <c r="AG239" s="33">
        <v>1008.251009</v>
      </c>
      <c r="AH239" s="33">
        <v>1008.251009</v>
      </c>
      <c r="AI239" s="33">
        <v>1008.251009</v>
      </c>
      <c r="AJ239" s="33">
        <v>1008.251009</v>
      </c>
      <c r="AK239" s="33">
        <v>998.87579430000005</v>
      </c>
      <c r="AL239" s="33">
        <v>1008.251009</v>
      </c>
      <c r="AM239" s="33">
        <v>1008.251009</v>
      </c>
      <c r="AN239" s="33">
        <v>1318.2591190000001</v>
      </c>
      <c r="AO239" s="33">
        <v>1385.6805750000001</v>
      </c>
      <c r="AP239" s="33">
        <v>1868.045893</v>
      </c>
    </row>
    <row r="240" spans="2:42" x14ac:dyDescent="0.25">
      <c r="B240" s="33" t="s">
        <v>1</v>
      </c>
      <c r="C240" s="4" t="s">
        <v>44</v>
      </c>
      <c r="V240" s="33">
        <v>659.823802</v>
      </c>
      <c r="W240" s="33">
        <v>889.81137939999996</v>
      </c>
      <c r="X240" s="33">
        <v>1766.0207869999999</v>
      </c>
      <c r="Y240" s="33">
        <v>2040.6622090000001</v>
      </c>
      <c r="Z240" s="33">
        <v>2427.9787070000002</v>
      </c>
      <c r="AA240" s="33">
        <v>3209.6098609999999</v>
      </c>
      <c r="AB240" s="33">
        <v>4459.5779590000002</v>
      </c>
      <c r="AC240" s="33">
        <v>5426.7201340000001</v>
      </c>
      <c r="AD240" s="33">
        <v>5702.5124029999997</v>
      </c>
      <c r="AE240" s="33">
        <v>5811.9816300000002</v>
      </c>
      <c r="AF240" s="33">
        <v>6046.8327870000003</v>
      </c>
      <c r="AG240" s="33">
        <v>5919.5337300000001</v>
      </c>
      <c r="AH240" s="33">
        <v>5503.8742410000004</v>
      </c>
      <c r="AI240" s="33">
        <v>5875.036349</v>
      </c>
      <c r="AJ240" s="33">
        <v>6099.1537989999997</v>
      </c>
      <c r="AK240" s="33">
        <v>6109.5852530000002</v>
      </c>
      <c r="AL240" s="33">
        <v>5547.5480379999999</v>
      </c>
      <c r="AM240" s="33">
        <v>5418.080997</v>
      </c>
      <c r="AN240" s="33">
        <v>5584.9773169999999</v>
      </c>
      <c r="AO240" s="33">
        <v>5668.0212920000004</v>
      </c>
      <c r="AP240" s="33">
        <v>5938.1866129999999</v>
      </c>
    </row>
    <row r="241" spans="2:42" x14ac:dyDescent="0.25">
      <c r="B241" s="33" t="s">
        <v>1</v>
      </c>
      <c r="C241" s="4" t="s">
        <v>45</v>
      </c>
      <c r="L241" s="33">
        <v>1663.273201</v>
      </c>
      <c r="M241" s="33">
        <v>1462.834658</v>
      </c>
      <c r="N241" s="33">
        <v>1911.44119</v>
      </c>
      <c r="O241" s="33">
        <v>1911.44119</v>
      </c>
      <c r="P241" s="33">
        <v>1911.44119</v>
      </c>
      <c r="Q241" s="33">
        <v>1911.44119</v>
      </c>
      <c r="R241" s="33">
        <v>1911.44119</v>
      </c>
      <c r="S241" s="33">
        <v>1911.44119</v>
      </c>
      <c r="T241" s="33">
        <v>1948.2147440000001</v>
      </c>
      <c r="U241" s="33">
        <v>2054.3608039999999</v>
      </c>
      <c r="V241" s="33">
        <v>2224.2262649999998</v>
      </c>
      <c r="W241" s="33">
        <v>2303.2091230000001</v>
      </c>
      <c r="X241" s="33">
        <v>2097.091191</v>
      </c>
      <c r="Y241" s="33">
        <v>2303.2091230000001</v>
      </c>
      <c r="Z241" s="33">
        <v>2303.2091230000001</v>
      </c>
      <c r="AA241" s="33">
        <v>2303.2091230000001</v>
      </c>
      <c r="AB241" s="33">
        <v>2303.2091230000001</v>
      </c>
      <c r="AC241" s="33">
        <v>2654.9773060000002</v>
      </c>
      <c r="AD241" s="33">
        <v>3761.5633619999999</v>
      </c>
      <c r="AE241" s="33">
        <v>3928.6638990000001</v>
      </c>
      <c r="AF241" s="33">
        <v>3932.3213989999999</v>
      </c>
      <c r="AG241" s="33">
        <v>3774.4673619999999</v>
      </c>
      <c r="AH241" s="33">
        <v>3932.3213989999999</v>
      </c>
      <c r="AI241" s="33">
        <v>3364.83943</v>
      </c>
      <c r="AJ241" s="33">
        <v>3914.0580450000002</v>
      </c>
      <c r="AK241" s="33">
        <v>3921.5888989999999</v>
      </c>
      <c r="AL241" s="33">
        <v>3932.3213989999999</v>
      </c>
      <c r="AM241" s="33">
        <v>3932.3213989999999</v>
      </c>
      <c r="AN241" s="33">
        <v>3921.5888989999999</v>
      </c>
      <c r="AO241" s="33">
        <v>3928.9764960000002</v>
      </c>
      <c r="AP241" s="33">
        <v>3932.3213989999999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41232.845970000002</v>
      </c>
      <c r="E244" s="33">
        <v>41951.359400000001</v>
      </c>
      <c r="F244" s="33">
        <v>41454.771520000002</v>
      </c>
      <c r="G244" s="33">
        <v>41994.354469999998</v>
      </c>
      <c r="H244" s="33">
        <v>44304.764909999998</v>
      </c>
      <c r="I244" s="33">
        <v>44518.378579999997</v>
      </c>
      <c r="J244" s="33">
        <v>45692.49394</v>
      </c>
      <c r="K244" s="33">
        <v>48607.096339999996</v>
      </c>
      <c r="L244" s="33">
        <v>51962.940280000003</v>
      </c>
      <c r="M244" s="33">
        <v>52941.10022</v>
      </c>
      <c r="N244" s="33">
        <v>53833.152979999999</v>
      </c>
      <c r="O244" s="33">
        <v>53524.69973</v>
      </c>
      <c r="P244" s="33">
        <v>53877.672659999997</v>
      </c>
      <c r="Q244" s="33">
        <v>54645.450779999999</v>
      </c>
      <c r="R244" s="33">
        <v>55170.651259999999</v>
      </c>
      <c r="S244" s="33">
        <v>55271.857859999996</v>
      </c>
      <c r="T244" s="33">
        <v>57393.808590000001</v>
      </c>
      <c r="U244" s="33">
        <v>59741.498720000003</v>
      </c>
      <c r="V244" s="33">
        <v>61318.757640000003</v>
      </c>
      <c r="W244" s="33">
        <v>63224.97092</v>
      </c>
      <c r="X244" s="33">
        <v>64163.207170000001</v>
      </c>
      <c r="Y244" s="33">
        <v>65363.82344</v>
      </c>
      <c r="Z244" s="33">
        <v>65919.034570000003</v>
      </c>
      <c r="AA244" s="33">
        <v>66779.277619999993</v>
      </c>
      <c r="AB244" s="33">
        <v>67935.633379999999</v>
      </c>
      <c r="AC244" s="33">
        <v>68937.730200000005</v>
      </c>
      <c r="AD244" s="33">
        <v>70617.221860000005</v>
      </c>
      <c r="AE244" s="33">
        <v>71751.467310000007</v>
      </c>
      <c r="AF244" s="33">
        <v>70884.200689999998</v>
      </c>
      <c r="AG244" s="33">
        <v>71057.760750000001</v>
      </c>
      <c r="AH244" s="33">
        <v>71156.893719999993</v>
      </c>
      <c r="AI244" s="33">
        <v>71298.630799999999</v>
      </c>
      <c r="AJ244" s="33">
        <v>72032.716149999993</v>
      </c>
      <c r="AK244" s="33">
        <v>71574.096969999999</v>
      </c>
      <c r="AL244" s="33">
        <v>71778.393150000004</v>
      </c>
      <c r="AM244" s="33">
        <v>71447.527159999998</v>
      </c>
      <c r="AN244" s="33">
        <v>71169.685679999995</v>
      </c>
      <c r="AO244" s="33">
        <v>70681.679709999997</v>
      </c>
      <c r="AP244" s="33">
        <v>72790.519230000005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1926.575294</v>
      </c>
      <c r="M245" s="33">
        <v>3218.3119219999999</v>
      </c>
      <c r="N245" s="33">
        <v>3554.1030230000001</v>
      </c>
      <c r="O245" s="33">
        <v>4173.2139429999997</v>
      </c>
      <c r="P245" s="33">
        <v>4173.2139429999997</v>
      </c>
      <c r="Q245" s="33">
        <v>3798.5220829999998</v>
      </c>
      <c r="R245" s="33">
        <v>3834.8764259999998</v>
      </c>
      <c r="S245" s="33">
        <v>4173.2139429999997</v>
      </c>
      <c r="T245" s="33">
        <v>4173.2139429999997</v>
      </c>
      <c r="U245" s="33">
        <v>3554.1030230000001</v>
      </c>
      <c r="V245" s="33">
        <v>4173.2139429999997</v>
      </c>
      <c r="W245" s="33">
        <v>4173.2139429999997</v>
      </c>
      <c r="X245" s="33">
        <v>4173.2139429999997</v>
      </c>
      <c r="Y245" s="33">
        <v>3826.104918</v>
      </c>
      <c r="Z245" s="33">
        <v>4173.2139429999997</v>
      </c>
      <c r="AA245" s="33">
        <v>4173.2139429999997</v>
      </c>
      <c r="AB245" s="33">
        <v>4173.2139429999997</v>
      </c>
      <c r="AC245" s="33">
        <v>4173.2139429999997</v>
      </c>
      <c r="AD245" s="33">
        <v>4173.2139429999997</v>
      </c>
      <c r="AE245" s="33">
        <v>4149.7833199999995</v>
      </c>
      <c r="AF245" s="33">
        <v>4173.2139429999997</v>
      </c>
      <c r="AG245" s="33">
        <v>4173.2139429999997</v>
      </c>
      <c r="AH245" s="33">
        <v>4173.2139429999997</v>
      </c>
      <c r="AI245" s="33">
        <v>4173.2139429999997</v>
      </c>
      <c r="AJ245" s="33">
        <v>3554.1030230000001</v>
      </c>
      <c r="AK245" s="33">
        <v>4173.2139429999997</v>
      </c>
      <c r="AL245" s="33">
        <v>4173.2139429999997</v>
      </c>
      <c r="AM245" s="33">
        <v>4167.851791</v>
      </c>
      <c r="AN245" s="33">
        <v>4173.2139429999997</v>
      </c>
      <c r="AO245" s="33">
        <v>4133.2409699999998</v>
      </c>
      <c r="AP245" s="33">
        <v>4158.5905919999996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994.12578269999995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2457.3570869999999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2595.2663280000002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57.33176718</v>
      </c>
      <c r="J247" s="33">
        <v>56.356410539999999</v>
      </c>
      <c r="K247" s="33">
        <v>56.356410539999999</v>
      </c>
      <c r="L247" s="33">
        <v>81.582866710000005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106.4587951</v>
      </c>
      <c r="V247" s="33">
        <v>107.4813339</v>
      </c>
      <c r="W247" s="33">
        <v>106.9553791</v>
      </c>
      <c r="X247" s="33">
        <v>95.244697579999993</v>
      </c>
      <c r="Y247" s="33">
        <v>95.244697579999993</v>
      </c>
      <c r="Z247" s="33">
        <v>106.9553791</v>
      </c>
      <c r="AA247" s="33">
        <v>106.9553791</v>
      </c>
      <c r="AB247" s="33">
        <v>95.244697579999993</v>
      </c>
      <c r="AC247" s="33">
        <v>106.9553791</v>
      </c>
      <c r="AD247" s="33">
        <v>106.9553791</v>
      </c>
      <c r="AE247" s="33">
        <v>106.9553791</v>
      </c>
      <c r="AF247" s="33">
        <v>92.949794339999997</v>
      </c>
      <c r="AG247" s="33">
        <v>106.5059772</v>
      </c>
      <c r="AH247" s="33">
        <v>95.244697579999993</v>
      </c>
      <c r="AI247" s="33">
        <v>95.244697579999993</v>
      </c>
      <c r="AJ247" s="33">
        <v>95.244697579999993</v>
      </c>
      <c r="AK247" s="33">
        <v>107.031932</v>
      </c>
      <c r="AL247" s="33">
        <v>82.108821460000001</v>
      </c>
      <c r="AM247" s="33">
        <v>79.345344010000005</v>
      </c>
      <c r="AN247" s="33">
        <v>81.582866710000005</v>
      </c>
      <c r="AO247" s="33">
        <v>67.634662480000003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75.93363789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135.76000819999999</v>
      </c>
      <c r="K250" s="33">
        <v>152.44187260000001</v>
      </c>
      <c r="L250" s="33">
        <v>152.47583220000001</v>
      </c>
      <c r="M250" s="33">
        <v>183.13124210000001</v>
      </c>
      <c r="N250" s="33">
        <v>228.7702262</v>
      </c>
      <c r="O250" s="33">
        <v>183.13124210000001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227.7667204</v>
      </c>
      <c r="Y250" s="33">
        <v>184.13474790000001</v>
      </c>
      <c r="Z250" s="33">
        <v>228.7702262</v>
      </c>
      <c r="AA250" s="33">
        <v>228.7702262</v>
      </c>
      <c r="AB250" s="33">
        <v>228.7702262</v>
      </c>
      <c r="AC250" s="33">
        <v>206.15073599999999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207.4206906</v>
      </c>
      <c r="AP250" s="33">
        <v>205.4842835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1.223310983</v>
      </c>
      <c r="L252" s="33">
        <v>1.1637666929999999</v>
      </c>
      <c r="M252" s="33">
        <v>1.223310983</v>
      </c>
      <c r="N252" s="33">
        <v>1.339217892</v>
      </c>
      <c r="O252" s="33">
        <v>1.593506232</v>
      </c>
      <c r="P252" s="33">
        <v>1.223310983</v>
      </c>
      <c r="Q252" s="33">
        <v>1.3215026240000001</v>
      </c>
      <c r="R252" s="33">
        <v>1.8143031460000001</v>
      </c>
      <c r="S252" s="33">
        <v>1.63184102</v>
      </c>
      <c r="T252" s="33">
        <v>1.7628841909999999</v>
      </c>
      <c r="U252" s="33">
        <v>1.8143031460000001</v>
      </c>
      <c r="V252" s="33">
        <v>1.8143031460000001</v>
      </c>
      <c r="W252" s="33">
        <v>1.8143031460000001</v>
      </c>
      <c r="X252" s="33">
        <v>1.3215026240000001</v>
      </c>
      <c r="Y252" s="33">
        <v>1.8143031460000001</v>
      </c>
      <c r="Z252" s="33">
        <v>1.3215026240000001</v>
      </c>
      <c r="AA252" s="33">
        <v>1.8143031460000001</v>
      </c>
      <c r="AB252" s="33">
        <v>1.8143031460000001</v>
      </c>
      <c r="AC252" s="33">
        <v>1.3215026240000001</v>
      </c>
      <c r="AD252" s="33">
        <v>1.8143031460000001</v>
      </c>
      <c r="AE252" s="33">
        <v>1.8143031460000001</v>
      </c>
      <c r="AF252" s="33">
        <v>1.8143031460000001</v>
      </c>
      <c r="AG252" s="33">
        <v>1.3215026240000001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1.3215026240000001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1.4775450000000001</v>
      </c>
      <c r="M253" s="33">
        <v>1.5399</v>
      </c>
      <c r="N253" s="33">
        <v>1.990845</v>
      </c>
      <c r="O253" s="33">
        <v>1.990845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1.5399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3012.0223850000002</v>
      </c>
      <c r="I256" s="33">
        <v>3127.1847509999998</v>
      </c>
      <c r="J256" s="33">
        <v>3201.2757299999998</v>
      </c>
      <c r="K256" s="33">
        <v>3300.1162979999999</v>
      </c>
      <c r="L256" s="33">
        <v>3252.316883</v>
      </c>
      <c r="M256" s="33">
        <v>4647.013672</v>
      </c>
      <c r="N256" s="33">
        <v>5029.0106100000003</v>
      </c>
      <c r="O256" s="33">
        <v>5602.7368340000003</v>
      </c>
      <c r="P256" s="33">
        <v>7213.5442700000003</v>
      </c>
      <c r="Q256" s="33">
        <v>6838.9506019999999</v>
      </c>
      <c r="R256" s="33">
        <v>6875.7977440000004</v>
      </c>
      <c r="S256" s="33">
        <v>7065.3610719999997</v>
      </c>
      <c r="T256" s="33">
        <v>7214.0838430000003</v>
      </c>
      <c r="U256" s="33">
        <v>6594.0018030000001</v>
      </c>
      <c r="V256" s="33">
        <v>7214.1352619999998</v>
      </c>
      <c r="W256" s="33">
        <v>7213.6093069999997</v>
      </c>
      <c r="X256" s="33">
        <v>7199.9513740000002</v>
      </c>
      <c r="Y256" s="33">
        <v>6810.1541219999999</v>
      </c>
      <c r="Z256" s="33">
        <v>7213.1165069999997</v>
      </c>
      <c r="AA256" s="33">
        <v>7213.6093069999997</v>
      </c>
      <c r="AB256" s="33">
        <v>7201.8986260000001</v>
      </c>
      <c r="AC256" s="33">
        <v>7190.4970160000003</v>
      </c>
      <c r="AD256" s="33">
        <v>7213.6093069999997</v>
      </c>
      <c r="AE256" s="33">
        <v>7190.1786840000004</v>
      </c>
      <c r="AF256" s="33">
        <v>7199.6037219999998</v>
      </c>
      <c r="AG256" s="33">
        <v>7212.6671050000004</v>
      </c>
      <c r="AH256" s="33">
        <v>7201.8986260000001</v>
      </c>
      <c r="AI256" s="33">
        <v>7201.8986260000001</v>
      </c>
      <c r="AJ256" s="33">
        <v>6582.7877049999997</v>
      </c>
      <c r="AK256" s="33">
        <v>7203.0033729999996</v>
      </c>
      <c r="AL256" s="33">
        <v>7188.7627499999999</v>
      </c>
      <c r="AM256" s="33">
        <v>7180.144319</v>
      </c>
      <c r="AN256" s="33">
        <v>7188.2367949999998</v>
      </c>
      <c r="AO256" s="33">
        <v>7112.9660809999996</v>
      </c>
      <c r="AP256" s="33">
        <v>7148.089978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6434.8015839999998</v>
      </c>
      <c r="AL305" s="33">
        <v>6968.4314560000003</v>
      </c>
      <c r="AM305" s="33">
        <v>7416.8672029999998</v>
      </c>
      <c r="AN305" s="33">
        <v>8003.7044599999999</v>
      </c>
      <c r="AO305" s="33">
        <v>8003.7044599999999</v>
      </c>
      <c r="AP305" s="33">
        <v>8003.7044599999999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6434.8015839999998</v>
      </c>
      <c r="AL316" s="33">
        <v>6968.4314560000003</v>
      </c>
      <c r="AM316" s="33">
        <v>7416.8672029999998</v>
      </c>
      <c r="AN316" s="33">
        <v>8003.7044599999999</v>
      </c>
      <c r="AO316" s="33">
        <v>8003.7044599999999</v>
      </c>
      <c r="AP316" s="33">
        <v>8003.7044599999999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21.497624999999999</v>
      </c>
      <c r="E367" s="33">
        <v>28.663499999999999</v>
      </c>
      <c r="F367" s="33">
        <v>28.663499999999999</v>
      </c>
      <c r="G367" s="33">
        <v>28.663499999999999</v>
      </c>
      <c r="H367" s="33">
        <v>21.497624999999999</v>
      </c>
      <c r="I367" s="33">
        <v>21.497624999999999</v>
      </c>
      <c r="J367" s="33">
        <v>172.39169999999999</v>
      </c>
      <c r="K367" s="33">
        <v>172.39169999999999</v>
      </c>
      <c r="L367" s="33">
        <v>179.55757500000001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128.35526250000001</v>
      </c>
      <c r="AC367" s="33">
        <v>158.05994999999999</v>
      </c>
      <c r="AD367" s="33">
        <v>158.05994999999999</v>
      </c>
      <c r="AE367" s="33">
        <v>158.05994999999999</v>
      </c>
      <c r="AF367" s="33">
        <v>154.18965</v>
      </c>
      <c r="AG367" s="33">
        <v>124.48496249999999</v>
      </c>
      <c r="AH367" s="33">
        <v>158.05994999999999</v>
      </c>
      <c r="AI367" s="33">
        <v>158.05994999999999</v>
      </c>
      <c r="AJ367" s="33">
        <v>158.05994999999999</v>
      </c>
      <c r="AK367" s="33">
        <v>154.18965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254.79499999999999</v>
      </c>
      <c r="K368" s="33">
        <v>254.79750000000001</v>
      </c>
      <c r="L368" s="33">
        <v>254.8</v>
      </c>
      <c r="M368" s="33">
        <v>254.8</v>
      </c>
      <c r="N368" s="33">
        <v>254.79750000000001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24.763185</v>
      </c>
      <c r="E376" s="33">
        <v>31.92906</v>
      </c>
      <c r="F376" s="33">
        <v>286.72406000000001</v>
      </c>
      <c r="G376" s="33">
        <v>318.66608919999999</v>
      </c>
      <c r="H376" s="33">
        <v>311.50521420000001</v>
      </c>
      <c r="I376" s="33">
        <v>311.50521420000001</v>
      </c>
      <c r="J376" s="33">
        <v>469.23860919999998</v>
      </c>
      <c r="K376" s="33">
        <v>610.93710920000001</v>
      </c>
      <c r="L376" s="33">
        <v>661.57026989999997</v>
      </c>
      <c r="M376" s="33">
        <v>673.46856990000003</v>
      </c>
      <c r="N376" s="33">
        <v>673.46606989999998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318.24847319999998</v>
      </c>
      <c r="AC376" s="33">
        <v>347.95316070000001</v>
      </c>
      <c r="AD376" s="33">
        <v>347.95316070000001</v>
      </c>
      <c r="AE376" s="33">
        <v>347.95316070000001</v>
      </c>
      <c r="AF376" s="33">
        <v>344.08286070000003</v>
      </c>
      <c r="AG376" s="33">
        <v>314.37817319999999</v>
      </c>
      <c r="AH376" s="33">
        <v>347.95316070000001</v>
      </c>
      <c r="AI376" s="33">
        <v>347.95316070000001</v>
      </c>
      <c r="AJ376" s="33">
        <v>347.95316070000001</v>
      </c>
      <c r="AK376" s="33">
        <v>344.08286070000003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252.88854269999999</v>
      </c>
      <c r="O415" s="33">
        <v>2913.3201899999999</v>
      </c>
      <c r="P415" s="33">
        <v>4108.766181</v>
      </c>
      <c r="Q415" s="33">
        <v>7875.7826329999998</v>
      </c>
      <c r="R415" s="33">
        <v>8871.3529739999994</v>
      </c>
      <c r="S415" s="33">
        <v>11067.8284</v>
      </c>
      <c r="T415" s="33">
        <v>11170.99271</v>
      </c>
      <c r="U415" s="33">
        <v>11665.360049999999</v>
      </c>
      <c r="V415" s="33">
        <v>11665.360049999999</v>
      </c>
      <c r="W415" s="33">
        <v>11665.360049999999</v>
      </c>
      <c r="X415" s="33">
        <v>11665.360049999999</v>
      </c>
      <c r="Y415" s="33">
        <v>11665.360049999999</v>
      </c>
      <c r="Z415" s="33">
        <v>11665.360049999999</v>
      </c>
      <c r="AA415" s="33">
        <v>11665.360049999999</v>
      </c>
      <c r="AB415" s="33">
        <v>11665.360049999999</v>
      </c>
      <c r="AC415" s="33">
        <v>11665.360049999999</v>
      </c>
      <c r="AD415" s="33">
        <v>11665.360049999999</v>
      </c>
      <c r="AE415" s="33">
        <v>11665.360049999999</v>
      </c>
      <c r="AF415" s="33">
        <v>11665.360049999999</v>
      </c>
      <c r="AG415" s="33">
        <v>11665.360049999999</v>
      </c>
      <c r="AH415" s="33">
        <v>11665.360049999999</v>
      </c>
      <c r="AI415" s="33">
        <v>11665.360049999999</v>
      </c>
      <c r="AJ415" s="33">
        <v>11665.360049999999</v>
      </c>
      <c r="AK415" s="33">
        <v>11665.360049999999</v>
      </c>
      <c r="AL415" s="33">
        <v>11665.360049999999</v>
      </c>
      <c r="AM415" s="33">
        <v>11665.360049999999</v>
      </c>
      <c r="AN415" s="33">
        <v>11665.360049999999</v>
      </c>
      <c r="AO415" s="33">
        <v>11665.360049999999</v>
      </c>
      <c r="AP415" s="33">
        <v>11665.360049999999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252.88854269999999</v>
      </c>
      <c r="O424" s="33">
        <v>2913.3201899999999</v>
      </c>
      <c r="P424" s="33">
        <v>4108.766181</v>
      </c>
      <c r="Q424" s="33">
        <v>7875.7826329999998</v>
      </c>
      <c r="R424" s="33">
        <v>8871.3529739999994</v>
      </c>
      <c r="S424" s="33">
        <v>11067.8284</v>
      </c>
      <c r="T424" s="33">
        <v>11170.99271</v>
      </c>
      <c r="U424" s="33">
        <v>11665.360049999999</v>
      </c>
      <c r="V424" s="33">
        <v>11665.360049999999</v>
      </c>
      <c r="W424" s="33">
        <v>11665.360049999999</v>
      </c>
      <c r="X424" s="33">
        <v>11665.360049999999</v>
      </c>
      <c r="Y424" s="33">
        <v>11665.360049999999</v>
      </c>
      <c r="Z424" s="33">
        <v>11665.360049999999</v>
      </c>
      <c r="AA424" s="33">
        <v>11665.360049999999</v>
      </c>
      <c r="AB424" s="33">
        <v>11665.360049999999</v>
      </c>
      <c r="AC424" s="33">
        <v>11665.360049999999</v>
      </c>
      <c r="AD424" s="33">
        <v>11665.360049999999</v>
      </c>
      <c r="AE424" s="33">
        <v>11665.360049999999</v>
      </c>
      <c r="AF424" s="33">
        <v>11665.360049999999</v>
      </c>
      <c r="AG424" s="33">
        <v>11665.360049999999</v>
      </c>
      <c r="AH424" s="33">
        <v>11665.360049999999</v>
      </c>
      <c r="AI424" s="33">
        <v>11665.360049999999</v>
      </c>
      <c r="AJ424" s="33">
        <v>11665.360049999999</v>
      </c>
      <c r="AK424" s="33">
        <v>11665.360049999999</v>
      </c>
      <c r="AL424" s="33">
        <v>11665.360049999999</v>
      </c>
      <c r="AM424" s="33">
        <v>11665.360049999999</v>
      </c>
      <c r="AN424" s="33">
        <v>11665.360049999999</v>
      </c>
      <c r="AO424" s="33">
        <v>11665.360049999999</v>
      </c>
      <c r="AP424" s="33">
        <v>11665.360049999999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1090.1813609999999</v>
      </c>
      <c r="W439" s="33">
        <v>3003.358686</v>
      </c>
      <c r="X439" s="33">
        <v>5204.0811839999997</v>
      </c>
      <c r="Y439" s="33">
        <v>8343.3742700000003</v>
      </c>
      <c r="Z439" s="33">
        <v>11776.81885</v>
      </c>
      <c r="AA439" s="33">
        <v>15298.216640000001</v>
      </c>
      <c r="AB439" s="33">
        <v>18231.795440000002</v>
      </c>
      <c r="AC439" s="33">
        <v>22805.930899999999</v>
      </c>
      <c r="AD439" s="33">
        <v>24711.356299999999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1090.1813609999999</v>
      </c>
      <c r="W448" s="33">
        <v>3003.358686</v>
      </c>
      <c r="X448" s="33">
        <v>5204.0811839999997</v>
      </c>
      <c r="Y448" s="33">
        <v>8343.3742700000003</v>
      </c>
      <c r="Z448" s="33">
        <v>11776.81885</v>
      </c>
      <c r="AA448" s="33">
        <v>15298.216640000001</v>
      </c>
      <c r="AB448" s="33">
        <v>18231.795440000002</v>
      </c>
      <c r="AC448" s="33">
        <v>22805.930899999999</v>
      </c>
      <c r="AD448" s="33">
        <v>24711.356299999999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6024.6065369999997</v>
      </c>
      <c r="AG463" s="33">
        <v>8163.1220329999996</v>
      </c>
      <c r="AH463" s="33">
        <v>9780.0959939999993</v>
      </c>
      <c r="AI463" s="33">
        <v>11399.226360000001</v>
      </c>
      <c r="AJ463" s="33">
        <v>13066.40861</v>
      </c>
      <c r="AK463" s="33">
        <v>15755.69382</v>
      </c>
      <c r="AL463" s="33">
        <v>18120.029559999999</v>
      </c>
      <c r="AM463" s="33">
        <v>21338.0177</v>
      </c>
      <c r="AN463" s="33">
        <v>24784.708460000002</v>
      </c>
      <c r="AO463" s="33">
        <v>27832.548750000002</v>
      </c>
      <c r="AP463" s="33">
        <v>28349.59705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6024.6065369999997</v>
      </c>
      <c r="AG472" s="33">
        <v>8163.1220329999996</v>
      </c>
      <c r="AH472" s="33">
        <v>9780.0959939999993</v>
      </c>
      <c r="AI472" s="33">
        <v>11399.226360000001</v>
      </c>
      <c r="AJ472" s="33">
        <v>13066.40861</v>
      </c>
      <c r="AK472" s="33">
        <v>15755.69382</v>
      </c>
      <c r="AL472" s="33">
        <v>18120.029559999999</v>
      </c>
      <c r="AM472" s="33">
        <v>21338.0177</v>
      </c>
      <c r="AN472" s="33">
        <v>24784.708460000002</v>
      </c>
      <c r="AO472" s="33">
        <v>27832.548750000002</v>
      </c>
      <c r="AP472" s="33">
        <v>28349.59705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1270.7962299999999</v>
      </c>
      <c r="AA653" s="33">
        <v>1396.3362119999999</v>
      </c>
      <c r="AB653" s="33">
        <v>1346.6397689999999</v>
      </c>
      <c r="AC653" s="33">
        <v>1056.430789</v>
      </c>
      <c r="AD653" s="33">
        <v>1130.70911</v>
      </c>
      <c r="AE653" s="33">
        <v>1396.3362119999999</v>
      </c>
      <c r="AF653" s="33">
        <v>1270.7962299999999</v>
      </c>
      <c r="AG653" s="33">
        <v>930.89080769999998</v>
      </c>
      <c r="AH653" s="33">
        <v>1198.269029</v>
      </c>
      <c r="AI653" s="33">
        <v>1396.3362119999999</v>
      </c>
      <c r="AJ653" s="33">
        <v>1056.430789</v>
      </c>
      <c r="AK653" s="33">
        <v>930.89080769999998</v>
      </c>
      <c r="AL653" s="33">
        <v>930.89080769999998</v>
      </c>
      <c r="AM653" s="33">
        <v>1072.574871</v>
      </c>
      <c r="AN653" s="33">
        <v>1270.7962299999999</v>
      </c>
      <c r="AO653" s="33">
        <v>1153.7585429999999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1270.7962299999999</v>
      </c>
      <c r="AA664" s="33">
        <v>1396.3362119999999</v>
      </c>
      <c r="AB664" s="33">
        <v>1346.6397689999999</v>
      </c>
      <c r="AC664" s="33">
        <v>1056.430789</v>
      </c>
      <c r="AD664" s="33">
        <v>1130.70911</v>
      </c>
      <c r="AE664" s="33">
        <v>1409.600813</v>
      </c>
      <c r="AF664" s="33">
        <v>1284.0608319999999</v>
      </c>
      <c r="AG664" s="33">
        <v>1516.428232</v>
      </c>
      <c r="AH664" s="33">
        <v>1783.806454</v>
      </c>
      <c r="AI664" s="33">
        <v>1981.873636</v>
      </c>
      <c r="AJ664" s="33">
        <v>1641.9682130000001</v>
      </c>
      <c r="AK664" s="33">
        <v>1516.428232</v>
      </c>
      <c r="AL664" s="33">
        <v>1516.428232</v>
      </c>
      <c r="AM664" s="33">
        <v>1658.1122949999999</v>
      </c>
      <c r="AN664" s="33">
        <v>1856.333654</v>
      </c>
      <c r="AO664" s="33">
        <v>1739.295967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1357.2530099999999</v>
      </c>
      <c r="U665" s="33">
        <v>1357.2530099999999</v>
      </c>
      <c r="V665" s="33">
        <v>1357.2530099999999</v>
      </c>
      <c r="W665" s="33">
        <v>1357.2530099999999</v>
      </c>
      <c r="X665" s="33">
        <v>1357.2530099999999</v>
      </c>
      <c r="Y665" s="33">
        <v>1357.2530099999999</v>
      </c>
      <c r="Z665" s="33">
        <v>1337.7610279999999</v>
      </c>
      <c r="AA665" s="33">
        <v>769.7652928</v>
      </c>
      <c r="AB665" s="33">
        <v>824.21120240000005</v>
      </c>
      <c r="AC665" s="33">
        <v>678.62650480000002</v>
      </c>
      <c r="AD665" s="33">
        <v>678.62650480000002</v>
      </c>
      <c r="AE665" s="33">
        <v>892.52616360000002</v>
      </c>
      <c r="AF665" s="33">
        <v>678.62650480000002</v>
      </c>
      <c r="AG665" s="33">
        <v>690.3795073</v>
      </c>
      <c r="AH665" s="33">
        <v>875.02064410000003</v>
      </c>
      <c r="AI665" s="33">
        <v>1052.745602</v>
      </c>
      <c r="AJ665" s="33">
        <v>1249.7053069999999</v>
      </c>
      <c r="AK665" s="33">
        <v>1357.2530099999999</v>
      </c>
      <c r="AL665" s="33">
        <v>1357.2530099999999</v>
      </c>
      <c r="AM665" s="33">
        <v>1357.2530099999999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67.491796179999994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58.980104609999998</v>
      </c>
      <c r="AD666" s="33">
        <v>58.980104609999998</v>
      </c>
      <c r="AE666" s="33">
        <v>117.96020919999999</v>
      </c>
      <c r="AF666" s="33">
        <v>58.980104609999998</v>
      </c>
      <c r="AG666" s="33">
        <v>117.96020919999999</v>
      </c>
      <c r="AH666" s="33">
        <v>117.96020919999999</v>
      </c>
      <c r="AI666" s="33">
        <v>117.96020919999999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707.31014589999995</v>
      </c>
      <c r="Z667" s="33">
        <v>367.61896530000001</v>
      </c>
      <c r="AA667" s="33">
        <v>735.23793060000003</v>
      </c>
      <c r="AB667" s="33">
        <v>367.61896530000001</v>
      </c>
      <c r="AC667" s="33">
        <v>245.51204079999999</v>
      </c>
      <c r="AD667" s="33">
        <v>298.186621</v>
      </c>
      <c r="AE667" s="33">
        <v>498.8437763</v>
      </c>
      <c r="AF667" s="33">
        <v>90.21312356</v>
      </c>
      <c r="AG667" s="33">
        <v>39.80892042</v>
      </c>
      <c r="AH667" s="33">
        <v>104.6835767</v>
      </c>
      <c r="AI667" s="33">
        <v>169.88717919999999</v>
      </c>
      <c r="AJ667" s="33">
        <v>238.84813320000001</v>
      </c>
      <c r="AK667" s="33">
        <v>519.43207700000005</v>
      </c>
      <c r="AL667" s="33">
        <v>735.23793060000003</v>
      </c>
      <c r="AM667" s="33">
        <v>735.23793060000003</v>
      </c>
      <c r="AN667" s="33">
        <v>735.23793060000003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84.324968839999997</v>
      </c>
      <c r="X668" s="33">
        <v>84.324968839999997</v>
      </c>
      <c r="Y668" s="33">
        <v>84.324968839999997</v>
      </c>
      <c r="Z668" s="33">
        <v>84.324968839999997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84.324968839999997</v>
      </c>
      <c r="AF668" s="33">
        <v>42.162484419999998</v>
      </c>
      <c r="AG668" s="33">
        <v>42.162484419999998</v>
      </c>
      <c r="AH668" s="33">
        <v>42.162484419999998</v>
      </c>
      <c r="AI668" s="33">
        <v>42.162484419999998</v>
      </c>
      <c r="AJ668" s="33">
        <v>42.162484419999998</v>
      </c>
      <c r="AK668" s="33">
        <v>84.324968839999997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198.7166072</v>
      </c>
      <c r="O676" s="33">
        <v>421.62484419999998</v>
      </c>
      <c r="P676" s="33">
        <v>807.71950489999995</v>
      </c>
      <c r="Q676" s="33">
        <v>2113.8090499999998</v>
      </c>
      <c r="R676" s="33">
        <v>2210.451149</v>
      </c>
      <c r="S676" s="33">
        <v>2210.451149</v>
      </c>
      <c r="T676" s="33">
        <v>2294.7761180000002</v>
      </c>
      <c r="U676" s="33">
        <v>2294.7761180000002</v>
      </c>
      <c r="V676" s="33">
        <v>2294.7761180000002</v>
      </c>
      <c r="W676" s="33">
        <v>2294.7761180000002</v>
      </c>
      <c r="X676" s="33">
        <v>2294.7761180000002</v>
      </c>
      <c r="Y676" s="33">
        <v>2266.8483339999998</v>
      </c>
      <c r="Z676" s="33">
        <v>1907.665172</v>
      </c>
      <c r="AA676" s="33">
        <v>1665.1259170000001</v>
      </c>
      <c r="AB676" s="33">
        <v>1351.952861</v>
      </c>
      <c r="AC676" s="33">
        <v>1025.2811349999999</v>
      </c>
      <c r="AD676" s="33">
        <v>1077.9557150000001</v>
      </c>
      <c r="AE676" s="33">
        <v>1593.6551179999999</v>
      </c>
      <c r="AF676" s="33">
        <v>869.98221739999997</v>
      </c>
      <c r="AG676" s="33">
        <v>890.31112140000005</v>
      </c>
      <c r="AH676" s="33">
        <v>1139.826914</v>
      </c>
      <c r="AI676" s="33">
        <v>1382.7554749999999</v>
      </c>
      <c r="AJ676" s="33">
        <v>1648.676134</v>
      </c>
      <c r="AK676" s="33">
        <v>2078.9702649999999</v>
      </c>
      <c r="AL676" s="33">
        <v>2294.7761180000002</v>
      </c>
      <c r="AM676" s="33">
        <v>2294.7761180000002</v>
      </c>
      <c r="AN676" s="33">
        <v>2294.7761180000002</v>
      </c>
      <c r="AO676" s="33">
        <v>2294.7761180000002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498.18931700000002</v>
      </c>
      <c r="S677" s="33">
        <v>610.48781680000002</v>
      </c>
      <c r="T677" s="33">
        <v>553.9797049</v>
      </c>
      <c r="U677" s="33">
        <v>925.21948440000006</v>
      </c>
      <c r="V677" s="33">
        <v>733.52159819999997</v>
      </c>
      <c r="W677" s="33">
        <v>591.6631036</v>
      </c>
      <c r="X677" s="33">
        <v>589.30844509999997</v>
      </c>
      <c r="Y677" s="33">
        <v>466.15600749999999</v>
      </c>
      <c r="Z677" s="33">
        <v>408.55902350000002</v>
      </c>
      <c r="AA677" s="33">
        <v>218.5352125</v>
      </c>
      <c r="AB677" s="33">
        <v>109.9773481</v>
      </c>
      <c r="AE677" s="33">
        <v>466.15600749999999</v>
      </c>
      <c r="AK677" s="33">
        <v>50.087028099999998</v>
      </c>
      <c r="AL677" s="33">
        <v>334.3366848</v>
      </c>
      <c r="AM677" s="33">
        <v>390.09246990000003</v>
      </c>
      <c r="AN677" s="33">
        <v>342.0396629</v>
      </c>
      <c r="AO677" s="33">
        <v>543.774855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AE679" s="33">
        <v>52.821539469999998</v>
      </c>
      <c r="AL679" s="33">
        <v>52.821539469999998</v>
      </c>
      <c r="AM679" s="33">
        <v>52.821539469999998</v>
      </c>
      <c r="AO679" s="33">
        <v>52.821539469999998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551.01085639999997</v>
      </c>
      <c r="S688" s="33">
        <v>663.30935629999999</v>
      </c>
      <c r="T688" s="33">
        <v>606.80124439999997</v>
      </c>
      <c r="U688" s="33">
        <v>978.04102390000003</v>
      </c>
      <c r="V688" s="33">
        <v>786.34313759999998</v>
      </c>
      <c r="W688" s="33">
        <v>644.48464300000001</v>
      </c>
      <c r="X688" s="33">
        <v>642.12998459999994</v>
      </c>
      <c r="Y688" s="33">
        <v>518.97754699999996</v>
      </c>
      <c r="Z688" s="33">
        <v>408.55902350000002</v>
      </c>
      <c r="AA688" s="33">
        <v>218.5352125</v>
      </c>
      <c r="AB688" s="33">
        <v>109.9773481</v>
      </c>
      <c r="AC688" s="33">
        <v>0</v>
      </c>
      <c r="AD688" s="33">
        <v>0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50.087028099999998</v>
      </c>
      <c r="AL688" s="33">
        <v>387.15822429999997</v>
      </c>
      <c r="AM688" s="33">
        <v>442.9140094</v>
      </c>
      <c r="AN688" s="33">
        <v>342.0396629</v>
      </c>
      <c r="AO688" s="33">
        <v>596.59639449999997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94.747156000000004</v>
      </c>
      <c r="X750" s="33">
        <v>189.49431200000001</v>
      </c>
      <c r="Y750" s="33">
        <v>284.241468</v>
      </c>
      <c r="Z750" s="33">
        <v>378.98862400000002</v>
      </c>
      <c r="AA750" s="33">
        <v>473.73577999999998</v>
      </c>
      <c r="AB750" s="33">
        <v>568.482936</v>
      </c>
      <c r="AC750" s="33">
        <v>671.85747279999998</v>
      </c>
      <c r="AD750" s="33">
        <v>757.97724800000003</v>
      </c>
      <c r="AE750" s="33">
        <v>852.72440400000005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1326.460184</v>
      </c>
      <c r="AK750" s="33">
        <v>1326.460184</v>
      </c>
      <c r="AL750" s="33">
        <v>1326.460184</v>
      </c>
      <c r="AM750" s="33">
        <v>1326.460184</v>
      </c>
      <c r="AN750" s="33">
        <v>1326.460184</v>
      </c>
      <c r="AO750" s="33">
        <v>1486.239699</v>
      </c>
      <c r="AP750" s="33">
        <v>1539.2291760000001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346.77459099999999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595.48587550000002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183.3357469</v>
      </c>
      <c r="X755" s="33">
        <v>183.3357469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463.31359279999998</v>
      </c>
      <c r="AD755" s="33">
        <v>404.2137927</v>
      </c>
      <c r="AE755" s="33">
        <v>463.31359279999998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463.31359279999998</v>
      </c>
      <c r="AM755" s="33">
        <v>463.31359279999998</v>
      </c>
      <c r="AN755" s="33">
        <v>463.31359279999998</v>
      </c>
      <c r="AO755" s="33">
        <v>463.31359279999998</v>
      </c>
      <c r="AP755" s="33">
        <v>463.31359279999998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624.85749380000004</v>
      </c>
      <c r="X760" s="33">
        <v>719.60464979999995</v>
      </c>
      <c r="Y760" s="33">
        <v>814.35180579999997</v>
      </c>
      <c r="Z760" s="33">
        <v>1154.967832</v>
      </c>
      <c r="AA760" s="33">
        <v>1249.7149879999999</v>
      </c>
      <c r="AB760" s="33">
        <v>1344.4621440000001</v>
      </c>
      <c r="AC760" s="33">
        <v>1727.8145259999999</v>
      </c>
      <c r="AD760" s="33">
        <v>1754.834501</v>
      </c>
      <c r="AE760" s="33">
        <v>1908.681458</v>
      </c>
      <c r="AF760" s="33">
        <v>2003.4286139999999</v>
      </c>
      <c r="AG760" s="33">
        <v>2101.018184</v>
      </c>
      <c r="AH760" s="33">
        <v>2195.7653399999999</v>
      </c>
      <c r="AI760" s="33">
        <v>2290.5124959999998</v>
      </c>
      <c r="AJ760" s="33">
        <v>2385.2596520000002</v>
      </c>
      <c r="AK760" s="33">
        <v>2385.2596520000002</v>
      </c>
      <c r="AL760" s="33">
        <v>2385.2596520000002</v>
      </c>
      <c r="AM760" s="33">
        <v>2385.2596520000002</v>
      </c>
      <c r="AN760" s="33">
        <v>2385.2596520000002</v>
      </c>
      <c r="AO760" s="33">
        <v>2545.0391669999999</v>
      </c>
      <c r="AP760" s="33">
        <v>2598.028644</v>
      </c>
    </row>
    <row r="761" spans="2:42" x14ac:dyDescent="0.25">
      <c r="B761" s="33" t="s">
        <v>15</v>
      </c>
      <c r="D761" s="33">
        <v>60470.57735</v>
      </c>
      <c r="E761" s="33">
        <v>62737.408049999998</v>
      </c>
      <c r="F761" s="33">
        <v>62313.005640000003</v>
      </c>
      <c r="G761" s="33">
        <v>64275.251960000001</v>
      </c>
      <c r="H761" s="33">
        <v>65882.198600000003</v>
      </c>
      <c r="I761" s="33">
        <v>67080.550520000004</v>
      </c>
      <c r="J761" s="33">
        <v>68156.633730000001</v>
      </c>
      <c r="K761" s="33">
        <v>73155.512400000007</v>
      </c>
      <c r="L761" s="33">
        <v>76830.769750000007</v>
      </c>
      <c r="M761" s="33">
        <v>80602.378219999999</v>
      </c>
      <c r="N761" s="33">
        <v>83898.819900000002</v>
      </c>
      <c r="O761" s="33">
        <v>87331.547009999995</v>
      </c>
      <c r="P761" s="33">
        <v>90801.347479999997</v>
      </c>
      <c r="Q761" s="33">
        <v>94390.841589999996</v>
      </c>
      <c r="R761" s="33">
        <v>97479.477480000001</v>
      </c>
      <c r="S761" s="33">
        <v>100376.1545</v>
      </c>
      <c r="T761" s="33">
        <v>103383.0953</v>
      </c>
      <c r="U761" s="33">
        <v>106477.1369</v>
      </c>
      <c r="V761" s="33">
        <v>109672.5861</v>
      </c>
      <c r="W761" s="33">
        <v>113023.0763</v>
      </c>
      <c r="X761" s="33">
        <v>116432.6532</v>
      </c>
      <c r="Y761" s="33">
        <v>119841.81600000001</v>
      </c>
      <c r="Z761" s="33">
        <v>123355.40089999999</v>
      </c>
      <c r="AA761" s="33">
        <v>126990.2638</v>
      </c>
      <c r="AB761" s="33">
        <v>130866.58530000001</v>
      </c>
      <c r="AC761" s="33">
        <v>134691.0846</v>
      </c>
      <c r="AD761" s="33">
        <v>138544.19409999999</v>
      </c>
      <c r="AE761" s="33">
        <v>142249.06950000001</v>
      </c>
      <c r="AF761" s="33">
        <v>145923.50169999999</v>
      </c>
      <c r="AG761" s="33">
        <v>149167.21849999999</v>
      </c>
      <c r="AH761" s="33">
        <v>152419.97339999999</v>
      </c>
      <c r="AI761" s="33">
        <v>155684.73569999999</v>
      </c>
      <c r="AJ761" s="33">
        <v>159011.84669999999</v>
      </c>
      <c r="AK761" s="33">
        <v>162404.90270000001</v>
      </c>
      <c r="AL761" s="33">
        <v>165819.97330000001</v>
      </c>
      <c r="AM761" s="33">
        <v>169202.8763</v>
      </c>
      <c r="AN761" s="33">
        <v>172913.70189999999</v>
      </c>
      <c r="AO761" s="33">
        <v>176479.48610000001</v>
      </c>
      <c r="AP761" s="33">
        <v>180004.14799999999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41994.354469999998</v>
      </c>
      <c r="D4" s="1">
        <f>PLANEL_GerCrit_Resultado!H244+PLANEL_GerCrit_Resultado!H748</f>
        <v>44304.764909999998</v>
      </c>
      <c r="E4" s="1">
        <f>PLANEL_GerCrit_Resultado!I244+PLANEL_GerCrit_Resultado!I748</f>
        <v>44518.378579999997</v>
      </c>
      <c r="F4" s="1">
        <f>PLANEL_GerCrit_Resultado!J244+PLANEL_GerCrit_Resultado!J748</f>
        <v>45692.49394</v>
      </c>
      <c r="G4" s="1">
        <f>PLANEL_GerCrit_Resultado!K244+PLANEL_GerCrit_Resultado!K748</f>
        <v>48607.096339999996</v>
      </c>
      <c r="H4" s="1">
        <f>PLANEL_GerCrit_Resultado!L244+PLANEL_GerCrit_Resultado!L748</f>
        <v>51962.940280000003</v>
      </c>
      <c r="I4" s="1">
        <f>PLANEL_GerCrit_Resultado!M244+PLANEL_GerCrit_Resultado!M748</f>
        <v>52941.10022</v>
      </c>
      <c r="J4" s="1">
        <f>PLANEL_GerCrit_Resultado!N244+PLANEL_GerCrit_Resultado!N748</f>
        <v>53833.152979999999</v>
      </c>
      <c r="K4" s="1">
        <f>PLANEL_GerCrit_Resultado!O244+PLANEL_GerCrit_Resultado!O748</f>
        <v>53524.69973</v>
      </c>
      <c r="L4" s="1">
        <f>PLANEL_GerCrit_Resultado!P244+PLANEL_GerCrit_Resultado!P748</f>
        <v>53877.672659999997</v>
      </c>
      <c r="M4" s="1">
        <f>PLANEL_GerCrit_Resultado!Q244+PLANEL_GerCrit_Resultado!Q748</f>
        <v>54645.450779999999</v>
      </c>
      <c r="N4" s="1">
        <f>PLANEL_GerCrit_Resultado!R244+PLANEL_GerCrit_Resultado!R748</f>
        <v>55170.651259999999</v>
      </c>
      <c r="O4" s="1">
        <f>PLANEL_GerCrit_Resultado!S244+PLANEL_GerCrit_Resultado!S748</f>
        <v>55271.857859999996</v>
      </c>
      <c r="P4" s="1">
        <f>PLANEL_GerCrit_Resultado!T244+PLANEL_GerCrit_Resultado!T748</f>
        <v>57393.808590000001</v>
      </c>
      <c r="Q4" s="1">
        <f>PLANEL_GerCrit_Resultado!U244+PLANEL_GerCrit_Resultado!U748</f>
        <v>59741.498720000003</v>
      </c>
      <c r="R4" s="1">
        <f>PLANEL_GerCrit_Resultado!V244+PLANEL_GerCrit_Resultado!V748</f>
        <v>61318.757640000003</v>
      </c>
      <c r="S4" s="1">
        <f>PLANEL_GerCrit_Resultado!W244+PLANEL_GerCrit_Resultado!W748</f>
        <v>63224.97092</v>
      </c>
      <c r="T4" s="1">
        <f>PLANEL_GerCrit_Resultado!X244+PLANEL_GerCrit_Resultado!X748</f>
        <v>64163.207170000001</v>
      </c>
      <c r="U4" s="1">
        <f>PLANEL_GerCrit_Resultado!Y244+PLANEL_GerCrit_Resultado!Y748</f>
        <v>65363.82344</v>
      </c>
      <c r="V4" s="1">
        <f>PLANEL_GerCrit_Resultado!Z244+PLANEL_GerCrit_Resultado!Z748</f>
        <v>65919.034570000003</v>
      </c>
      <c r="W4" s="1">
        <f>PLANEL_GerCrit_Resultado!AA244+PLANEL_GerCrit_Resultado!AA748</f>
        <v>66779.277619999993</v>
      </c>
      <c r="X4" s="1">
        <f>PLANEL_GerCrit_Resultado!AB244+PLANEL_GerCrit_Resultado!AB748</f>
        <v>67935.633379999999</v>
      </c>
      <c r="Y4" s="1">
        <f>PLANEL_GerCrit_Resultado!AC244+PLANEL_GerCrit_Resultado!AC748</f>
        <v>68937.730200000005</v>
      </c>
      <c r="Z4" s="1">
        <f>PLANEL_GerCrit_Resultado!AD244+PLANEL_GerCrit_Resultado!AD748</f>
        <v>70617.221860000005</v>
      </c>
      <c r="AA4" s="1">
        <f>PLANEL_GerCrit_Resultado!AE244+PLANEL_GerCrit_Resultado!AE748</f>
        <v>71751.467310000007</v>
      </c>
      <c r="AB4" s="1">
        <f>PLANEL_GerCrit_Resultado!AF244+PLANEL_GerCrit_Resultado!AF748</f>
        <v>70884.200689999998</v>
      </c>
      <c r="AC4" s="1">
        <f>PLANEL_GerCrit_Resultado!AG244+PLANEL_GerCrit_Resultado!AG748</f>
        <v>71057.760750000001</v>
      </c>
      <c r="AD4" s="1">
        <f>PLANEL_GerCrit_Resultado!AH244+PLANEL_GerCrit_Resultado!AH748</f>
        <v>71156.893719999993</v>
      </c>
      <c r="AE4" s="1">
        <f>PLANEL_GerCrit_Resultado!AI244+PLANEL_GerCrit_Resultado!AI748</f>
        <v>71298.630799999999</v>
      </c>
      <c r="AF4" s="1">
        <f>PLANEL_GerCrit_Resultado!AJ244+PLANEL_GerCrit_Resultado!AJ748</f>
        <v>72032.716149999993</v>
      </c>
      <c r="AG4" s="1">
        <f>PLANEL_GerCrit_Resultado!AK244+PLANEL_GerCrit_Resultado!AK748</f>
        <v>71574.096969999999</v>
      </c>
      <c r="AH4" s="1">
        <f>PLANEL_GerCrit_Resultado!AL244+PLANEL_GerCrit_Resultado!AL748</f>
        <v>71778.393150000004</v>
      </c>
      <c r="AI4" s="1">
        <f>PLANEL_GerCrit_Resultado!AM244+PLANEL_GerCrit_Resultado!AM748</f>
        <v>71447.527159999998</v>
      </c>
      <c r="AJ4" s="1">
        <f>PLANEL_GerCrit_Resultado!AN244+PLANEL_GerCrit_Resultado!AN748</f>
        <v>71169.685679999995</v>
      </c>
      <c r="AK4" s="1">
        <f>PLANEL_GerCrit_Resultado!AO244+PLANEL_GerCrit_Resultado!AO748</f>
        <v>70681.679709999997</v>
      </c>
      <c r="AL4" s="1">
        <f>PLANEL_GerCrit_Resultado!AP244+PLANEL_GerCrit_Resultado!AP748</f>
        <v>72790.519230000005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3012.0223850000002</v>
      </c>
      <c r="E5" s="1">
        <f>PLANEL_GerCrit_Resultado!I256</f>
        <v>3127.1847509999998</v>
      </c>
      <c r="F5" s="1">
        <f>PLANEL_GerCrit_Resultado!J256</f>
        <v>3201.2757299999998</v>
      </c>
      <c r="G5" s="1">
        <f>PLANEL_GerCrit_Resultado!K256</f>
        <v>3300.1162979999999</v>
      </c>
      <c r="H5" s="1">
        <f>PLANEL_GerCrit_Resultado!L256</f>
        <v>3252.316883</v>
      </c>
      <c r="I5" s="1">
        <f>PLANEL_GerCrit_Resultado!M256</f>
        <v>4647.013672</v>
      </c>
      <c r="J5" s="1">
        <f>PLANEL_GerCrit_Resultado!N256</f>
        <v>5029.0106100000003</v>
      </c>
      <c r="K5" s="1">
        <f>PLANEL_GerCrit_Resultado!O256</f>
        <v>5602.7368340000003</v>
      </c>
      <c r="L5" s="1">
        <f>PLANEL_GerCrit_Resultado!P256</f>
        <v>7213.5442700000003</v>
      </c>
      <c r="M5" s="1">
        <f>PLANEL_GerCrit_Resultado!Q256</f>
        <v>6838.9506019999999</v>
      </c>
      <c r="N5" s="1">
        <f>PLANEL_GerCrit_Resultado!R256</f>
        <v>6875.7977440000004</v>
      </c>
      <c r="O5" s="1">
        <f>PLANEL_GerCrit_Resultado!S256</f>
        <v>7065.3610719999997</v>
      </c>
      <c r="P5" s="1">
        <f>PLANEL_GerCrit_Resultado!T256</f>
        <v>7214.0838430000003</v>
      </c>
      <c r="Q5" s="1">
        <f>PLANEL_GerCrit_Resultado!U256</f>
        <v>6594.0018030000001</v>
      </c>
      <c r="R5" s="1">
        <f>PLANEL_GerCrit_Resultado!V256</f>
        <v>7214.1352619999998</v>
      </c>
      <c r="S5" s="1">
        <f>PLANEL_GerCrit_Resultado!W256</f>
        <v>7213.6093069999997</v>
      </c>
      <c r="T5" s="1">
        <f>PLANEL_GerCrit_Resultado!X256</f>
        <v>7199.9513740000002</v>
      </c>
      <c r="U5" s="1">
        <f>PLANEL_GerCrit_Resultado!Y256</f>
        <v>6810.1541219999999</v>
      </c>
      <c r="V5" s="1">
        <f>PLANEL_GerCrit_Resultado!Z256</f>
        <v>7213.1165069999997</v>
      </c>
      <c r="W5" s="1">
        <f>PLANEL_GerCrit_Resultado!AA256</f>
        <v>7213.6093069999997</v>
      </c>
      <c r="X5" s="1">
        <f>PLANEL_GerCrit_Resultado!AB256</f>
        <v>7201.8986260000001</v>
      </c>
      <c r="Y5" s="1">
        <f>PLANEL_GerCrit_Resultado!AC256</f>
        <v>7190.4970160000003</v>
      </c>
      <c r="Z5" s="1">
        <f>PLANEL_GerCrit_Resultado!AD256</f>
        <v>7213.6093069999997</v>
      </c>
      <c r="AA5" s="1">
        <f>PLANEL_GerCrit_Resultado!AE256</f>
        <v>7190.1786840000004</v>
      </c>
      <c r="AB5" s="68">
        <f>PLANEL_GerCrit_Resultado!AF256</f>
        <v>7199.6037219999998</v>
      </c>
      <c r="AC5" s="1">
        <f>PLANEL_GerCrit_Resultado!AG256</f>
        <v>7212.6671050000004</v>
      </c>
      <c r="AD5" s="1">
        <f>PLANEL_GerCrit_Resultado!AH256</f>
        <v>7201.8986260000001</v>
      </c>
      <c r="AE5" s="1">
        <f>PLANEL_GerCrit_Resultado!AI256</f>
        <v>7201.8986260000001</v>
      </c>
      <c r="AF5" s="1">
        <f>PLANEL_GerCrit_Resultado!AJ256</f>
        <v>6582.7877049999997</v>
      </c>
      <c r="AG5" s="1">
        <f>PLANEL_GerCrit_Resultado!AK256</f>
        <v>7203.0033729999996</v>
      </c>
      <c r="AH5" s="1">
        <f>PLANEL_GerCrit_Resultado!AL256</f>
        <v>7188.7627499999999</v>
      </c>
      <c r="AI5" s="1">
        <f>PLANEL_GerCrit_Resultado!AM256</f>
        <v>7180.144319</v>
      </c>
      <c r="AJ5" s="1">
        <f>PLANEL_GerCrit_Resultado!AN256</f>
        <v>7188.2367949999998</v>
      </c>
      <c r="AK5" s="1">
        <f>PLANEL_GerCrit_Resultado!AO256</f>
        <v>7112.9660809999996</v>
      </c>
      <c r="AL5" s="1">
        <f>PLANEL_GerCrit_Resultado!AP256</f>
        <v>7148.089978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6842.7730729999994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6267.0062344999997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6755.9372474000002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7264.843308139999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7724.9314146999996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7273.5868831000007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7529.9901193999995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8087.2755823000007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7888.8103683999998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8106.9772278999999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8053.8339275999997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8733.4889614000003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9190.5085889000002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9455.2121117999995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9207.9716334999994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9095.8491235000001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9179.0332670999996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8920.4921359999989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9455.568706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11875.419725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9691.4289463999994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9528.6034314000008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9873.106158999999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10211.405973999999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10572.083213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10978.951994100002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11532.033847299999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11587.997366400001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11535.043935900001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12616.264544500002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13479.914710999999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1204.930934</v>
      </c>
      <c r="O9" s="20">
        <f>PLANEL_GerCrit_Resultado!S64+PLANEL_GerCrit_Resultado!S76+PLANEL_GerCrit_Resultado!S88+PLANEL_GerCrit_Resultado!S640+PLANEL_GerCrit_Resultado!S700</f>
        <v>1244.25134</v>
      </c>
      <c r="P9" s="20">
        <f>PLANEL_GerCrit_Resultado!T64+PLANEL_GerCrit_Resultado!T76+PLANEL_GerCrit_Resultado!T88+PLANEL_GerCrit_Resultado!T640+PLANEL_GerCrit_Resultado!T700</f>
        <v>1204.9345269999999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295.17479750000001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310.76433969999999</v>
      </c>
      <c r="AA9" s="20">
        <f>PLANEL_GerCrit_Resultado!AE64+PLANEL_GerCrit_Resultado!AE76+PLANEL_GerCrit_Resultado!AE88+PLANEL_GerCrit_Resultado!AE640+PLANEL_GerCrit_Resultado!AE700</f>
        <v>289.336814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156.08993799999999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461.5322094</v>
      </c>
      <c r="J10" s="20">
        <f>PLANEL_GerCrit_Resultado!N40+PLANEL_GerCrit_Resultado!N52</f>
        <v>620.68795650000004</v>
      </c>
      <c r="K10" s="20">
        <f>PLANEL_GerCrit_Resultado!O40+PLANEL_GerCrit_Resultado!O52</f>
        <v>620.68795650000004</v>
      </c>
      <c r="L10" s="20">
        <f>PLANEL_GerCrit_Resultado!P40+PLANEL_GerCrit_Resultado!P52</f>
        <v>646.52887399999997</v>
      </c>
      <c r="M10" s="20">
        <f>PLANEL_GerCrit_Resultado!Q40+PLANEL_GerCrit_Resultado!Q52</f>
        <v>765.84660440000005</v>
      </c>
      <c r="N10" s="20">
        <f>PLANEL_GerCrit_Resultado!R40+PLANEL_GerCrit_Resultado!R52</f>
        <v>780.19363650000003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620.68795650000004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3007.6281399999998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3007.6281399999998</v>
      </c>
      <c r="AK11" s="1">
        <f>PLANEL_GerCrit_Resultado!AO160</f>
        <v>3007.6281399999998</v>
      </c>
      <c r="AL11" s="1">
        <f>PLANEL_GerCrit_Resultado!AP160</f>
        <v>3007.6281399999998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99.797364689999995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5062.9476910000003</v>
      </c>
      <c r="K14" s="24">
        <f>PLANEL_GerCrit_Resultado!O16+PLANEL_GerCrit_Resultado!O28+PLANEL_GerCrit_Resultado!O628+PLANEL_GerCrit_Resultado!O712</f>
        <v>5062.9476910000003</v>
      </c>
      <c r="L14" s="24">
        <f>PLANEL_GerCrit_Resultado!P16+PLANEL_GerCrit_Resultado!P28+PLANEL_GerCrit_Resultado!P628+PLANEL_GerCrit_Resultado!P712</f>
        <v>4972.2603250000002</v>
      </c>
      <c r="M14" s="24">
        <f>PLANEL_GerCrit_Resultado!Q16+PLANEL_GerCrit_Resultado!Q28+PLANEL_GerCrit_Resultado!Q628+PLANEL_GerCrit_Resultado!Q712</f>
        <v>4972.2603250000002</v>
      </c>
      <c r="N14" s="24">
        <f>PLANEL_GerCrit_Resultado!R16+PLANEL_GerCrit_Resultado!R28+PLANEL_GerCrit_Resultado!R628+PLANEL_GerCrit_Resultado!R712</f>
        <v>4972.2603250000002</v>
      </c>
      <c r="O14" s="24">
        <f>PLANEL_GerCrit_Resultado!S16+PLANEL_GerCrit_Resultado!S28+PLANEL_GerCrit_Resultado!S628+PLANEL_GerCrit_Resultado!S712</f>
        <v>4972.2603250000002</v>
      </c>
      <c r="P14" s="24">
        <f>PLANEL_GerCrit_Resultado!T16+PLANEL_GerCrit_Resultado!T28+PLANEL_GerCrit_Resultado!T628+PLANEL_GerCrit_Resultado!T712</f>
        <v>5893.6396930000001</v>
      </c>
      <c r="Q14" s="24">
        <f>PLANEL_GerCrit_Resultado!U16+PLANEL_GerCrit_Resultado!U28+PLANEL_GerCrit_Resultado!U628+PLANEL_GerCrit_Resultado!U712</f>
        <v>7524.683927</v>
      </c>
      <c r="R14" s="24">
        <f>PLANEL_GerCrit_Resultado!V16+PLANEL_GerCrit_Resultado!V28+PLANEL_GerCrit_Resultado!V628+PLANEL_GerCrit_Resultado!V712</f>
        <v>7524.683927</v>
      </c>
      <c r="S14" s="24">
        <f>PLANEL_GerCrit_Resultado!W16+PLANEL_GerCrit_Resultado!W28+PLANEL_GerCrit_Resultado!W628+PLANEL_GerCrit_Resultado!W712</f>
        <v>7570.0102239999997</v>
      </c>
      <c r="T14" s="24">
        <f>PLANEL_GerCrit_Resultado!X16+PLANEL_GerCrit_Resultado!X28+PLANEL_GerCrit_Resultado!X628+PLANEL_GerCrit_Resultado!X712</f>
        <v>7570.0102239999997</v>
      </c>
      <c r="U14" s="24">
        <f>PLANEL_GerCrit_Resultado!Y16+PLANEL_GerCrit_Resultado!Y28+PLANEL_GerCrit_Resultado!Y628+PLANEL_GerCrit_Resultado!Y712</f>
        <v>7570.0102239999997</v>
      </c>
      <c r="V14" s="24">
        <f>PLANEL_GerCrit_Resultado!Z16+PLANEL_GerCrit_Resultado!Z28+PLANEL_GerCrit_Resultado!Z628+PLANEL_GerCrit_Resultado!Z712</f>
        <v>7570.0102239999997</v>
      </c>
      <c r="W14" s="24">
        <f>PLANEL_GerCrit_Resultado!AA16+PLANEL_GerCrit_Resultado!AA28+PLANEL_GerCrit_Resultado!AA628+PLANEL_GerCrit_Resultado!AA712</f>
        <v>7570.0102239999997</v>
      </c>
      <c r="X14" s="24">
        <f>PLANEL_GerCrit_Resultado!AB16+PLANEL_GerCrit_Resultado!AB28+PLANEL_GerCrit_Resultado!AB628+PLANEL_GerCrit_Resultado!AB712</f>
        <v>7557.0624530000005</v>
      </c>
      <c r="Y14" s="24">
        <f>PLANEL_GerCrit_Resultado!AC16+PLANEL_GerCrit_Resultado!AC28+PLANEL_GerCrit_Resultado!AC628+PLANEL_GerCrit_Resultado!AC712</f>
        <v>7557.0624530000005</v>
      </c>
      <c r="Z14" s="24">
        <f>PLANEL_GerCrit_Resultado!AD16+PLANEL_GerCrit_Resultado!AD28+PLANEL_GerCrit_Resultado!AD628+PLANEL_GerCrit_Resultado!AD712</f>
        <v>7557.0624530000005</v>
      </c>
      <c r="AA14" s="24">
        <f>PLANEL_GerCrit_Resultado!AE16+PLANEL_GerCrit_Resultado!AE28+PLANEL_GerCrit_Resultado!AE628+PLANEL_GerCrit_Resultado!AE712</f>
        <v>7557.0624530000005</v>
      </c>
      <c r="AB14" s="24">
        <f>PLANEL_GerCrit_Resultado!AF16+PLANEL_GerCrit_Resultado!AF28+PLANEL_GerCrit_Resultado!AF628+PLANEL_GerCrit_Resultado!AF712</f>
        <v>7557.0624530000005</v>
      </c>
      <c r="AC14" s="24">
        <f>PLANEL_GerCrit_Resultado!AG16+PLANEL_GerCrit_Resultado!AG28+PLANEL_GerCrit_Resultado!AG628+PLANEL_GerCrit_Resultado!AG712</f>
        <v>7557.0624530000005</v>
      </c>
      <c r="AD14" s="24">
        <f>PLANEL_GerCrit_Resultado!AH16+PLANEL_GerCrit_Resultado!AH28+PLANEL_GerCrit_Resultado!AH628+PLANEL_GerCrit_Resultado!AH712</f>
        <v>7557.0624530000005</v>
      </c>
      <c r="AE14" s="24">
        <f>PLANEL_GerCrit_Resultado!AI16+PLANEL_GerCrit_Resultado!AI28+PLANEL_GerCrit_Resultado!AI628+PLANEL_GerCrit_Resultado!AI712</f>
        <v>7557.0624530000005</v>
      </c>
      <c r="AF14" s="24">
        <f>PLANEL_GerCrit_Resultado!AJ16+PLANEL_GerCrit_Resultado!AJ28+PLANEL_GerCrit_Resultado!AJ628+PLANEL_GerCrit_Resultado!AJ712</f>
        <v>7557.0624530000005</v>
      </c>
      <c r="AG14" s="24">
        <f>PLANEL_GerCrit_Resultado!AK16+PLANEL_GerCrit_Resultado!AK28+PLANEL_GerCrit_Resultado!AK628+PLANEL_GerCrit_Resultado!AK712</f>
        <v>7557.0624530000005</v>
      </c>
      <c r="AH14" s="24">
        <f>PLANEL_GerCrit_Resultado!AL16+PLANEL_GerCrit_Resultado!AL28+PLANEL_GerCrit_Resultado!AL628+PLANEL_GerCrit_Resultado!AL712</f>
        <v>7675.1128819999994</v>
      </c>
      <c r="AI14" s="24">
        <f>PLANEL_GerCrit_Resultado!AM16+PLANEL_GerCrit_Resultado!AM28+PLANEL_GerCrit_Resultado!AM628+PLANEL_GerCrit_Resultado!AM712</f>
        <v>7675.1128819999994</v>
      </c>
      <c r="AJ14" s="24">
        <f>PLANEL_GerCrit_Resultado!AN16+PLANEL_GerCrit_Resultado!AN28+PLANEL_GerCrit_Resultado!AN628+PLANEL_GerCrit_Resultado!AN712</f>
        <v>7675.1128819999994</v>
      </c>
      <c r="AK14" s="24">
        <f>PLANEL_GerCrit_Resultado!AO16+PLANEL_GerCrit_Resultado!AO28+PLANEL_GerCrit_Resultado!AO628+PLANEL_GerCrit_Resultado!AO712</f>
        <v>7675.1128819999994</v>
      </c>
      <c r="AL14" s="24">
        <f>PLANEL_GerCrit_Resultado!AP16+PLANEL_GerCrit_Resultado!AP28+PLANEL_GerCrit_Resultado!AP628+PLANEL_GerCrit_Resultado!AP712</f>
        <v>7675.1128819999994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311.50521420000001</v>
      </c>
      <c r="E15" s="24">
        <f>PLANEL_GerCrit_Resultado!I376</f>
        <v>311.50521420000001</v>
      </c>
      <c r="F15" s="24">
        <f>PLANEL_GerCrit_Resultado!J376</f>
        <v>469.23860919999998</v>
      </c>
      <c r="G15" s="24">
        <f>PLANEL_GerCrit_Resultado!K376</f>
        <v>610.93710920000001</v>
      </c>
      <c r="H15" s="24">
        <f>PLANEL_GerCrit_Resultado!L376</f>
        <v>661.57026989999997</v>
      </c>
      <c r="I15" s="24">
        <f>PLANEL_GerCrit_Resultado!M376</f>
        <v>673.46856990000003</v>
      </c>
      <c r="J15" s="24">
        <f>PLANEL_GerCrit_Resultado!N376</f>
        <v>673.46606989999998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318.24847319999998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344.08286070000003</v>
      </c>
      <c r="AC15" s="24">
        <f>PLANEL_GerCrit_Resultado!AG376</f>
        <v>314.37817319999999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344.08286070000003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7638.7657038999996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10299.1973512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11494.643342200001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15259.7954579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16255.365798899998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18367.5858463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18463.340293500001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18912.891706499999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19885.9081725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21660.307505499997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23688.5400539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26022.180298799998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28824.832161499999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31713.216149699998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34403.921448200002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37437.930567899995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39303.193230899997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39738.270594499998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45199.109596419999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47285.142082999999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48902.116043999995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50521.24641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52188.428659999998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54877.71387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57242.049610000002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60460.037750000003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63906.728510000001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66954.568800000008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67471.617100000003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6010.2710079999997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6434.8015839999998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6968.4314560000003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7416.8672029999998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8003.7044599999999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8003.7044599999999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8003.7044599999999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63888.166706495998</v>
      </c>
      <c r="D24" s="28">
        <f t="shared" si="0"/>
        <v>65880.312541295993</v>
      </c>
      <c r="E24" s="28">
        <f t="shared" si="0"/>
        <v>67055.638969100008</v>
      </c>
      <c r="F24" s="28">
        <f t="shared" si="0"/>
        <v>68156.633733590003</v>
      </c>
      <c r="G24" s="28">
        <f t="shared" si="0"/>
        <v>73155.512401500004</v>
      </c>
      <c r="H24" s="28">
        <f t="shared" si="0"/>
        <v>76830.769755600006</v>
      </c>
      <c r="I24" s="28">
        <f t="shared" si="0"/>
        <v>80600.492158699999</v>
      </c>
      <c r="J24" s="28">
        <f t="shared" si="0"/>
        <v>83873.908339499991</v>
      </c>
      <c r="K24" s="28">
        <f t="shared" si="0"/>
        <v>87308.521521539995</v>
      </c>
      <c r="L24" s="28">
        <f t="shared" si="0"/>
        <v>90801.347482499987</v>
      </c>
      <c r="M24" s="28">
        <f t="shared" si="0"/>
        <v>94387.995645089992</v>
      </c>
      <c r="N24" s="28">
        <f t="shared" si="0"/>
        <v>97476.63152558</v>
      </c>
      <c r="O24" s="28">
        <f t="shared" si="0"/>
        <v>100376.15445369</v>
      </c>
      <c r="P24" s="28">
        <f t="shared" si="0"/>
        <v>103383.09529330002</v>
      </c>
      <c r="Q24" s="28">
        <f t="shared" si="0"/>
        <v>106477.13692080003</v>
      </c>
      <c r="R24" s="28">
        <f t="shared" si="0"/>
        <v>109672.58611540003</v>
      </c>
      <c r="S24" s="28">
        <f t="shared" si="0"/>
        <v>113023.0763518</v>
      </c>
      <c r="T24" s="28">
        <f t="shared" si="0"/>
        <v>116432.65321270001</v>
      </c>
      <c r="U24" s="28">
        <f t="shared" si="0"/>
        <v>119841.81599849999</v>
      </c>
      <c r="V24" s="28">
        <f t="shared" si="0"/>
        <v>123355.40089790001</v>
      </c>
      <c r="W24" s="28">
        <f t="shared" si="0"/>
        <v>126990.26376409999</v>
      </c>
      <c r="X24" s="28">
        <f t="shared" si="0"/>
        <v>130866.58530780001</v>
      </c>
      <c r="Y24" s="28">
        <f t="shared" si="0"/>
        <v>134691.08463159998</v>
      </c>
      <c r="Z24" s="28">
        <f t="shared" si="0"/>
        <v>138544.19409870004</v>
      </c>
      <c r="AA24" s="28">
        <f t="shared" si="0"/>
        <v>142249.0695403</v>
      </c>
      <c r="AB24" s="76">
        <f t="shared" si="0"/>
        <v>145923.50165202003</v>
      </c>
      <c r="AC24" s="28">
        <f t="shared" si="0"/>
        <v>149167.21847810003</v>
      </c>
      <c r="AD24" s="28">
        <f t="shared" si="0"/>
        <v>152419.9734212</v>
      </c>
      <c r="AE24" s="28">
        <f t="shared" si="0"/>
        <v>155684.73565819999</v>
      </c>
      <c r="AF24" s="28">
        <f t="shared" si="0"/>
        <v>159011.84665720002</v>
      </c>
      <c r="AG24" s="28">
        <f t="shared" si="0"/>
        <v>162404.90273590002</v>
      </c>
      <c r="AH24" s="28">
        <f t="shared" si="0"/>
        <v>165819.97332640001</v>
      </c>
      <c r="AI24" s="28">
        <f t="shared" si="0"/>
        <v>169202.8763115</v>
      </c>
      <c r="AJ24" s="28">
        <f t="shared" si="0"/>
        <v>172913.70189400003</v>
      </c>
      <c r="AK24" s="28">
        <f t="shared" si="0"/>
        <v>176479.48610860002</v>
      </c>
      <c r="AL24" s="28">
        <f t="shared" si="0"/>
        <v>180004.14799210001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0.4679741043365056</v>
      </c>
      <c r="D29" s="47">
        <f>IF(PLANEL_Pot_anual!D4&lt;&gt;0,D4/PLANEL_Pot_anual!D4,0)</f>
        <v>0.49372071408808804</v>
      </c>
      <c r="E29" s="47">
        <f>IF(PLANEL_Pot_anual!E4&lt;&gt;0,E4/PLANEL_Pot_anual!E4,0)</f>
        <v>0.49610116896479528</v>
      </c>
      <c r="F29" s="47">
        <f>IF(PLANEL_Pot_anual!F4&lt;&gt;0,F4/PLANEL_Pot_anual!F4,0)</f>
        <v>0.45589754601440868</v>
      </c>
      <c r="G29" s="47">
        <f>IF(PLANEL_Pot_anual!G4&lt;&gt;0,G4/PLANEL_Pot_anual!G4,0)</f>
        <v>0.4616982068534719</v>
      </c>
      <c r="H29" s="47">
        <f>IF(PLANEL_Pot_anual!H4&lt;&gt;0,H4/PLANEL_Pot_anual!H4,0)</f>
        <v>0.47620925705194528</v>
      </c>
      <c r="I29" s="47">
        <f>IF(PLANEL_Pot_anual!I4&lt;&gt;0,I4/PLANEL_Pot_anual!I4,0)</f>
        <v>0.48517350764660722</v>
      </c>
      <c r="J29" s="47">
        <f>IF(PLANEL_Pot_anual!J4&lt;&gt;0,J4/PLANEL_Pot_anual!J4,0)</f>
        <v>0.49270790600503822</v>
      </c>
      <c r="K29" s="47">
        <f>IF(PLANEL_Pot_anual!K4&lt;&gt;0,K4/PLANEL_Pot_anual!K4,0)</f>
        <v>0.48935628547412985</v>
      </c>
      <c r="L29" s="47">
        <f>IF(PLANEL_Pot_anual!L4&lt;&gt;0,L4/PLANEL_Pot_anual!L4,0)</f>
        <v>0.49145758340360329</v>
      </c>
      <c r="M29" s="47">
        <f>IF(PLANEL_Pot_anual!M4&lt;&gt;0,M4/PLANEL_Pot_anual!M4,0)</f>
        <v>0.49814867691408099</v>
      </c>
      <c r="N29" s="47">
        <f>IF(PLANEL_Pot_anual!N4&lt;&gt;0,N4/PLANEL_Pot_anual!N4,0)</f>
        <v>0.49870390725695651</v>
      </c>
      <c r="O29" s="47">
        <f>IF(PLANEL_Pot_anual!O4&lt;&gt;0,O4/PLANEL_Pot_anual!O4,0)</f>
        <v>0.49781877107456907</v>
      </c>
      <c r="P29" s="47">
        <f>IF(PLANEL_Pot_anual!P4&lt;&gt;0,P4/PLANEL_Pot_anual!P4,0)</f>
        <v>0.4927782717916796</v>
      </c>
      <c r="Q29" s="47">
        <f>IF(PLANEL_Pot_anual!Q4&lt;&gt;0,Q4/PLANEL_Pot_anual!Q4,0)</f>
        <v>0.4949108524260985</v>
      </c>
      <c r="R29" s="47">
        <f>IF(PLANEL_Pot_anual!R4&lt;&gt;0,R4/PLANEL_Pot_anual!R4,0)</f>
        <v>0.48963218252922391</v>
      </c>
      <c r="S29" s="47">
        <f>IF(PLANEL_Pot_anual!S4&lt;&gt;0,S4/PLANEL_Pot_anual!S4,0)</f>
        <v>0.49216577377076698</v>
      </c>
      <c r="T29" s="47">
        <f>IF(PLANEL_Pot_anual!T4&lt;&gt;0,T4/PLANEL_Pot_anual!T4,0)</f>
        <v>0.49440509139728961</v>
      </c>
      <c r="U29" s="47">
        <f>IF(PLANEL_Pot_anual!U4&lt;&gt;0,U4/PLANEL_Pot_anual!U4,0)</f>
        <v>0.50024581089705666</v>
      </c>
      <c r="V29" s="47">
        <f>IF(PLANEL_Pot_anual!V4&lt;&gt;0,V4/PLANEL_Pot_anual!V4,0)</f>
        <v>0.49977898004755289</v>
      </c>
      <c r="W29" s="47">
        <f>IF(PLANEL_Pot_anual!W4&lt;&gt;0,W4/PLANEL_Pot_anual!W4,0)</f>
        <v>0.49789504295343301</v>
      </c>
      <c r="X29" s="47">
        <f>IF(PLANEL_Pot_anual!X4&lt;&gt;0,X4/PLANEL_Pot_anual!X4,0)</f>
        <v>0.49625045556130437</v>
      </c>
      <c r="Y29" s="47">
        <f>IF(PLANEL_Pot_anual!Y4&lt;&gt;0,Y4/PLANEL_Pot_anual!Y4,0)</f>
        <v>0.49483835130525794</v>
      </c>
      <c r="Z29" s="47">
        <f>IF(PLANEL_Pot_anual!Z4&lt;&gt;0,Z4/PLANEL_Pot_anual!Z4,0)</f>
        <v>0.49548563576379823</v>
      </c>
      <c r="AA29" s="47">
        <f>IF(PLANEL_Pot_anual!AA4&lt;&gt;0,AA4/PLANEL_Pot_anual!AA4,0)</f>
        <v>0.50096922338441607</v>
      </c>
      <c r="AB29" s="77">
        <f>IF(PLANEL_Pot_anual!AB4&lt;&gt;0,AB4/PLANEL_Pot_anual!AB4,0)</f>
        <v>0.4949139620583794</v>
      </c>
      <c r="AC29" s="47">
        <f>IF(PLANEL_Pot_anual!AC4&lt;&gt;0,AC4/PLANEL_Pot_anual!AC4,0)</f>
        <v>0.49603783125417622</v>
      </c>
      <c r="AD29" s="47">
        <f>IF(PLANEL_Pot_anual!AD4&lt;&gt;0,AD4/PLANEL_Pot_anual!AD4,0)</f>
        <v>0.49664308479887176</v>
      </c>
      <c r="AE29" s="47">
        <f>IF(PLANEL_Pot_anual!AE4&lt;&gt;0,AE4/PLANEL_Pot_anual!AE4,0)</f>
        <v>0.49738188529783878</v>
      </c>
      <c r="AF29" s="47">
        <f>IF(PLANEL_Pot_anual!AF4&lt;&gt;0,AF4/PLANEL_Pot_anual!AF4,0)</f>
        <v>0.50250289184811492</v>
      </c>
      <c r="AG29" s="47">
        <f>IF(PLANEL_Pot_anual!AG4&lt;&gt;0,AG4/PLANEL_Pot_anual!AG4,0)</f>
        <v>0.49930354748732325</v>
      </c>
      <c r="AH29" s="47">
        <f>IF(PLANEL_Pot_anual!AH4&lt;&gt;0,AH4/PLANEL_Pot_anual!AH4,0)</f>
        <v>0.50064875990100688</v>
      </c>
      <c r="AI29" s="47">
        <f>IF(PLANEL_Pot_anual!AI4&lt;&gt;0,AI4/PLANEL_Pot_anual!AI4,0)</f>
        <v>0.49826369393564812</v>
      </c>
      <c r="AJ29" s="47">
        <f>IF(PLANEL_Pot_anual!AJ4&lt;&gt;0,AJ4/PLANEL_Pot_anual!AJ4,0)</f>
        <v>0.49389552895201172</v>
      </c>
      <c r="AK29" s="47">
        <f>IF(PLANEL_Pot_anual!AK4&lt;&gt;0,AK4/PLANEL_Pot_anual!AK4,0)</f>
        <v>0.48809360113729838</v>
      </c>
      <c r="AL29" s="47">
        <f>IF(PLANEL_Pot_anual!AL4&lt;&gt;0,AL4/PLANEL_Pot_anual!AL4,0)</f>
        <v>0.48855372744105746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0.51975097435327555</v>
      </c>
      <c r="E30" s="47">
        <f>IF(PLANEL_Pot_anual!E5&lt;&gt;0,E5/PLANEL_Pot_anual!E5,0)</f>
        <v>0.51886894761939995</v>
      </c>
      <c r="F30" s="47">
        <f>IF(PLANEL_Pot_anual!F5&lt;&gt;0,F5/PLANEL_Pot_anual!F5,0)</f>
        <v>0.51259565786730532</v>
      </c>
      <c r="G30" s="47">
        <f>IF(PLANEL_Pot_anual!G5&lt;&gt;0,G5/PLANEL_Pot_anual!G5,0)</f>
        <v>0.51820781442407315</v>
      </c>
      <c r="H30" s="47">
        <f>IF(PLANEL_Pot_anual!H5&lt;&gt;0,H5/PLANEL_Pot_anual!H5,0)</f>
        <v>0.49033652970845309</v>
      </c>
      <c r="I30" s="47">
        <f>IF(PLANEL_Pot_anual!I5&lt;&gt;0,I5/PLANEL_Pot_anual!I5,0)</f>
        <v>0.50344567771001192</v>
      </c>
      <c r="J30" s="47">
        <f>IF(PLANEL_Pot_anual!J5&lt;&gt;0,J5/PLANEL_Pot_anual!J5,0)</f>
        <v>0.44896565013820688</v>
      </c>
      <c r="K30" s="47">
        <f>IF(PLANEL_Pot_anual!K5&lt;&gt;0,K5/PLANEL_Pot_anual!K5,0)</f>
        <v>0.50018514183052976</v>
      </c>
      <c r="L30" s="47">
        <f>IF(PLANEL_Pot_anual!L5&lt;&gt;0,L5/PLANEL_Pot_anual!L5,0)</f>
        <v>0.51256854776191507</v>
      </c>
      <c r="M30" s="47">
        <f>IF(PLANEL_Pot_anual!M5&lt;&gt;0,M5/PLANEL_Pot_anual!M5,0)</f>
        <v>0.48595126709919179</v>
      </c>
      <c r="N30" s="47">
        <f>IF(PLANEL_Pot_anual!N5&lt;&gt;0,N5/PLANEL_Pot_anual!N5,0)</f>
        <v>0.48856949267003413</v>
      </c>
      <c r="O30" s="47">
        <f>IF(PLANEL_Pot_anual!O5&lt;&gt;0,O5/PLANEL_Pot_anual!O5,0)</f>
        <v>0.50203918192472763</v>
      </c>
      <c r="P30" s="47">
        <f>IF(PLANEL_Pot_anual!P5&lt;&gt;0,P5/PLANEL_Pot_anual!P5,0)</f>
        <v>0.51260688788137221</v>
      </c>
      <c r="Q30" s="47">
        <f>IF(PLANEL_Pot_anual!Q5&lt;&gt;0,Q5/PLANEL_Pot_anual!Q5,0)</f>
        <v>0.46854608519691793</v>
      </c>
      <c r="R30" s="47">
        <f>IF(PLANEL_Pot_anual!R5&lt;&gt;0,R5/PLANEL_Pot_anual!R5,0)</f>
        <v>0.51261054153083641</v>
      </c>
      <c r="S30" s="47">
        <f>IF(PLANEL_Pot_anual!S5&lt;&gt;0,S5/PLANEL_Pot_anual!S5,0)</f>
        <v>0.51257316905754902</v>
      </c>
      <c r="T30" s="47">
        <f>IF(PLANEL_Pot_anual!T5&lt;&gt;0,T5/PLANEL_Pot_anual!T5,0)</f>
        <v>0.51160268539220943</v>
      </c>
      <c r="U30" s="47">
        <f>IF(PLANEL_Pot_anual!U5&lt;&gt;0,U5/PLANEL_Pot_anual!U5,0)</f>
        <v>0.48390509265542492</v>
      </c>
      <c r="V30" s="47">
        <f>IF(PLANEL_Pot_anual!V5&lt;&gt;0,V5/PLANEL_Pot_anual!V5,0)</f>
        <v>0.51253815245948253</v>
      </c>
      <c r="W30" s="47">
        <f>IF(PLANEL_Pot_anual!W5&lt;&gt;0,W5/PLANEL_Pot_anual!W5,0)</f>
        <v>0.51257316905754902</v>
      </c>
      <c r="X30" s="47">
        <f>IF(PLANEL_Pot_anual!X5&lt;&gt;0,X5/PLANEL_Pot_anual!X5,0)</f>
        <v>0.51174105012560644</v>
      </c>
      <c r="Y30" s="47">
        <f>IF(PLANEL_Pot_anual!Y5&lt;&gt;0,Y5/PLANEL_Pot_anual!Y5,0)</f>
        <v>0.51093089266886882</v>
      </c>
      <c r="Z30" s="47">
        <f>IF(PLANEL_Pot_anual!Z5&lt;&gt;0,Z5/PLANEL_Pot_anual!Z5,0)</f>
        <v>0.51257316905754902</v>
      </c>
      <c r="AA30" s="47">
        <f>IF(PLANEL_Pot_anual!AA5&lt;&gt;0,AA5/PLANEL_Pot_anual!AA5,0)</f>
        <v>0.51090827314026555</v>
      </c>
      <c r="AB30" s="77">
        <f>IF(PLANEL_Pot_anual!AB5&lt;&gt;0,AB5/PLANEL_Pot_anual!AB5,0)</f>
        <v>0.51157798248971142</v>
      </c>
      <c r="AC30" s="47">
        <f>IF(PLANEL_Pot_anual!AC5&lt;&gt;0,AC5/PLANEL_Pot_anual!AC5,0)</f>
        <v>0.51250621956742859</v>
      </c>
      <c r="AD30" s="47">
        <f>IF(PLANEL_Pot_anual!AD5&lt;&gt;0,AD5/PLANEL_Pot_anual!AD5,0)</f>
        <v>0.51174105012560644</v>
      </c>
      <c r="AE30" s="47">
        <f>IF(PLANEL_Pot_anual!AE5&lt;&gt;0,AE5/PLANEL_Pot_anual!AE5,0)</f>
        <v>0.51174105012560644</v>
      </c>
      <c r="AF30" s="47">
        <f>IF(PLANEL_Pot_anual!AF5&lt;&gt;0,AF5/PLANEL_Pot_anual!AF5,0)</f>
        <v>0.46774925166943482</v>
      </c>
      <c r="AG30" s="47">
        <f>IF(PLANEL_Pot_anual!AG5&lt;&gt;0,AG5/PLANEL_Pot_anual!AG5,0)</f>
        <v>0.5118195494796326</v>
      </c>
      <c r="AH30" s="47">
        <f>IF(PLANEL_Pot_anual!AH5&lt;&gt;0,AH5/PLANEL_Pot_anual!AH5,0)</f>
        <v>0.51080766195567417</v>
      </c>
      <c r="AI30" s="47">
        <f>IF(PLANEL_Pot_anual!AI5&lt;&gt;0,AI5/PLANEL_Pot_anual!AI5,0)</f>
        <v>0.51019526720264996</v>
      </c>
      <c r="AJ30" s="47">
        <f>IF(PLANEL_Pot_anual!AJ5&lt;&gt;0,AJ5/PLANEL_Pot_anual!AJ5,0)</f>
        <v>0.51077028948238679</v>
      </c>
      <c r="AK30" s="47">
        <f>IF(PLANEL_Pot_anual!AK5&lt;&gt;0,AK5/PLANEL_Pot_anual!AK5,0)</f>
        <v>0.50542182288678594</v>
      </c>
      <c r="AL30" s="47">
        <f>IF(PLANEL_Pot_anual!AL5&lt;&gt;0,AL5/PLANEL_Pot_anual!AL5,0)</f>
        <v>0.5079176008571108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0.60866850554161989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0.35813806706812712</v>
      </c>
      <c r="G32" s="48">
        <f>IF(PLANEL_Pot_anual!G7&lt;&gt;0,G7/PLANEL_Pot_anual!G7,0)</f>
        <v>0.40151121819415503</v>
      </c>
      <c r="H32" s="48">
        <f>IF(PLANEL_Pot_anual!H7&lt;&gt;0,H7/PLANEL_Pot_anual!H7,0)</f>
        <v>0.40882836157722441</v>
      </c>
      <c r="I32" s="48">
        <f>IF(PLANEL_Pot_anual!I7&lt;&gt;0,I7/PLANEL_Pot_anual!I7,0)</f>
        <v>0.46102962699084121</v>
      </c>
      <c r="J32" s="48">
        <f>IF(PLANEL_Pot_anual!J7&lt;&gt;0,J7/PLANEL_Pot_anual!J7,0)</f>
        <v>0.49697569146909321</v>
      </c>
      <c r="K32" s="48">
        <f>IF(PLANEL_Pot_anual!K7&lt;&gt;0,K7/PLANEL_Pot_anual!K7,0)</f>
        <v>0.50898393691799138</v>
      </c>
      <c r="L32" s="48">
        <f>IF(PLANEL_Pot_anual!L7&lt;&gt;0,L7/PLANEL_Pot_anual!L7,0)</f>
        <v>0.50040800480811976</v>
      </c>
      <c r="M32" s="48">
        <f>IF(PLANEL_Pot_anual!M7&lt;&gt;0,M7/PLANEL_Pot_anual!M7,0)</f>
        <v>0.46681822996061983</v>
      </c>
      <c r="N32" s="48">
        <f>IF(PLANEL_Pot_anual!N7&lt;&gt;0,N7/PLANEL_Pot_anual!N7,0)</f>
        <v>0.46894034876516172</v>
      </c>
      <c r="O32" s="48">
        <f>IF(PLANEL_Pot_anual!O7&lt;&gt;0,O7/PLANEL_Pot_anual!O7,0)</f>
        <v>0.48257569728347149</v>
      </c>
      <c r="P32" s="48">
        <f>IF(PLANEL_Pot_anual!P7&lt;&gt;0,P7/PLANEL_Pot_anual!P7,0)</f>
        <v>0.4702026258872794</v>
      </c>
      <c r="Q32" s="48">
        <f>IF(PLANEL_Pot_anual!Q7&lt;&gt;0,Q7/PLANEL_Pot_anual!Q7,0)</f>
        <v>0.48320618731517145</v>
      </c>
      <c r="R32" s="48">
        <f>IF(PLANEL_Pot_anual!R7&lt;&gt;0,R7/PLANEL_Pot_anual!R7,0)</f>
        <v>0.48003864770115429</v>
      </c>
      <c r="S32" s="48">
        <f>IF(PLANEL_Pot_anual!S7&lt;&gt;0,S7/PLANEL_Pot_anual!S7,0)</f>
        <v>0.52681611404475892</v>
      </c>
      <c r="T32" s="48">
        <f>IF(PLANEL_Pot_anual!T7&lt;&gt;0,T7/PLANEL_Pot_anual!T7,0)</f>
        <v>0.52508581048364322</v>
      </c>
      <c r="U32" s="48">
        <f>IF(PLANEL_Pot_anual!U7&lt;&gt;0,U7/PLANEL_Pot_anual!U7,0)</f>
        <v>0.51309305961921248</v>
      </c>
      <c r="V32" s="48">
        <f>IF(PLANEL_Pot_anual!V7&lt;&gt;0,V7/PLANEL_Pot_anual!V7,0)</f>
        <v>0.47578868447287392</v>
      </c>
      <c r="W32" s="48">
        <f>IF(PLANEL_Pot_anual!W7&lt;&gt;0,W7/PLANEL_Pot_anual!W7,0)</f>
        <v>0.44855596223408745</v>
      </c>
      <c r="X32" s="48">
        <f>IF(PLANEL_Pot_anual!X7&lt;&gt;0,X7/PLANEL_Pot_anual!X7,0)</f>
        <v>0.43291058049582115</v>
      </c>
      <c r="Y32" s="48">
        <f>IF(PLANEL_Pot_anual!Y7&lt;&gt;0,Y7/PLANEL_Pot_anual!Y7,0)</f>
        <v>0.40312650766376606</v>
      </c>
      <c r="Z32" s="48">
        <f>IF(PLANEL_Pot_anual!Z7&lt;&gt;0,Z7/PLANEL_Pot_anual!Z7,0)</f>
        <v>0.41016171575477045</v>
      </c>
      <c r="AA32" s="48">
        <f>IF(PLANEL_Pot_anual!AA7&lt;&gt;0,AA7/PLANEL_Pot_anual!AA7,0)</f>
        <v>0.49525757323941882</v>
      </c>
      <c r="AB32" s="48">
        <f>IF(PLANEL_Pot_anual!AB7&lt;&gt;0,AB7/PLANEL_Pot_anual!AB7,0)</f>
        <v>0.40083219418692773</v>
      </c>
      <c r="AC32" s="48">
        <f>IF(PLANEL_Pot_anual!AC7&lt;&gt;0,AC7/PLANEL_Pot_anual!AC7,0)</f>
        <v>0.39085982069574837</v>
      </c>
      <c r="AD32" s="48">
        <f>IF(PLANEL_Pot_anual!AD7&lt;&gt;0,AD7/PLANEL_Pot_anual!AD7,0)</f>
        <v>0.40169571413200028</v>
      </c>
      <c r="AE32" s="48">
        <f>IF(PLANEL_Pot_anual!AE7&lt;&gt;0,AE7/PLANEL_Pot_anual!AE7,0)</f>
        <v>0.41210635017655978</v>
      </c>
      <c r="AF32" s="48">
        <f>IF(PLANEL_Pot_anual!AF7&lt;&gt;0,AF7/PLANEL_Pot_anual!AF7,0)</f>
        <v>0.42324613803838979</v>
      </c>
      <c r="AG32" s="48">
        <f>IF(PLANEL_Pot_anual!AG7&lt;&gt;0,AG7/PLANEL_Pot_anual!AG7,0)</f>
        <v>0.44602019271948762</v>
      </c>
      <c r="AH32" s="48">
        <f>IF(PLANEL_Pot_anual!AH7&lt;&gt;0,AH7/PLANEL_Pot_anual!AH7,0)</f>
        <v>0.46848915650459944</v>
      </c>
      <c r="AI32" s="48">
        <f>IF(PLANEL_Pot_anual!AI7&lt;&gt;0,AI7/PLANEL_Pot_anual!AI7,0)</f>
        <v>0.47076267583391768</v>
      </c>
      <c r="AJ32" s="48">
        <f>IF(PLANEL_Pot_anual!AJ7&lt;&gt;0,AJ7/PLANEL_Pot_anual!AJ7,0)</f>
        <v>0.46861144142744066</v>
      </c>
      <c r="AK32" s="48">
        <f>IF(PLANEL_Pot_anual!AK7&lt;&gt;0,AK7/PLANEL_Pot_anual!AK7,0)</f>
        <v>0.51253605504076272</v>
      </c>
      <c r="AL32" s="48">
        <f>IF(PLANEL_Pot_anual!AL7&lt;&gt;0,AL7/PLANEL_Pot_anual!AL7,0)</f>
        <v>0.54762186413361169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0.58255377883927362</v>
      </c>
      <c r="O34" s="49">
        <f>IF(PLANEL_Pot_anual!O9&lt;&gt;0,O9/PLANEL_Pot_anual!O9,0)</f>
        <v>0.60156420545746381</v>
      </c>
      <c r="P34" s="49">
        <f>IF(PLANEL_Pot_anual!P9&lt;&gt;0,P9/PLANEL_Pot_anual!P9,0)</f>
        <v>0.58255551596433885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0.86816116911764707</v>
      </c>
      <c r="Y34" s="49">
        <f>IF(PLANEL_Pot_anual!Y9&lt;&gt;0,Y9/PLANEL_Pot_anual!Y9,0)</f>
        <v>0.95237128000000004</v>
      </c>
      <c r="Z34" s="49">
        <f>IF(PLANEL_Pot_anual!Z9&lt;&gt;0,Z9/PLANEL_Pot_anual!Z9,0)</f>
        <v>0.91401276382352936</v>
      </c>
      <c r="AA34" s="49">
        <f>IF(PLANEL_Pot_anual!AA9&lt;&gt;0,AA9/PLANEL_Pot_anual!AA9,0)</f>
        <v>0.85099062941176473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0.10799082468520824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0.31931106226650058</v>
      </c>
      <c r="J35" s="49">
        <f>IF(PLANEL_Pot_anual!J10&lt;&gt;0,J10/PLANEL_Pot_anual!J10,0)</f>
        <v>0.42942296699875465</v>
      </c>
      <c r="K35" s="49">
        <f>IF(PLANEL_Pot_anual!K10&lt;&gt;0,K10/PLANEL_Pot_anual!K10,0)</f>
        <v>0.42942296699875465</v>
      </c>
      <c r="L35" s="49">
        <f>IF(PLANEL_Pot_anual!L10&lt;&gt;0,L10/PLANEL_Pot_anual!L10,0)</f>
        <v>0.44730100594991001</v>
      </c>
      <c r="M35" s="49">
        <f>IF(PLANEL_Pot_anual!M10&lt;&gt;0,M10/PLANEL_Pot_anual!M10,0)</f>
        <v>0.52985097855264973</v>
      </c>
      <c r="N35" s="49">
        <f>IF(PLANEL_Pot_anual!N10&lt;&gt;0,N10/PLANEL_Pot_anual!N10,0)</f>
        <v>0.53977697281029469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0.42942296699875465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4.0314023304382954E-2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0.31593114548565404</v>
      </c>
      <c r="K39" s="52">
        <f>IF(PLANEL_Pot_anual!K14&lt;&gt;0,K14/PLANEL_Pot_anual!K14,0)</f>
        <v>0.31593114548565404</v>
      </c>
      <c r="L39" s="52">
        <f>IF(PLANEL_Pot_anual!L14&lt;&gt;0,L14/PLANEL_Pot_anual!L14,0)</f>
        <v>0.3096851274993444</v>
      </c>
      <c r="M39" s="52">
        <f>IF(PLANEL_Pot_anual!M14&lt;&gt;0,M14/PLANEL_Pot_anual!M14,0)</f>
        <v>0.3096851274993444</v>
      </c>
      <c r="N39" s="52">
        <f>IF(PLANEL_Pot_anual!N14&lt;&gt;0,N14/PLANEL_Pot_anual!N14,0)</f>
        <v>0.3096851274993444</v>
      </c>
      <c r="O39" s="52">
        <f>IF(PLANEL_Pot_anual!O14&lt;&gt;0,O14/PLANEL_Pot_anual!O14,0)</f>
        <v>0.3096851274993444</v>
      </c>
      <c r="P39" s="52">
        <f>IF(PLANEL_Pot_anual!P14&lt;&gt;0,P14/PLANEL_Pot_anual!P14,0)</f>
        <v>0.30907606141044902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0.30836664009837478</v>
      </c>
      <c r="S39" s="52">
        <f>IF(PLANEL_Pot_anual!S14&lt;&gt;0,S14/PLANEL_Pot_anual!S14,0)</f>
        <v>0.30645533775854944</v>
      </c>
      <c r="T39" s="52">
        <f>IF(PLANEL_Pot_anual!T14&lt;&gt;0,T14/PLANEL_Pot_anual!T14,0)</f>
        <v>0.30645533775854944</v>
      </c>
      <c r="U39" s="52">
        <f>IF(PLANEL_Pot_anual!U14&lt;&gt;0,U14/PLANEL_Pot_anual!U14,0)</f>
        <v>0.30645533775854944</v>
      </c>
      <c r="V39" s="52">
        <f>IF(PLANEL_Pot_anual!V14&lt;&gt;0,V14/PLANEL_Pot_anual!V14,0)</f>
        <v>0.30645533775854944</v>
      </c>
      <c r="W39" s="52">
        <f>IF(PLANEL_Pot_anual!W14&lt;&gt;0,W14/PLANEL_Pot_anual!W14,0)</f>
        <v>0.30645533775854944</v>
      </c>
      <c r="X39" s="52">
        <f>IF(PLANEL_Pot_anual!X14&lt;&gt;0,X14/PLANEL_Pot_anual!X14,0)</f>
        <v>0.30583012760016187</v>
      </c>
      <c r="Y39" s="52">
        <f>IF(PLANEL_Pot_anual!Y14&lt;&gt;0,Y14/PLANEL_Pot_anual!Y14,0)</f>
        <v>0.30583012760016187</v>
      </c>
      <c r="Z39" s="52">
        <f>IF(PLANEL_Pot_anual!Z14&lt;&gt;0,Z14/PLANEL_Pot_anual!Z14,0)</f>
        <v>0.30583012760016187</v>
      </c>
      <c r="AA39" s="52">
        <f>IF(PLANEL_Pot_anual!AA14&lt;&gt;0,AA14/PLANEL_Pot_anual!AA14,0)</f>
        <v>0.30583012760016187</v>
      </c>
      <c r="AB39" s="82">
        <f>IF(PLANEL_Pot_anual!AB14&lt;&gt;0,AB14/PLANEL_Pot_anual!AB14,0)</f>
        <v>0.30583012760016187</v>
      </c>
      <c r="AC39" s="52">
        <f>IF(PLANEL_Pot_anual!AC14&lt;&gt;0,AC14/PLANEL_Pot_anual!AC14,0)</f>
        <v>0.30583012760016187</v>
      </c>
      <c r="AD39" s="52">
        <f>IF(PLANEL_Pot_anual!AD14&lt;&gt;0,AD14/PLANEL_Pot_anual!AD14,0)</f>
        <v>0.30583012760016187</v>
      </c>
      <c r="AE39" s="52">
        <f>IF(PLANEL_Pot_anual!AE14&lt;&gt;0,AE14/PLANEL_Pot_anual!AE14,0)</f>
        <v>0.30583012760016187</v>
      </c>
      <c r="AF39" s="52">
        <f>IF(PLANEL_Pot_anual!AF14&lt;&gt;0,AF14/PLANEL_Pot_anual!AF14,0)</f>
        <v>0.30583012760016187</v>
      </c>
      <c r="AG39" s="52">
        <f>IF(PLANEL_Pot_anual!AG14&lt;&gt;0,AG14/PLANEL_Pot_anual!AG14,0)</f>
        <v>0.30583012760016187</v>
      </c>
      <c r="AH39" s="52">
        <f>IF(PLANEL_Pot_anual!AH14&lt;&gt;0,AH14/PLANEL_Pot_anual!AH14,0)</f>
        <v>0.30583012759005418</v>
      </c>
      <c r="AI39" s="52">
        <f>IF(PLANEL_Pot_anual!AI14&lt;&gt;0,AI14/PLANEL_Pot_anual!AI14,0)</f>
        <v>0.30583012759005418</v>
      </c>
      <c r="AJ39" s="52">
        <f>IF(PLANEL_Pot_anual!AJ14&lt;&gt;0,AJ14/PLANEL_Pot_anual!AJ14,0)</f>
        <v>0.30583012759005418</v>
      </c>
      <c r="AK39" s="52">
        <f>IF(PLANEL_Pot_anual!AK14&lt;&gt;0,AK14/PLANEL_Pot_anual!AK14,0)</f>
        <v>0.30583012759005418</v>
      </c>
      <c r="AL39" s="52">
        <f>IF(PLANEL_Pot_anual!AL14&lt;&gt;0,AL14/PLANEL_Pot_anual!AL14,0)</f>
        <v>0.30583012759005418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0.9433834470018172</v>
      </c>
      <c r="E40" s="52">
        <f>IF(PLANEL_Pot_anual!E15&lt;&gt;0,E15/PLANEL_Pot_anual!E15,0)</f>
        <v>0.9433834470018172</v>
      </c>
      <c r="F40" s="52">
        <f>IF(PLANEL_Pot_anual!F15&lt;&gt;0,F15/PLANEL_Pot_anual!F15,0)</f>
        <v>0.92918536475247526</v>
      </c>
      <c r="G40" s="52">
        <f>IF(PLANEL_Pot_anual!G15&lt;&gt;0,G15/PLANEL_Pot_anual!G15,0)</f>
        <v>0.91320943079222727</v>
      </c>
      <c r="H40" s="52">
        <f>IF(PLANEL_Pot_anual!H15&lt;&gt;0,H15/PLANEL_Pot_anual!H15,0)</f>
        <v>0.92012554923504863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0.93020175400552485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0.82490532192846022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0.89186848289269061</v>
      </c>
      <c r="AC40" s="52">
        <f>IF(PLANEL_Pot_anual!AC15&lt;&gt;0,AC15/PLANEL_Pot_anual!AC15,0)</f>
        <v>0.81487344012441676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0.89186848289269061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0.44801365105938346</v>
      </c>
      <c r="K42" s="51">
        <f>IF(PLANEL_Pot_anual!K17&lt;&gt;0,K17/PLANEL_Pot_anual!K17,0)</f>
        <v>0.45045401172323041</v>
      </c>
      <c r="L42" s="51">
        <f>IF(PLANEL_Pot_anual!L17&lt;&gt;0,L17/PLANEL_Pot_anual!L17,0)</f>
        <v>0.45118789288777439</v>
      </c>
      <c r="M42" s="51">
        <f>IF(PLANEL_Pot_anual!M17&lt;&gt;0,M17/PLANEL_Pot_anual!M17,0)</f>
        <v>0.4527656468200465</v>
      </c>
      <c r="N42" s="51">
        <f>IF(PLANEL_Pot_anual!N17&lt;&gt;0,N17/PLANEL_Pot_anual!N17,0)</f>
        <v>0.45305945193957775</v>
      </c>
      <c r="O42" s="51">
        <f>IF(PLANEL_Pot_anual!O17&lt;&gt;0,O17/PLANEL_Pot_anual!O17,0)</f>
        <v>0.45384925260627368</v>
      </c>
      <c r="P42" s="51">
        <f>IF(PLANEL_Pot_anual!P17&lt;&gt;0,P17/PLANEL_Pot_anual!P17,0)</f>
        <v>0.45387257984276119</v>
      </c>
      <c r="Q42" s="51">
        <f>IF(PLANEL_Pot_anual!Q17&lt;&gt;0,Q17/PLANEL_Pot_anual!Q17,0)</f>
        <v>0.45396362411448454</v>
      </c>
      <c r="R42" s="51">
        <f>IF(PLANEL_Pot_anual!R17&lt;&gt;0,R17/PLANEL_Pot_anual!R17,0)</f>
        <v>0.45414793435773942</v>
      </c>
      <c r="S42" s="51">
        <f>IF(PLANEL_Pot_anual!S17&lt;&gt;0,S17/PLANEL_Pot_anual!S17,0)</f>
        <v>0.45448928414224793</v>
      </c>
      <c r="T42" s="51">
        <f>IF(PLANEL_Pot_anual!T17&lt;&gt;0,T17/PLANEL_Pot_anual!T17,0)</f>
        <v>0.45513990835906926</v>
      </c>
      <c r="U42" s="51">
        <f>IF(PLANEL_Pot_anual!U17&lt;&gt;0,U17/PLANEL_Pot_anual!U17,0)</f>
        <v>0.45563252329888659</v>
      </c>
      <c r="V42" s="51">
        <f>IF(PLANEL_Pot_anual!V17&lt;&gt;0,V17/PLANEL_Pot_anual!V17,0)</f>
        <v>0.45611438767028728</v>
      </c>
      <c r="W42" s="51">
        <f>IF(PLANEL_Pot_anual!W17&lt;&gt;0,W17/PLANEL_Pot_anual!W17,0)</f>
        <v>0.45683050701445826</v>
      </c>
      <c r="X42" s="51">
        <f>IF(PLANEL_Pot_anual!X17&lt;&gt;0,X17/PLANEL_Pot_anual!X17,0)</f>
        <v>0.45693913553484328</v>
      </c>
      <c r="Y42" s="51">
        <f>IF(PLANEL_Pot_anual!Y17&lt;&gt;0,Y17/PLANEL_Pot_anual!Y17,0)</f>
        <v>0.45726380461763166</v>
      </c>
      <c r="Z42" s="51">
        <f>IF(PLANEL_Pot_anual!Z17&lt;&gt;0,Z17/PLANEL_Pot_anual!Z17,0)</f>
        <v>0.45728153569823077</v>
      </c>
      <c r="AA42" s="51">
        <f>IF(PLANEL_Pot_anual!AA17&lt;&gt;0,AA17/PLANEL_Pot_anual!AA17,0)</f>
        <v>0.4575776400806682</v>
      </c>
      <c r="AB42" s="81">
        <f>IF(PLANEL_Pot_anual!AB17&lt;&gt;0,AB17/PLANEL_Pot_anual!AB17,0)</f>
        <v>0.45760955978586465</v>
      </c>
      <c r="AC42" s="51">
        <f>IF(PLANEL_Pot_anual!AC17&lt;&gt;0,AC17/PLANEL_Pot_anual!AC17,0)</f>
        <v>0.4576109999848022</v>
      </c>
      <c r="AD42" s="51">
        <f>IF(PLANEL_Pot_anual!AD17&lt;&gt;0,AD17/PLANEL_Pot_anual!AD17,0)</f>
        <v>0.4576109999962345</v>
      </c>
      <c r="AE42" s="51">
        <f>IF(PLANEL_Pot_anual!AE17&lt;&gt;0,AE17/PLANEL_Pot_anual!AE17,0)</f>
        <v>0.45761100004936778</v>
      </c>
      <c r="AF42" s="51">
        <f>IF(PLANEL_Pot_anual!AF17&lt;&gt;0,AF17/PLANEL_Pot_anual!AF17,0)</f>
        <v>0.45761100003322563</v>
      </c>
      <c r="AG42" s="51">
        <f>IF(PLANEL_Pot_anual!AG17&lt;&gt;0,AG17/PLANEL_Pot_anual!AG17,0)</f>
        <v>0.45761099996804527</v>
      </c>
      <c r="AH42" s="51">
        <f>IF(PLANEL_Pot_anual!AH17&lt;&gt;0,AH17/PLANEL_Pot_anual!AH17,0)</f>
        <v>0.45761100005817168</v>
      </c>
      <c r="AI42" s="51">
        <f>IF(PLANEL_Pot_anual!AI17&lt;&gt;0,AI17/PLANEL_Pot_anual!AI17,0)</f>
        <v>0.45761100001177579</v>
      </c>
      <c r="AJ42" s="51">
        <f>IF(PLANEL_Pot_anual!AJ17&lt;&gt;0,AJ17/PLANEL_Pot_anual!AJ17,0)</f>
        <v>0.45761099997092813</v>
      </c>
      <c r="AK42" s="51">
        <f>IF(PLANEL_Pot_anual!AK17&lt;&gt;0,AK17/PLANEL_Pot_anual!AK17,0)</f>
        <v>0.45761100000397581</v>
      </c>
      <c r="AL42" s="51">
        <f>IF(PLANEL_Pot_anual!AL17&lt;&gt;0,AL17/PLANEL_Pot_anual!AL17,0)</f>
        <v>0.4576109999799971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0.28132566001098303</v>
      </c>
      <c r="AH45" s="53">
        <f>IF(PLANEL_Pot_anual!AH20&lt;&gt;0,AH20/PLANEL_Pot_anual!AH20,0)</f>
        <v>0.28132566001748349</v>
      </c>
      <c r="AI45" s="53">
        <f>IF(PLANEL_Pot_anual!AI20&lt;&gt;0,AI20/PLANEL_Pot_anual!AI20,0)</f>
        <v>0.28132566003534598</v>
      </c>
      <c r="AJ45" s="53">
        <f>IF(PLANEL_Pot_anual!AJ20&lt;&gt;0,AJ20/PLANEL_Pot_anual!AJ20,0)</f>
        <v>0.28132565998565162</v>
      </c>
      <c r="AK45" s="53">
        <f>IF(PLANEL_Pot_anual!AK20&lt;&gt;0,AK20/PLANEL_Pot_anual!AK20,0)</f>
        <v>0.28132565998565162</v>
      </c>
      <c r="AL45" s="53">
        <f>IF(PLANEL_Pot_anual!AL20&lt;&gt;0,AL20/PLANEL_Pot_anual!AL20,0)</f>
        <v>0.28132565998565162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3509.5044459999999</v>
      </c>
      <c r="C4" s="58">
        <v>3587.4660180000001</v>
      </c>
      <c r="D4" s="58">
        <v>4020.302522</v>
      </c>
      <c r="E4" s="58">
        <v>4211.9282219999996</v>
      </c>
      <c r="F4" s="58">
        <v>4352.6952419999998</v>
      </c>
      <c r="G4" s="58">
        <v>4391.6600710000002</v>
      </c>
      <c r="H4" s="58">
        <v>4479.6682220000002</v>
      </c>
      <c r="I4" s="58">
        <v>4911.6965819999996</v>
      </c>
      <c r="J4" s="58">
        <v>4918.5395820000003</v>
      </c>
      <c r="K4" s="58">
        <v>5131.3340820000003</v>
      </c>
      <c r="L4" s="58">
        <v>5301.3340820000003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7865.2444999999998</v>
      </c>
      <c r="AE4" s="58">
        <v>7865.2444999999998</v>
      </c>
      <c r="AF4" s="58">
        <v>7865.2444999999998</v>
      </c>
      <c r="AG4" s="58">
        <v>7695.2444999999998</v>
      </c>
      <c r="AH4" s="58">
        <v>7865.2444999999998</v>
      </c>
      <c r="AI4" s="58">
        <v>7525.2444999999998</v>
      </c>
      <c r="AJ4" s="58">
        <v>7512.3</v>
      </c>
      <c r="AK4" s="58">
        <v>7648.3</v>
      </c>
      <c r="AL4" s="58">
        <v>7512.3</v>
      </c>
      <c r="AM4" s="58">
        <v>6662.3</v>
      </c>
      <c r="AN4" s="58">
        <v>7648.3</v>
      </c>
    </row>
    <row r="5" spans="1:40" x14ac:dyDescent="0.25">
      <c r="A5" s="229" t="s">
        <v>4</v>
      </c>
      <c r="B5" s="58">
        <v>2380.3200000000002</v>
      </c>
      <c r="C5" s="58">
        <v>2106.5700000000002</v>
      </c>
      <c r="D5" s="58">
        <v>1840.095</v>
      </c>
      <c r="E5" s="58">
        <v>2108.0700000000002</v>
      </c>
      <c r="F5" s="58">
        <v>2108.0700000000002</v>
      </c>
      <c r="G5" s="58">
        <v>1709.3838989999999</v>
      </c>
      <c r="H5" s="58">
        <v>1910.07</v>
      </c>
      <c r="I5" s="58">
        <v>2365.2449999999999</v>
      </c>
      <c r="J5" s="58">
        <v>2186.9269610000001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1821</v>
      </c>
      <c r="W5" s="58">
        <v>1821</v>
      </c>
      <c r="X5" s="58">
        <v>1821</v>
      </c>
      <c r="Y5" s="58">
        <v>1821</v>
      </c>
      <c r="Z5" s="58">
        <v>1821</v>
      </c>
      <c r="AA5" s="58">
        <v>1821</v>
      </c>
      <c r="AB5" s="58">
        <v>1821</v>
      </c>
      <c r="AC5" s="58">
        <v>1821</v>
      </c>
      <c r="AD5" s="58">
        <v>1821</v>
      </c>
      <c r="AE5" s="58">
        <v>1551</v>
      </c>
      <c r="AF5" s="58">
        <v>1551</v>
      </c>
      <c r="AG5" s="58">
        <v>1821</v>
      </c>
      <c r="AH5" s="58">
        <v>1821</v>
      </c>
      <c r="AI5" s="58">
        <v>1821</v>
      </c>
      <c r="AJ5" s="58">
        <v>1821</v>
      </c>
      <c r="AK5" s="58">
        <v>1551</v>
      </c>
      <c r="AL5" s="58">
        <v>1821</v>
      </c>
      <c r="AM5" s="58">
        <v>1821</v>
      </c>
      <c r="AN5" s="58">
        <v>1551</v>
      </c>
    </row>
    <row r="6" spans="1:40" x14ac:dyDescent="0.25">
      <c r="A6" s="229" t="s">
        <v>7</v>
      </c>
      <c r="B6" s="58">
        <v>163.36551650000001</v>
      </c>
      <c r="C6" s="58">
        <v>183.45145059999999</v>
      </c>
      <c r="D6" s="58">
        <v>292.7680565</v>
      </c>
      <c r="E6" s="58">
        <v>337.77280150000001</v>
      </c>
      <c r="F6" s="58">
        <v>432.40484830000003</v>
      </c>
      <c r="G6" s="58">
        <v>435.89209629999999</v>
      </c>
      <c r="H6" s="58">
        <v>506.17144389999999</v>
      </c>
      <c r="I6" s="58">
        <v>954.39557779999996</v>
      </c>
      <c r="J6" s="58">
        <v>869.83573139999999</v>
      </c>
      <c r="K6" s="58">
        <v>960.36230780000005</v>
      </c>
      <c r="L6" s="58">
        <v>960.36230780000005</v>
      </c>
      <c r="M6" s="58">
        <v>960.36230780000005</v>
      </c>
      <c r="N6" s="58">
        <v>1729.7989480000001</v>
      </c>
      <c r="O6" s="58">
        <v>3813.9382489999998</v>
      </c>
      <c r="P6" s="58">
        <v>4971.8695989999997</v>
      </c>
      <c r="Q6" s="58">
        <v>6328.5355600000003</v>
      </c>
      <c r="R6" s="58">
        <v>6327.5722100000003</v>
      </c>
      <c r="S6" s="58">
        <v>6610.7870720000001</v>
      </c>
      <c r="T6" s="58">
        <v>8006.4984850000001</v>
      </c>
      <c r="U6" s="58">
        <v>8596.2148089999991</v>
      </c>
      <c r="V6" s="58">
        <v>9062.9457010000006</v>
      </c>
      <c r="W6" s="58">
        <v>10107.59461</v>
      </c>
      <c r="X6" s="58">
        <v>10830.07058</v>
      </c>
      <c r="Y6" s="58">
        <v>12022.848110000001</v>
      </c>
      <c r="Z6" s="58">
        <v>12930.031999999999</v>
      </c>
      <c r="AA6" s="58">
        <v>14011.86505</v>
      </c>
      <c r="AB6" s="58">
        <v>14437.72731</v>
      </c>
      <c r="AC6" s="58">
        <v>14140.61326</v>
      </c>
      <c r="AD6" s="58">
        <v>20916.952430000001</v>
      </c>
      <c r="AE6" s="58">
        <v>22135.5167</v>
      </c>
      <c r="AF6" s="58">
        <v>29823.933860000001</v>
      </c>
      <c r="AG6" s="58">
        <v>31437.528310000002</v>
      </c>
      <c r="AH6" s="58">
        <v>31753.61364</v>
      </c>
      <c r="AI6" s="58">
        <v>32083.497159999999</v>
      </c>
      <c r="AJ6" s="58">
        <v>32507.09189</v>
      </c>
      <c r="AK6" s="58">
        <v>32835.908239999997</v>
      </c>
      <c r="AL6" s="58">
        <v>33175.004930000003</v>
      </c>
      <c r="AM6" s="58">
        <v>34709.192349999998</v>
      </c>
      <c r="AN6" s="58">
        <v>37033.91835</v>
      </c>
    </row>
    <row r="7" spans="1:40" x14ac:dyDescent="0.25">
      <c r="A7" s="229" t="s">
        <v>3</v>
      </c>
      <c r="B7" s="58">
        <v>10406.97884</v>
      </c>
      <c r="C7" s="58">
        <v>10091.803830000001</v>
      </c>
      <c r="D7" s="58">
        <v>10000.18333</v>
      </c>
      <c r="E7" s="58">
        <v>10651.664769999999</v>
      </c>
      <c r="F7" s="58">
        <v>11022.0314</v>
      </c>
      <c r="G7" s="58">
        <v>10576.7505</v>
      </c>
      <c r="H7" s="58">
        <v>10703.965200000001</v>
      </c>
      <c r="I7" s="58">
        <v>10127.567719999999</v>
      </c>
      <c r="J7" s="58">
        <v>11060.593500000001</v>
      </c>
      <c r="K7" s="58">
        <v>12879.45465</v>
      </c>
      <c r="L7" s="58">
        <v>13096.951730000001</v>
      </c>
      <c r="M7" s="58">
        <v>15630.736699999999</v>
      </c>
      <c r="N7" s="58">
        <v>17905.35009</v>
      </c>
      <c r="O7" s="58">
        <v>17905.634330000001</v>
      </c>
      <c r="P7" s="58">
        <v>17905.918570000002</v>
      </c>
      <c r="Q7" s="58">
        <v>17905.918570000002</v>
      </c>
      <c r="R7" s="58">
        <v>18338.78469</v>
      </c>
      <c r="S7" s="58">
        <v>19183.891940000001</v>
      </c>
      <c r="T7" s="58">
        <v>19183.891940000001</v>
      </c>
      <c r="U7" s="58">
        <v>19871.187809999999</v>
      </c>
      <c r="V7" s="58">
        <v>20747.599010000002</v>
      </c>
      <c r="W7" s="58">
        <v>21624.010200000001</v>
      </c>
      <c r="X7" s="58">
        <v>22500.61089</v>
      </c>
      <c r="Y7" s="58">
        <v>23261.580010000001</v>
      </c>
      <c r="Z7" s="58">
        <v>24459.800299999999</v>
      </c>
      <c r="AA7" s="58">
        <v>26456.91503</v>
      </c>
      <c r="AB7" s="58">
        <v>28778.302199999998</v>
      </c>
      <c r="AC7" s="58">
        <v>33361.774850000002</v>
      </c>
      <c r="AD7" s="58">
        <v>33889.516510000001</v>
      </c>
      <c r="AE7" s="58">
        <v>34232.785450000003</v>
      </c>
      <c r="AF7" s="58">
        <v>34437.439310000002</v>
      </c>
      <c r="AG7" s="58">
        <v>35334.694880000003</v>
      </c>
      <c r="AH7" s="58">
        <v>34776.63725</v>
      </c>
      <c r="AI7" s="58">
        <v>38247.032959999997</v>
      </c>
      <c r="AJ7" s="58">
        <v>37473.896159999997</v>
      </c>
      <c r="AK7" s="58">
        <v>39307.809609999997</v>
      </c>
      <c r="AL7" s="58">
        <v>40184.292869999997</v>
      </c>
      <c r="AM7" s="58">
        <v>38403.547530000003</v>
      </c>
      <c r="AN7" s="58">
        <v>39177.879130000001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3605.9614310000002</v>
      </c>
      <c r="C10" s="58">
        <v>3843.5284569999999</v>
      </c>
      <c r="D10" s="58">
        <v>4175.3617590000003</v>
      </c>
      <c r="E10" s="58">
        <v>4156.0356899999997</v>
      </c>
      <c r="F10" s="58">
        <v>4044.6773779999999</v>
      </c>
      <c r="G10" s="58">
        <v>4482.2778770000004</v>
      </c>
      <c r="H10" s="58">
        <v>3225.2947300000001</v>
      </c>
      <c r="I10" s="58">
        <v>4390.9416190000002</v>
      </c>
      <c r="J10" s="58">
        <v>4419.6354240000001</v>
      </c>
      <c r="K10" s="58">
        <v>4870.2674809999999</v>
      </c>
      <c r="L10" s="58">
        <v>4870.2674809999999</v>
      </c>
      <c r="M10" s="58">
        <v>4691.180773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2499.255431</v>
      </c>
      <c r="O11" s="58">
        <v>6711.477793</v>
      </c>
      <c r="P11" s="58">
        <v>7785.6168019999996</v>
      </c>
      <c r="Q11" s="58">
        <v>11049.732379999999</v>
      </c>
      <c r="R11" s="58">
        <v>11140.111419999999</v>
      </c>
      <c r="S11" s="58">
        <v>11637.61002</v>
      </c>
      <c r="T11" s="58">
        <v>12901.81905</v>
      </c>
      <c r="U11" s="58">
        <v>16368.34708</v>
      </c>
      <c r="V11" s="58">
        <v>18419.836810000001</v>
      </c>
      <c r="W11" s="58">
        <v>19804.46948</v>
      </c>
      <c r="X11" s="58">
        <v>21924.034930000002</v>
      </c>
      <c r="Y11" s="58">
        <v>23874.061570000002</v>
      </c>
      <c r="Z11" s="58">
        <v>26148.884040000001</v>
      </c>
      <c r="AA11" s="58">
        <v>27398.055680000001</v>
      </c>
      <c r="AB11" s="58">
        <v>29048.157920000001</v>
      </c>
      <c r="AC11" s="58">
        <v>29617.280729999999</v>
      </c>
      <c r="AD11" s="58">
        <v>28754.200440000001</v>
      </c>
      <c r="AE11" s="58">
        <v>29617.280729999999</v>
      </c>
      <c r="AF11" s="58">
        <v>29617.280729999999</v>
      </c>
      <c r="AG11" s="58">
        <v>29312.483120000001</v>
      </c>
      <c r="AH11" s="58">
        <v>32861.547570000002</v>
      </c>
      <c r="AI11" s="58">
        <v>38022.477740000002</v>
      </c>
      <c r="AJ11" s="58">
        <v>41918.15079</v>
      </c>
      <c r="AK11" s="58">
        <v>41975.748290000003</v>
      </c>
      <c r="AL11" s="58">
        <v>47932.412060000002</v>
      </c>
      <c r="AM11" s="58">
        <v>53017.203110000002</v>
      </c>
      <c r="AN11" s="58">
        <v>50719.754560000001</v>
      </c>
    </row>
    <row r="12" spans="1:40" x14ac:dyDescent="0.25">
      <c r="A12" s="229" t="s">
        <v>2</v>
      </c>
      <c r="B12" s="58">
        <v>4562.0794260000002</v>
      </c>
      <c r="C12" s="58">
        <v>4438.270383</v>
      </c>
      <c r="D12" s="58">
        <v>4583.5099259999997</v>
      </c>
      <c r="E12" s="58">
        <v>4584.4069259999997</v>
      </c>
      <c r="F12" s="58">
        <v>4667.6015260000004</v>
      </c>
      <c r="G12" s="58">
        <v>4898.7023259999996</v>
      </c>
      <c r="H12" s="58">
        <v>4943.4532259999996</v>
      </c>
      <c r="I12" s="58">
        <v>5200.1661260000001</v>
      </c>
      <c r="J12" s="58">
        <v>5285.4071020000001</v>
      </c>
      <c r="K12" s="58">
        <v>6555.2299139999996</v>
      </c>
      <c r="L12" s="58">
        <v>10453.533729999999</v>
      </c>
      <c r="M12" s="58">
        <v>11835.15223</v>
      </c>
      <c r="N12" s="58">
        <v>11835.15223</v>
      </c>
      <c r="O12" s="58">
        <v>11835.15223</v>
      </c>
      <c r="P12" s="58">
        <v>11835.15223</v>
      </c>
      <c r="Q12" s="58">
        <v>13070.69988</v>
      </c>
      <c r="R12" s="58">
        <v>13179.66217</v>
      </c>
      <c r="S12" s="58">
        <v>14754.47459</v>
      </c>
      <c r="T12" s="58">
        <v>14930.228730000001</v>
      </c>
      <c r="U12" s="58">
        <v>14930.228730000001</v>
      </c>
      <c r="V12" s="58">
        <v>14930.228730000001</v>
      </c>
      <c r="W12" s="58">
        <v>14930.228730000001</v>
      </c>
      <c r="X12" s="58">
        <v>14930.228730000001</v>
      </c>
      <c r="Y12" s="58">
        <v>14930.228730000001</v>
      </c>
      <c r="Z12" s="58">
        <v>14930.228730000001</v>
      </c>
      <c r="AA12" s="58">
        <v>14930.228730000001</v>
      </c>
      <c r="AB12" s="58">
        <v>14930.228730000001</v>
      </c>
      <c r="AC12" s="58">
        <v>14930.228730000001</v>
      </c>
      <c r="AD12" s="58">
        <v>13007.21026</v>
      </c>
      <c r="AE12" s="58">
        <v>14930.228730000001</v>
      </c>
      <c r="AF12" s="58">
        <v>14569.92663</v>
      </c>
      <c r="AG12" s="58">
        <v>13391.28039</v>
      </c>
      <c r="AH12" s="58">
        <v>13642.13673</v>
      </c>
      <c r="AI12" s="58">
        <v>9952.8671759999997</v>
      </c>
      <c r="AJ12" s="58">
        <v>10160.64603</v>
      </c>
      <c r="AK12" s="58">
        <v>14516.96292</v>
      </c>
      <c r="AL12" s="58">
        <v>11015.024230000001</v>
      </c>
      <c r="AM12" s="58">
        <v>13642.13673</v>
      </c>
      <c r="AN12" s="58">
        <v>14930.228730000001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3.1406000000000001</v>
      </c>
      <c r="F13" s="58">
        <v>4.1406000000000001</v>
      </c>
      <c r="G13" s="58">
        <v>150.08760000000001</v>
      </c>
      <c r="H13" s="58">
        <v>200.32640000000001</v>
      </c>
      <c r="I13" s="58">
        <v>434.26900000000001</v>
      </c>
      <c r="J13" s="58">
        <v>422.86900000000003</v>
      </c>
      <c r="K13" s="58">
        <v>434.26900000000001</v>
      </c>
      <c r="L13" s="58">
        <v>434.26900000000001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7523.1433720000005</v>
      </c>
      <c r="AA13" s="58">
        <v>8567.4626320000007</v>
      </c>
      <c r="AB13" s="58">
        <v>9499.6141289999996</v>
      </c>
      <c r="AC13" s="58">
        <v>10396.3578</v>
      </c>
      <c r="AD13" s="58">
        <v>11431.497160000001</v>
      </c>
      <c r="AE13" s="58">
        <v>12399.737649999999</v>
      </c>
      <c r="AF13" s="58">
        <v>12958.337939999999</v>
      </c>
      <c r="AG13" s="58">
        <v>13943.28334</v>
      </c>
      <c r="AH13" s="58">
        <v>14953.568520000001</v>
      </c>
      <c r="AI13" s="58">
        <v>15985.278109999999</v>
      </c>
      <c r="AJ13" s="58">
        <v>17029.81393</v>
      </c>
      <c r="AK13" s="58">
        <v>17481.842189999999</v>
      </c>
      <c r="AL13" s="58">
        <v>17481.842189999999</v>
      </c>
      <c r="AM13" s="58">
        <v>15949.84909</v>
      </c>
      <c r="AN13" s="58">
        <v>17481.842189999999</v>
      </c>
    </row>
    <row r="14" spans="1:40" x14ac:dyDescent="0.25">
      <c r="A14" s="229" t="s">
        <v>1</v>
      </c>
      <c r="B14" s="58">
        <v>54155.230340000002</v>
      </c>
      <c r="C14" s="58">
        <v>56158.270660000002</v>
      </c>
      <c r="D14" s="58">
        <v>60197.331339999997</v>
      </c>
      <c r="E14" s="58">
        <v>59111.039810000002</v>
      </c>
      <c r="F14" s="58">
        <v>58069.174099999997</v>
      </c>
      <c r="G14" s="58">
        <v>61962.04163</v>
      </c>
      <c r="H14" s="58">
        <v>64763.574809999998</v>
      </c>
      <c r="I14" s="58">
        <v>67390.743749999994</v>
      </c>
      <c r="J14" s="58">
        <v>71701.627800000002</v>
      </c>
      <c r="K14" s="58">
        <v>72452.436830000006</v>
      </c>
      <c r="L14" s="58">
        <v>72648.118340000001</v>
      </c>
      <c r="M14" s="58">
        <v>73480.288969999994</v>
      </c>
      <c r="N14" s="58">
        <v>74039.86937</v>
      </c>
      <c r="O14" s="58">
        <v>74095.145869999993</v>
      </c>
      <c r="P14" s="58">
        <v>74922.012870000006</v>
      </c>
      <c r="Q14" s="58">
        <v>75047.592869999993</v>
      </c>
      <c r="R14" s="58">
        <v>78795.714800000002</v>
      </c>
      <c r="S14" s="58">
        <v>79882.827120000002</v>
      </c>
      <c r="T14" s="58">
        <v>80518.352939999997</v>
      </c>
      <c r="U14" s="58">
        <v>80657.006850000005</v>
      </c>
      <c r="V14" s="58">
        <v>80657.006850000005</v>
      </c>
      <c r="W14" s="58">
        <v>80988.124800000005</v>
      </c>
      <c r="X14" s="58">
        <v>81054.966220000002</v>
      </c>
      <c r="Y14" s="58">
        <v>81054.966220000002</v>
      </c>
      <c r="Z14" s="58">
        <v>80884.318960000004</v>
      </c>
      <c r="AA14" s="58">
        <v>80777.180529999998</v>
      </c>
      <c r="AB14" s="58">
        <v>80858.100820000007</v>
      </c>
      <c r="AC14" s="58">
        <v>80350.687990000006</v>
      </c>
      <c r="AD14" s="58">
        <v>80167.211370000005</v>
      </c>
      <c r="AE14" s="58">
        <v>79881.888189999998</v>
      </c>
      <c r="AF14" s="58">
        <v>76574.641369999998</v>
      </c>
      <c r="AG14" s="58">
        <v>79299.340530000001</v>
      </c>
      <c r="AH14" s="58">
        <v>79527.239170000001</v>
      </c>
      <c r="AI14" s="58">
        <v>78616.348580000005</v>
      </c>
      <c r="AJ14" s="58">
        <v>78953.854059999998</v>
      </c>
      <c r="AK14" s="58">
        <v>77175.546189999994</v>
      </c>
      <c r="AL14" s="58">
        <v>79005.936560000002</v>
      </c>
      <c r="AM14" s="58">
        <v>79361.544420000006</v>
      </c>
      <c r="AN14" s="58">
        <v>79779.645409999997</v>
      </c>
    </row>
    <row r="15" spans="1:40" x14ac:dyDescent="0.25">
      <c r="A15" s="229" t="s">
        <v>645</v>
      </c>
      <c r="B15" s="58">
        <v>80887.387443500003</v>
      </c>
      <c r="C15" s="58">
        <v>82513.308242600004</v>
      </c>
      <c r="D15" s="58">
        <v>87215.223577500001</v>
      </c>
      <c r="E15" s="58">
        <v>87267.589863500005</v>
      </c>
      <c r="F15" s="58">
        <v>86804.326138299992</v>
      </c>
      <c r="G15" s="58">
        <v>90710.3270433</v>
      </c>
      <c r="H15" s="58">
        <v>92836.055075900003</v>
      </c>
      <c r="I15" s="58">
        <v>97878.556418799999</v>
      </c>
      <c r="J15" s="58">
        <v>102968.96614440001</v>
      </c>
      <c r="K15" s="58">
        <v>108022.20530880001</v>
      </c>
      <c r="L15" s="58">
        <v>112503.68771480001</v>
      </c>
      <c r="M15" s="58">
        <v>117242.17510679999</v>
      </c>
      <c r="N15" s="58">
        <v>122114.84695000001</v>
      </c>
      <c r="O15" s="58">
        <v>127184.67443999999</v>
      </c>
      <c r="P15" s="58">
        <v>131587.658968</v>
      </c>
      <c r="Q15" s="58">
        <v>135780.1022242</v>
      </c>
      <c r="R15" s="58">
        <v>140139.21596500001</v>
      </c>
      <c r="S15" s="58">
        <v>144596.47501699999</v>
      </c>
      <c r="T15" s="58">
        <v>149189.12813099998</v>
      </c>
      <c r="U15" s="58">
        <v>153972.833885</v>
      </c>
      <c r="V15" s="58">
        <v>158797.17406600001</v>
      </c>
      <c r="W15" s="58">
        <v>163593.44624100003</v>
      </c>
      <c r="X15" s="58">
        <v>168566.01825600001</v>
      </c>
      <c r="Y15" s="58">
        <v>173690.13692600001</v>
      </c>
      <c r="Z15" s="58">
        <v>179137.84548700001</v>
      </c>
      <c r="AA15" s="58">
        <v>184539.14573699998</v>
      </c>
      <c r="AB15" s="58">
        <v>190085.56919400001</v>
      </c>
      <c r="AC15" s="58">
        <v>195466.38144500001</v>
      </c>
      <c r="AD15" s="58">
        <v>200836.026255</v>
      </c>
      <c r="AE15" s="58">
        <v>205596.875535</v>
      </c>
      <c r="AF15" s="58">
        <v>210380.997925</v>
      </c>
      <c r="AG15" s="58">
        <v>215218.04865499999</v>
      </c>
      <c r="AH15" s="58">
        <v>220184.18096500001</v>
      </c>
      <c r="AI15" s="58">
        <v>225236.93981100002</v>
      </c>
      <c r="AJ15" s="58">
        <v>230359.94644500001</v>
      </c>
      <c r="AK15" s="58">
        <v>235476.31102499997</v>
      </c>
      <c r="AL15" s="58">
        <v>241111.006425</v>
      </c>
      <c r="AM15" s="58">
        <v>246549.96681499999</v>
      </c>
      <c r="AN15" s="58">
        <v>251305.76195499999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3509.5044459999999</v>
      </c>
      <c r="C19" s="58">
        <f t="shared" si="2"/>
        <v>3587.4660180000001</v>
      </c>
      <c r="D19" s="58">
        <f t="shared" si="2"/>
        <v>4020.302522</v>
      </c>
      <c r="E19" s="58">
        <f t="shared" si="2"/>
        <v>4211.9282219999996</v>
      </c>
      <c r="F19" s="58">
        <f t="shared" si="2"/>
        <v>4352.6952419999998</v>
      </c>
      <c r="G19" s="58">
        <f t="shared" si="2"/>
        <v>4391.6600710000002</v>
      </c>
      <c r="H19" s="58">
        <f t="shared" si="2"/>
        <v>4479.6682220000002</v>
      </c>
      <c r="I19" s="58">
        <f t="shared" si="2"/>
        <v>4911.6965819999996</v>
      </c>
      <c r="J19" s="58">
        <f t="shared" si="2"/>
        <v>4918.5395820000003</v>
      </c>
      <c r="K19" s="58">
        <f t="shared" si="2"/>
        <v>5131.3340820000003</v>
      </c>
      <c r="L19" s="58">
        <f t="shared" si="2"/>
        <v>5301.3340820000003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7865.2444999999998</v>
      </c>
      <c r="AE19" s="58">
        <f t="shared" si="2"/>
        <v>7865.2444999999998</v>
      </c>
      <c r="AF19" s="58">
        <f t="shared" si="2"/>
        <v>7865.2444999999998</v>
      </c>
      <c r="AG19" s="58">
        <f t="shared" si="2"/>
        <v>7695.2444999999998</v>
      </c>
      <c r="AH19" s="58">
        <f t="shared" si="2"/>
        <v>7865.2444999999998</v>
      </c>
      <c r="AI19" s="58">
        <f t="shared" si="2"/>
        <v>7525.2444999999998</v>
      </c>
      <c r="AJ19" s="58">
        <f t="shared" si="2"/>
        <v>7512.3</v>
      </c>
      <c r="AK19" s="58">
        <f t="shared" si="2"/>
        <v>7648.3</v>
      </c>
      <c r="AL19" s="58">
        <f t="shared" si="2"/>
        <v>7512.3</v>
      </c>
      <c r="AM19" s="58">
        <f t="shared" si="2"/>
        <v>6662.3</v>
      </c>
      <c r="AN19" s="58">
        <f t="shared" si="2"/>
        <v>7648.3</v>
      </c>
    </row>
    <row r="20" spans="1:40" x14ac:dyDescent="0.25">
      <c r="A20" t="str">
        <f t="shared" ref="A20:AN20" si="3">A5</f>
        <v>Carvão</v>
      </c>
      <c r="B20" s="58">
        <f t="shared" si="3"/>
        <v>2380.3200000000002</v>
      </c>
      <c r="C20" s="58">
        <f t="shared" si="3"/>
        <v>2106.5700000000002</v>
      </c>
      <c r="D20" s="58">
        <f t="shared" si="3"/>
        <v>1840.095</v>
      </c>
      <c r="E20" s="58">
        <f t="shared" si="3"/>
        <v>2108.0700000000002</v>
      </c>
      <c r="F20" s="58">
        <f t="shared" si="3"/>
        <v>2108.0700000000002</v>
      </c>
      <c r="G20" s="58">
        <f t="shared" si="3"/>
        <v>1709.3838989999999</v>
      </c>
      <c r="H20" s="58">
        <f t="shared" si="3"/>
        <v>1910.07</v>
      </c>
      <c r="I20" s="58">
        <f t="shared" si="3"/>
        <v>2365.2449999999999</v>
      </c>
      <c r="J20" s="58">
        <f t="shared" si="3"/>
        <v>2186.9269610000001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1821</v>
      </c>
      <c r="W20" s="58">
        <f t="shared" si="3"/>
        <v>1821</v>
      </c>
      <c r="X20" s="58">
        <f t="shared" si="3"/>
        <v>1821</v>
      </c>
      <c r="Y20" s="58">
        <f t="shared" si="3"/>
        <v>1821</v>
      </c>
      <c r="Z20" s="58">
        <f t="shared" si="3"/>
        <v>1821</v>
      </c>
      <c r="AA20" s="58">
        <f t="shared" si="3"/>
        <v>1821</v>
      </c>
      <c r="AB20" s="58">
        <f t="shared" si="3"/>
        <v>1821</v>
      </c>
      <c r="AC20" s="58">
        <f t="shared" si="3"/>
        <v>1821</v>
      </c>
      <c r="AD20" s="58">
        <f t="shared" si="3"/>
        <v>1821</v>
      </c>
      <c r="AE20" s="58">
        <f t="shared" si="3"/>
        <v>1551</v>
      </c>
      <c r="AF20" s="58">
        <f t="shared" si="3"/>
        <v>1551</v>
      </c>
      <c r="AG20" s="58">
        <f t="shared" si="3"/>
        <v>1821</v>
      </c>
      <c r="AH20" s="58">
        <f t="shared" si="3"/>
        <v>1821</v>
      </c>
      <c r="AI20" s="58">
        <f t="shared" si="3"/>
        <v>1821</v>
      </c>
      <c r="AJ20" s="58">
        <f t="shared" si="3"/>
        <v>1821</v>
      </c>
      <c r="AK20" s="58">
        <f t="shared" si="3"/>
        <v>1551</v>
      </c>
      <c r="AL20" s="58">
        <f t="shared" si="3"/>
        <v>1821</v>
      </c>
      <c r="AM20" s="58">
        <f t="shared" si="3"/>
        <v>1821</v>
      </c>
      <c r="AN20" s="58">
        <f t="shared" si="3"/>
        <v>1551</v>
      </c>
    </row>
    <row r="21" spans="1:40" x14ac:dyDescent="0.25">
      <c r="A21" t="str">
        <f t="shared" ref="A21:AN21" si="4">A6</f>
        <v>Eólica</v>
      </c>
      <c r="B21" s="58">
        <f t="shared" si="4"/>
        <v>163.36551650000001</v>
      </c>
      <c r="C21" s="58">
        <f t="shared" si="4"/>
        <v>183.45145059999999</v>
      </c>
      <c r="D21" s="58">
        <f t="shared" si="4"/>
        <v>292.7680565</v>
      </c>
      <c r="E21" s="58">
        <f t="shared" si="4"/>
        <v>337.77280150000001</v>
      </c>
      <c r="F21" s="58">
        <f t="shared" si="4"/>
        <v>432.40484830000003</v>
      </c>
      <c r="G21" s="58">
        <f t="shared" si="4"/>
        <v>435.89209629999999</v>
      </c>
      <c r="H21" s="58">
        <f t="shared" si="4"/>
        <v>506.17144389999999</v>
      </c>
      <c r="I21" s="58">
        <f t="shared" si="4"/>
        <v>954.39557779999996</v>
      </c>
      <c r="J21" s="58">
        <f t="shared" si="4"/>
        <v>869.83573139999999</v>
      </c>
      <c r="K21" s="58">
        <f t="shared" si="4"/>
        <v>960.36230780000005</v>
      </c>
      <c r="L21" s="58">
        <f t="shared" si="4"/>
        <v>960.36230780000005</v>
      </c>
      <c r="M21" s="58">
        <f t="shared" si="4"/>
        <v>960.36230780000005</v>
      </c>
      <c r="N21" s="58">
        <f t="shared" si="4"/>
        <v>1729.7989480000001</v>
      </c>
      <c r="O21" s="58">
        <f t="shared" si="4"/>
        <v>3813.9382489999998</v>
      </c>
      <c r="P21" s="58">
        <f t="shared" si="4"/>
        <v>4971.8695989999997</v>
      </c>
      <c r="Q21" s="58">
        <f t="shared" si="4"/>
        <v>6328.5355600000003</v>
      </c>
      <c r="R21" s="58">
        <f t="shared" si="4"/>
        <v>6327.5722100000003</v>
      </c>
      <c r="S21" s="58">
        <f t="shared" si="4"/>
        <v>6610.7870720000001</v>
      </c>
      <c r="T21" s="58">
        <f t="shared" si="4"/>
        <v>8006.4984850000001</v>
      </c>
      <c r="U21" s="58">
        <f t="shared" si="4"/>
        <v>8596.2148089999991</v>
      </c>
      <c r="V21" s="58">
        <f t="shared" si="4"/>
        <v>9062.9457010000006</v>
      </c>
      <c r="W21" s="58">
        <f t="shared" si="4"/>
        <v>10107.59461</v>
      </c>
      <c r="X21" s="58">
        <f t="shared" si="4"/>
        <v>10830.07058</v>
      </c>
      <c r="Y21" s="58">
        <f t="shared" si="4"/>
        <v>12022.848110000001</v>
      </c>
      <c r="Z21" s="58">
        <f t="shared" si="4"/>
        <v>12930.031999999999</v>
      </c>
      <c r="AA21" s="58">
        <f t="shared" si="4"/>
        <v>14011.86505</v>
      </c>
      <c r="AB21" s="58">
        <f t="shared" si="4"/>
        <v>14437.72731</v>
      </c>
      <c r="AC21" s="58">
        <f t="shared" si="4"/>
        <v>14140.61326</v>
      </c>
      <c r="AD21" s="58">
        <f t="shared" si="4"/>
        <v>20916.952430000001</v>
      </c>
      <c r="AE21" s="58">
        <f t="shared" si="4"/>
        <v>22135.5167</v>
      </c>
      <c r="AF21" s="58">
        <f t="shared" si="4"/>
        <v>29823.933860000001</v>
      </c>
      <c r="AG21" s="58">
        <f t="shared" si="4"/>
        <v>31437.528310000002</v>
      </c>
      <c r="AH21" s="58">
        <f t="shared" si="4"/>
        <v>31753.61364</v>
      </c>
      <c r="AI21" s="58">
        <f t="shared" si="4"/>
        <v>32083.497159999999</v>
      </c>
      <c r="AJ21" s="58">
        <f t="shared" si="4"/>
        <v>32507.09189</v>
      </c>
      <c r="AK21" s="58">
        <f t="shared" si="4"/>
        <v>32835.908239999997</v>
      </c>
      <c r="AL21" s="58">
        <f t="shared" si="4"/>
        <v>33175.004930000003</v>
      </c>
      <c r="AM21" s="58">
        <f t="shared" si="4"/>
        <v>34709.192349999998</v>
      </c>
      <c r="AN21" s="58">
        <f t="shared" si="4"/>
        <v>37033.91835</v>
      </c>
    </row>
    <row r="22" spans="1:40" x14ac:dyDescent="0.25">
      <c r="A22" t="str">
        <f t="shared" ref="A22:AN22" si="5">A7</f>
        <v>Gás Natural</v>
      </c>
      <c r="B22" s="58">
        <f t="shared" si="5"/>
        <v>10406.97884</v>
      </c>
      <c r="C22" s="58">
        <f t="shared" si="5"/>
        <v>10091.803830000001</v>
      </c>
      <c r="D22" s="58">
        <f t="shared" si="5"/>
        <v>10000.18333</v>
      </c>
      <c r="E22" s="58">
        <f t="shared" si="5"/>
        <v>10651.664769999999</v>
      </c>
      <c r="F22" s="58">
        <f t="shared" si="5"/>
        <v>11022.0314</v>
      </c>
      <c r="G22" s="58">
        <f t="shared" si="5"/>
        <v>10576.7505</v>
      </c>
      <c r="H22" s="58">
        <f t="shared" si="5"/>
        <v>10703.965200000001</v>
      </c>
      <c r="I22" s="58">
        <f t="shared" si="5"/>
        <v>10127.567719999999</v>
      </c>
      <c r="J22" s="58">
        <f t="shared" si="5"/>
        <v>11060.593500000001</v>
      </c>
      <c r="K22" s="58">
        <f t="shared" si="5"/>
        <v>12879.45465</v>
      </c>
      <c r="L22" s="58">
        <f t="shared" si="5"/>
        <v>13096.951730000001</v>
      </c>
      <c r="M22" s="58">
        <f t="shared" si="5"/>
        <v>15630.736699999999</v>
      </c>
      <c r="N22" s="58">
        <f t="shared" si="5"/>
        <v>17905.35009</v>
      </c>
      <c r="O22" s="58">
        <f t="shared" si="5"/>
        <v>17905.634330000001</v>
      </c>
      <c r="P22" s="58">
        <f t="shared" si="5"/>
        <v>17905.918570000002</v>
      </c>
      <c r="Q22" s="58">
        <f t="shared" si="5"/>
        <v>17905.918570000002</v>
      </c>
      <c r="R22" s="58">
        <f t="shared" si="5"/>
        <v>18338.78469</v>
      </c>
      <c r="S22" s="58">
        <f t="shared" si="5"/>
        <v>19183.891940000001</v>
      </c>
      <c r="T22" s="58">
        <f t="shared" si="5"/>
        <v>19183.891940000001</v>
      </c>
      <c r="U22" s="58">
        <f t="shared" si="5"/>
        <v>19871.187809999999</v>
      </c>
      <c r="V22" s="58">
        <f t="shared" si="5"/>
        <v>20747.599010000002</v>
      </c>
      <c r="W22" s="58">
        <f t="shared" si="5"/>
        <v>21624.010200000001</v>
      </c>
      <c r="X22" s="58">
        <f t="shared" si="5"/>
        <v>22500.61089</v>
      </c>
      <c r="Y22" s="58">
        <f t="shared" si="5"/>
        <v>23261.580010000001</v>
      </c>
      <c r="Z22" s="58">
        <f t="shared" si="5"/>
        <v>24459.800299999999</v>
      </c>
      <c r="AA22" s="58">
        <f t="shared" si="5"/>
        <v>26456.91503</v>
      </c>
      <c r="AB22" s="58">
        <f t="shared" si="5"/>
        <v>28778.302199999998</v>
      </c>
      <c r="AC22" s="58">
        <f t="shared" si="5"/>
        <v>33361.774850000002</v>
      </c>
      <c r="AD22" s="58">
        <f t="shared" si="5"/>
        <v>33889.516510000001</v>
      </c>
      <c r="AE22" s="58">
        <f t="shared" si="5"/>
        <v>34232.785450000003</v>
      </c>
      <c r="AF22" s="58">
        <f t="shared" si="5"/>
        <v>34437.439310000002</v>
      </c>
      <c r="AG22" s="58">
        <f t="shared" si="5"/>
        <v>35334.694880000003</v>
      </c>
      <c r="AH22" s="58">
        <f t="shared" si="5"/>
        <v>34776.63725</v>
      </c>
      <c r="AI22" s="58">
        <f t="shared" si="5"/>
        <v>38247.032959999997</v>
      </c>
      <c r="AJ22" s="58">
        <f t="shared" si="5"/>
        <v>37473.896159999997</v>
      </c>
      <c r="AK22" s="58">
        <f t="shared" si="5"/>
        <v>39307.809609999997</v>
      </c>
      <c r="AL22" s="58">
        <f t="shared" si="5"/>
        <v>40184.292869999997</v>
      </c>
      <c r="AM22" s="58">
        <f t="shared" si="5"/>
        <v>38403.547530000003</v>
      </c>
      <c r="AN22" s="58">
        <f t="shared" si="5"/>
        <v>39177.879130000001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3605.9614310000002</v>
      </c>
      <c r="C25" s="58">
        <f t="shared" si="8"/>
        <v>3843.5284569999999</v>
      </c>
      <c r="D25" s="58">
        <f t="shared" si="8"/>
        <v>4175.3617590000003</v>
      </c>
      <c r="E25" s="58">
        <f t="shared" si="8"/>
        <v>4156.0356899999997</v>
      </c>
      <c r="F25" s="58">
        <f t="shared" si="8"/>
        <v>4044.6773779999999</v>
      </c>
      <c r="G25" s="58">
        <f t="shared" si="8"/>
        <v>4482.2778770000004</v>
      </c>
      <c r="H25" s="58">
        <f t="shared" si="8"/>
        <v>3225.2947300000001</v>
      </c>
      <c r="I25" s="58">
        <f t="shared" si="8"/>
        <v>4390.9416190000002</v>
      </c>
      <c r="J25" s="58">
        <f t="shared" si="8"/>
        <v>4419.6354240000001</v>
      </c>
      <c r="K25" s="58">
        <f t="shared" si="8"/>
        <v>4870.2674809999999</v>
      </c>
      <c r="L25" s="58">
        <f t="shared" si="8"/>
        <v>4870.2674809999999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2499.255431</v>
      </c>
      <c r="O26" s="58">
        <f t="shared" si="9"/>
        <v>6711.477793</v>
      </c>
      <c r="P26" s="58">
        <f t="shared" si="9"/>
        <v>7785.6168019999996</v>
      </c>
      <c r="Q26" s="58">
        <f t="shared" si="9"/>
        <v>11049.732379999999</v>
      </c>
      <c r="R26" s="58">
        <f t="shared" si="9"/>
        <v>11140.111419999999</v>
      </c>
      <c r="S26" s="58">
        <f t="shared" si="9"/>
        <v>11637.61002</v>
      </c>
      <c r="T26" s="58">
        <f t="shared" si="9"/>
        <v>12901.81905</v>
      </c>
      <c r="U26" s="58">
        <f t="shared" si="9"/>
        <v>16368.34708</v>
      </c>
      <c r="V26" s="58">
        <f t="shared" si="9"/>
        <v>18419.836810000001</v>
      </c>
      <c r="W26" s="58">
        <f t="shared" si="9"/>
        <v>19804.46948</v>
      </c>
      <c r="X26" s="58">
        <f t="shared" si="9"/>
        <v>21924.034930000002</v>
      </c>
      <c r="Y26" s="58">
        <f t="shared" si="9"/>
        <v>23874.061570000002</v>
      </c>
      <c r="Z26" s="58">
        <f t="shared" si="9"/>
        <v>26148.884040000001</v>
      </c>
      <c r="AA26" s="58">
        <f t="shared" si="9"/>
        <v>27398.055680000001</v>
      </c>
      <c r="AB26" s="58">
        <f t="shared" si="9"/>
        <v>29048.157920000001</v>
      </c>
      <c r="AC26" s="58">
        <f t="shared" si="9"/>
        <v>29617.280729999999</v>
      </c>
      <c r="AD26" s="58">
        <f t="shared" si="9"/>
        <v>28754.200440000001</v>
      </c>
      <c r="AE26" s="58">
        <f t="shared" si="9"/>
        <v>29617.280729999999</v>
      </c>
      <c r="AF26" s="58">
        <f t="shared" si="9"/>
        <v>29617.280729999999</v>
      </c>
      <c r="AG26" s="58">
        <f t="shared" si="9"/>
        <v>29312.483120000001</v>
      </c>
      <c r="AH26" s="58">
        <f t="shared" si="9"/>
        <v>32861.547570000002</v>
      </c>
      <c r="AI26" s="58">
        <f t="shared" si="9"/>
        <v>38022.477740000002</v>
      </c>
      <c r="AJ26" s="58">
        <f t="shared" si="9"/>
        <v>41918.15079</v>
      </c>
      <c r="AK26" s="58">
        <f t="shared" si="9"/>
        <v>41975.748290000003</v>
      </c>
      <c r="AL26" s="58">
        <f t="shared" si="9"/>
        <v>47932.412060000002</v>
      </c>
      <c r="AM26" s="58">
        <f t="shared" si="9"/>
        <v>53017.203110000002</v>
      </c>
      <c r="AN26" s="58">
        <f t="shared" si="9"/>
        <v>50719.754560000001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4438.270383</v>
      </c>
      <c r="D27" s="58">
        <f t="shared" si="10"/>
        <v>4583.5099259999997</v>
      </c>
      <c r="E27" s="58">
        <f t="shared" si="10"/>
        <v>4584.4069259999997</v>
      </c>
      <c r="F27" s="58">
        <f t="shared" si="10"/>
        <v>4667.6015260000004</v>
      </c>
      <c r="G27" s="58">
        <f t="shared" si="10"/>
        <v>4898.7023259999996</v>
      </c>
      <c r="H27" s="58">
        <f t="shared" si="10"/>
        <v>4943.4532259999996</v>
      </c>
      <c r="I27" s="58">
        <f t="shared" si="10"/>
        <v>5200.1661260000001</v>
      </c>
      <c r="J27" s="58">
        <f t="shared" si="10"/>
        <v>5285.4071020000001</v>
      </c>
      <c r="K27" s="58">
        <f t="shared" si="10"/>
        <v>6555.2299139999996</v>
      </c>
      <c r="L27" s="58">
        <f t="shared" si="10"/>
        <v>10453.533729999999</v>
      </c>
      <c r="M27" s="58">
        <f t="shared" si="10"/>
        <v>11835.15223</v>
      </c>
      <c r="N27" s="58">
        <f t="shared" si="10"/>
        <v>11835.15223</v>
      </c>
      <c r="O27" s="58">
        <f t="shared" si="10"/>
        <v>11835.15223</v>
      </c>
      <c r="P27" s="58">
        <f t="shared" si="10"/>
        <v>11835.15223</v>
      </c>
      <c r="Q27" s="58">
        <f t="shared" si="10"/>
        <v>13070.69988</v>
      </c>
      <c r="R27" s="58">
        <f t="shared" si="10"/>
        <v>13179.66217</v>
      </c>
      <c r="S27" s="58">
        <f t="shared" si="10"/>
        <v>14754.47459</v>
      </c>
      <c r="T27" s="58">
        <f t="shared" si="10"/>
        <v>14930.228730000001</v>
      </c>
      <c r="U27" s="58">
        <f t="shared" si="10"/>
        <v>14930.228730000001</v>
      </c>
      <c r="V27" s="58">
        <f t="shared" si="10"/>
        <v>14930.228730000001</v>
      </c>
      <c r="W27" s="58">
        <f t="shared" si="10"/>
        <v>14930.228730000001</v>
      </c>
      <c r="X27" s="58">
        <f t="shared" si="10"/>
        <v>14930.228730000001</v>
      </c>
      <c r="Y27" s="58">
        <f t="shared" si="10"/>
        <v>14930.228730000001</v>
      </c>
      <c r="Z27" s="58">
        <f t="shared" si="10"/>
        <v>14930.228730000001</v>
      </c>
      <c r="AA27" s="58">
        <f t="shared" si="10"/>
        <v>14930.228730000001</v>
      </c>
      <c r="AB27" s="58">
        <f t="shared" si="10"/>
        <v>14930.228730000001</v>
      </c>
      <c r="AC27" s="58">
        <f t="shared" si="10"/>
        <v>14930.228730000001</v>
      </c>
      <c r="AD27" s="58">
        <f t="shared" si="10"/>
        <v>13007.21026</v>
      </c>
      <c r="AE27" s="58">
        <f t="shared" si="10"/>
        <v>14930.228730000001</v>
      </c>
      <c r="AF27" s="58">
        <f t="shared" si="10"/>
        <v>14569.92663</v>
      </c>
      <c r="AG27" s="58">
        <f t="shared" si="10"/>
        <v>13391.28039</v>
      </c>
      <c r="AH27" s="58">
        <f t="shared" si="10"/>
        <v>13642.13673</v>
      </c>
      <c r="AI27" s="58">
        <f t="shared" si="10"/>
        <v>9952.8671759999997</v>
      </c>
      <c r="AJ27" s="58">
        <f t="shared" si="10"/>
        <v>10160.64603</v>
      </c>
      <c r="AK27" s="58">
        <f t="shared" si="10"/>
        <v>14516.96292</v>
      </c>
      <c r="AL27" s="58">
        <f t="shared" si="10"/>
        <v>11015.024230000001</v>
      </c>
      <c r="AM27" s="58">
        <f t="shared" si="10"/>
        <v>13642.13673</v>
      </c>
      <c r="AN27" s="58">
        <f t="shared" si="10"/>
        <v>14930.228730000001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3.1406000000000001</v>
      </c>
      <c r="F28" s="58">
        <f t="shared" si="11"/>
        <v>4.1406000000000001</v>
      </c>
      <c r="G28" s="58">
        <f t="shared" si="11"/>
        <v>150.08760000000001</v>
      </c>
      <c r="H28" s="58">
        <f t="shared" si="11"/>
        <v>200.32640000000001</v>
      </c>
      <c r="I28" s="58">
        <f t="shared" si="11"/>
        <v>434.26900000000001</v>
      </c>
      <c r="J28" s="58">
        <f t="shared" si="11"/>
        <v>422.86900000000003</v>
      </c>
      <c r="K28" s="58">
        <f t="shared" si="11"/>
        <v>434.26900000000001</v>
      </c>
      <c r="L28" s="58">
        <f t="shared" si="11"/>
        <v>434.26900000000001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7523.1433720000005</v>
      </c>
      <c r="AA28" s="58">
        <f t="shared" si="11"/>
        <v>8567.4626320000007</v>
      </c>
      <c r="AB28" s="58">
        <f t="shared" si="11"/>
        <v>9499.6141289999996</v>
      </c>
      <c r="AC28" s="58">
        <f t="shared" si="11"/>
        <v>10396.3578</v>
      </c>
      <c r="AD28" s="58">
        <f t="shared" si="11"/>
        <v>11431.497160000001</v>
      </c>
      <c r="AE28" s="58">
        <f t="shared" si="11"/>
        <v>12399.737649999999</v>
      </c>
      <c r="AF28" s="58">
        <f t="shared" si="11"/>
        <v>12958.337939999999</v>
      </c>
      <c r="AG28" s="58">
        <f t="shared" si="11"/>
        <v>13943.28334</v>
      </c>
      <c r="AH28" s="58">
        <f t="shared" si="11"/>
        <v>14953.568520000001</v>
      </c>
      <c r="AI28" s="58">
        <f t="shared" si="11"/>
        <v>15985.278109999999</v>
      </c>
      <c r="AJ28" s="58">
        <f t="shared" si="11"/>
        <v>17029.81393</v>
      </c>
      <c r="AK28" s="58">
        <f t="shared" si="11"/>
        <v>17481.842189999999</v>
      </c>
      <c r="AL28" s="58">
        <f t="shared" si="11"/>
        <v>17481.842189999999</v>
      </c>
      <c r="AM28" s="58">
        <f t="shared" si="11"/>
        <v>15949.84909</v>
      </c>
      <c r="AN28" s="58">
        <f t="shared" si="11"/>
        <v>17481.842189999999</v>
      </c>
    </row>
    <row r="29" spans="1:40" x14ac:dyDescent="0.25">
      <c r="A29" t="str">
        <f t="shared" ref="A29:AN29" si="12">A14</f>
        <v>UHE</v>
      </c>
      <c r="B29" s="58">
        <f t="shared" si="12"/>
        <v>54155.230340000002</v>
      </c>
      <c r="C29" s="58">
        <f t="shared" si="12"/>
        <v>56158.270660000002</v>
      </c>
      <c r="D29" s="58">
        <f t="shared" si="12"/>
        <v>60197.331339999997</v>
      </c>
      <c r="E29" s="58">
        <f t="shared" si="12"/>
        <v>59111.039810000002</v>
      </c>
      <c r="F29" s="58">
        <f t="shared" si="12"/>
        <v>58069.174099999997</v>
      </c>
      <c r="G29" s="58">
        <f t="shared" si="12"/>
        <v>61962.04163</v>
      </c>
      <c r="H29" s="58">
        <f t="shared" si="12"/>
        <v>64763.574809999998</v>
      </c>
      <c r="I29" s="58">
        <f t="shared" si="12"/>
        <v>67390.743749999994</v>
      </c>
      <c r="J29" s="58">
        <f t="shared" si="12"/>
        <v>71701.627800000002</v>
      </c>
      <c r="K29" s="58">
        <f t="shared" si="12"/>
        <v>72452.436830000006</v>
      </c>
      <c r="L29" s="58">
        <f t="shared" si="12"/>
        <v>72648.118340000001</v>
      </c>
      <c r="M29" s="58">
        <f t="shared" si="12"/>
        <v>73480.288969999994</v>
      </c>
      <c r="N29" s="58">
        <f t="shared" si="12"/>
        <v>74039.86937</v>
      </c>
      <c r="O29" s="58">
        <f t="shared" si="12"/>
        <v>74095.145869999993</v>
      </c>
      <c r="P29" s="58">
        <f t="shared" si="12"/>
        <v>74922.012870000006</v>
      </c>
      <c r="Q29" s="58">
        <f t="shared" si="12"/>
        <v>75047.592869999993</v>
      </c>
      <c r="R29" s="58">
        <f t="shared" si="12"/>
        <v>78795.714800000002</v>
      </c>
      <c r="S29" s="58">
        <f t="shared" si="12"/>
        <v>79882.827120000002</v>
      </c>
      <c r="T29" s="58">
        <f t="shared" si="12"/>
        <v>80518.352939999997</v>
      </c>
      <c r="U29" s="58">
        <f t="shared" si="12"/>
        <v>80657.006850000005</v>
      </c>
      <c r="V29" s="58">
        <f t="shared" si="12"/>
        <v>80657.006850000005</v>
      </c>
      <c r="W29" s="58">
        <f t="shared" si="12"/>
        <v>80988.124800000005</v>
      </c>
      <c r="X29" s="58">
        <f t="shared" si="12"/>
        <v>81054.966220000002</v>
      </c>
      <c r="Y29" s="58">
        <f t="shared" si="12"/>
        <v>81054.966220000002</v>
      </c>
      <c r="Z29" s="58">
        <f t="shared" si="12"/>
        <v>80884.318960000004</v>
      </c>
      <c r="AA29" s="58">
        <f t="shared" si="12"/>
        <v>80777.180529999998</v>
      </c>
      <c r="AB29" s="58">
        <f t="shared" si="12"/>
        <v>80858.100820000007</v>
      </c>
      <c r="AC29" s="58">
        <f t="shared" si="12"/>
        <v>80350.687990000006</v>
      </c>
      <c r="AD29" s="58">
        <f t="shared" si="12"/>
        <v>80167.211370000005</v>
      </c>
      <c r="AE29" s="58">
        <f t="shared" si="12"/>
        <v>79881.888189999998</v>
      </c>
      <c r="AF29" s="58">
        <f t="shared" si="12"/>
        <v>76574.641369999998</v>
      </c>
      <c r="AG29" s="58">
        <f t="shared" si="12"/>
        <v>79299.340530000001</v>
      </c>
      <c r="AH29" s="58">
        <f t="shared" si="12"/>
        <v>79527.239170000001</v>
      </c>
      <c r="AI29" s="58">
        <f t="shared" si="12"/>
        <v>78616.348580000005</v>
      </c>
      <c r="AJ29" s="58">
        <f t="shared" si="12"/>
        <v>78953.854059999998</v>
      </c>
      <c r="AK29" s="58">
        <f t="shared" si="12"/>
        <v>77175.546189999994</v>
      </c>
      <c r="AL29" s="58">
        <f t="shared" si="12"/>
        <v>79005.936560000002</v>
      </c>
      <c r="AM29" s="58">
        <f t="shared" si="12"/>
        <v>79361.544420000006</v>
      </c>
      <c r="AN29" s="58">
        <f t="shared" si="12"/>
        <v>79779.645409999997</v>
      </c>
    </row>
    <row r="30" spans="1:40" x14ac:dyDescent="0.25">
      <c r="A30" t="str">
        <f t="shared" ref="A30:AN30" si="13">A15</f>
        <v>Total Geral</v>
      </c>
      <c r="B30" s="58">
        <f t="shared" si="13"/>
        <v>80887.387443500003</v>
      </c>
      <c r="C30" s="58">
        <f t="shared" si="13"/>
        <v>82513.308242600004</v>
      </c>
      <c r="D30" s="58">
        <f t="shared" si="13"/>
        <v>87215.223577500001</v>
      </c>
      <c r="E30" s="58">
        <f t="shared" si="13"/>
        <v>87267.589863500005</v>
      </c>
      <c r="F30" s="58">
        <f t="shared" si="13"/>
        <v>86804.326138299992</v>
      </c>
      <c r="G30" s="58">
        <f t="shared" si="13"/>
        <v>90710.3270433</v>
      </c>
      <c r="H30" s="58">
        <f t="shared" si="13"/>
        <v>92836.055075900003</v>
      </c>
      <c r="I30" s="58">
        <f t="shared" si="13"/>
        <v>97878.556418799999</v>
      </c>
      <c r="J30" s="58">
        <f t="shared" si="13"/>
        <v>102968.96614440001</v>
      </c>
      <c r="K30" s="58">
        <f t="shared" si="13"/>
        <v>108022.20530880001</v>
      </c>
      <c r="L30" s="58">
        <f t="shared" si="13"/>
        <v>112503.68771480001</v>
      </c>
      <c r="M30" s="58">
        <f t="shared" si="13"/>
        <v>117242.17510679999</v>
      </c>
      <c r="N30" s="58">
        <f t="shared" si="13"/>
        <v>122114.84695000001</v>
      </c>
      <c r="O30" s="58">
        <f t="shared" si="13"/>
        <v>127184.67443999999</v>
      </c>
      <c r="P30" s="58">
        <f t="shared" si="13"/>
        <v>131587.658968</v>
      </c>
      <c r="Q30" s="58">
        <f t="shared" si="13"/>
        <v>135780.1022242</v>
      </c>
      <c r="R30" s="58">
        <f t="shared" si="13"/>
        <v>140139.21596500001</v>
      </c>
      <c r="S30" s="58">
        <f t="shared" si="13"/>
        <v>144596.47501699999</v>
      </c>
      <c r="T30" s="58">
        <f t="shared" si="13"/>
        <v>149189.12813099998</v>
      </c>
      <c r="U30" s="58">
        <f t="shared" si="13"/>
        <v>153972.833885</v>
      </c>
      <c r="V30" s="58">
        <f t="shared" si="13"/>
        <v>158797.17406600001</v>
      </c>
      <c r="W30" s="58">
        <f t="shared" si="13"/>
        <v>163593.44624100003</v>
      </c>
      <c r="X30" s="58">
        <f t="shared" si="13"/>
        <v>168566.01825600001</v>
      </c>
      <c r="Y30" s="58">
        <f t="shared" si="13"/>
        <v>173690.13692600001</v>
      </c>
      <c r="Z30" s="58">
        <f t="shared" si="13"/>
        <v>179137.84548700001</v>
      </c>
      <c r="AA30" s="58">
        <f t="shared" si="13"/>
        <v>184539.14573699998</v>
      </c>
      <c r="AB30" s="58">
        <f t="shared" si="13"/>
        <v>190085.56919400001</v>
      </c>
      <c r="AC30" s="58">
        <f t="shared" si="13"/>
        <v>195466.38144500001</v>
      </c>
      <c r="AD30" s="58">
        <f t="shared" si="13"/>
        <v>200836.026255</v>
      </c>
      <c r="AE30" s="58">
        <f t="shared" si="13"/>
        <v>205596.875535</v>
      </c>
      <c r="AF30" s="58">
        <f t="shared" si="13"/>
        <v>210380.997925</v>
      </c>
      <c r="AG30" s="58">
        <f t="shared" si="13"/>
        <v>215218.04865499999</v>
      </c>
      <c r="AH30" s="58">
        <f t="shared" si="13"/>
        <v>220184.18096500001</v>
      </c>
      <c r="AI30" s="58">
        <f t="shared" si="13"/>
        <v>225236.93981100002</v>
      </c>
      <c r="AJ30" s="58">
        <f t="shared" si="13"/>
        <v>230359.94644500001</v>
      </c>
      <c r="AK30" s="58">
        <f t="shared" si="13"/>
        <v>235476.31102499997</v>
      </c>
      <c r="AL30" s="58">
        <f t="shared" si="13"/>
        <v>241111.006425</v>
      </c>
      <c r="AM30" s="58">
        <f t="shared" si="13"/>
        <v>246549.96681499999</v>
      </c>
      <c r="AN30" s="58">
        <f t="shared" si="13"/>
        <v>251305.76195499999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57761.060239999999</v>
      </c>
      <c r="D6" s="58">
        <v>52878.093240000002</v>
      </c>
      <c r="E6" s="58">
        <v>53033.705979999999</v>
      </c>
      <c r="F6" s="58">
        <v>55691.343289999997</v>
      </c>
      <c r="G6" s="58">
        <v>62468.927669999997</v>
      </c>
      <c r="H6" s="58">
        <v>54324.982799999998</v>
      </c>
      <c r="I6" s="58">
        <v>51913.878380000002</v>
      </c>
      <c r="J6" s="58">
        <v>55366.323020000003</v>
      </c>
      <c r="K6" s="58">
        <v>62718.649039999997</v>
      </c>
      <c r="L6" s="58">
        <v>57014.256549999998</v>
      </c>
      <c r="M6" s="58">
        <v>53285.841390000001</v>
      </c>
      <c r="N6" s="58">
        <v>59725.867810000003</v>
      </c>
      <c r="O6" s="58">
        <v>65307.811159999997</v>
      </c>
      <c r="P6" s="58">
        <v>56537.254569999997</v>
      </c>
      <c r="Q6" s="58">
        <v>51645.825040000003</v>
      </c>
      <c r="R6" s="58">
        <v>58219.179640000002</v>
      </c>
      <c r="S6" s="58">
        <v>60510.234219999998</v>
      </c>
      <c r="T6" s="58">
        <v>53406.613640000003</v>
      </c>
      <c r="U6" s="58">
        <v>52729.641880000003</v>
      </c>
      <c r="V6" s="58">
        <v>57662.11724</v>
      </c>
      <c r="W6" s="58">
        <v>65291.840900000003</v>
      </c>
      <c r="X6" s="58">
        <v>56892.458899999998</v>
      </c>
      <c r="Y6" s="58">
        <v>54812.070180000002</v>
      </c>
      <c r="Z6" s="58">
        <v>61077.865400000002</v>
      </c>
      <c r="AA6" s="58">
        <v>64929.891439999999</v>
      </c>
      <c r="AB6" s="58">
        <v>57815.343719999997</v>
      </c>
      <c r="AC6" s="58">
        <v>59512.407370000001</v>
      </c>
      <c r="AD6" s="58">
        <v>61912.373590000003</v>
      </c>
      <c r="AE6" s="58">
        <v>72643.094689999998</v>
      </c>
      <c r="AF6" s="58">
        <v>64731.358679999998</v>
      </c>
      <c r="AG6" s="58">
        <v>61570.18881</v>
      </c>
      <c r="AH6" s="58">
        <v>64072.45955</v>
      </c>
      <c r="AI6" s="58">
        <v>71799.892850000004</v>
      </c>
      <c r="AJ6" s="58">
        <v>66554.024659999995</v>
      </c>
      <c r="AK6" s="58">
        <v>63336.496030000002</v>
      </c>
      <c r="AL6" s="58">
        <v>69046.784230000005</v>
      </c>
      <c r="AM6" s="58">
        <v>77209.757469999997</v>
      </c>
      <c r="AN6" s="58">
        <v>72219.172890000002</v>
      </c>
      <c r="AO6" s="58">
        <v>67302.086639999994</v>
      </c>
      <c r="AP6" s="58">
        <v>72842.641969999997</v>
      </c>
      <c r="AQ6" s="58">
        <v>77373.820250000004</v>
      </c>
      <c r="AR6" s="58">
        <v>70581.178379999998</v>
      </c>
      <c r="AS6" s="58">
        <v>67855.245909999998</v>
      </c>
      <c r="AT6" s="58">
        <v>73171.631269999998</v>
      </c>
      <c r="AU6" s="58">
        <v>80223.155369999993</v>
      </c>
      <c r="AV6" s="58">
        <v>70928.681079999995</v>
      </c>
      <c r="AW6" s="58">
        <v>67858.181089999998</v>
      </c>
      <c r="AX6" s="58">
        <v>73277.477270000003</v>
      </c>
      <c r="AY6" s="58">
        <v>80444.64688</v>
      </c>
      <c r="AZ6" s="58">
        <v>73522.194319999995</v>
      </c>
      <c r="BA6" s="58">
        <v>70072.534899999999</v>
      </c>
      <c r="BB6" s="58">
        <v>73502.226009999998</v>
      </c>
      <c r="BC6" s="58">
        <v>80505.416570000001</v>
      </c>
      <c r="BD6" s="58">
        <v>76883.252840000001</v>
      </c>
      <c r="BE6" s="58">
        <v>70404.969549999994</v>
      </c>
      <c r="BF6" s="58">
        <v>73439.20637</v>
      </c>
      <c r="BG6" s="58">
        <v>81323.064570000002</v>
      </c>
      <c r="BH6" s="58">
        <v>71187.169529999999</v>
      </c>
      <c r="BI6" s="58">
        <v>69778.951830000005</v>
      </c>
      <c r="BJ6" s="58">
        <v>73766.303870000003</v>
      </c>
      <c r="BK6" s="58">
        <v>81677.064570000002</v>
      </c>
      <c r="BL6" s="58">
        <v>78516.159299999999</v>
      </c>
      <c r="BM6" s="58">
        <v>70633.282290000003</v>
      </c>
      <c r="BN6" s="58">
        <v>74746.756370000003</v>
      </c>
      <c r="BO6" s="58">
        <v>86062.488469999997</v>
      </c>
      <c r="BP6" s="58">
        <v>79138.934909999996</v>
      </c>
      <c r="BQ6" s="58">
        <v>74260.159</v>
      </c>
      <c r="BR6" s="58">
        <v>76935.288499999995</v>
      </c>
      <c r="BS6" s="58">
        <v>89584.717629999999</v>
      </c>
      <c r="BT6" s="58">
        <v>80715.992140000002</v>
      </c>
      <c r="BU6" s="58">
        <v>76212.048200000005</v>
      </c>
      <c r="BV6" s="58">
        <v>78758.04019</v>
      </c>
      <c r="BW6" s="58">
        <v>93561.792719999998</v>
      </c>
      <c r="BX6" s="58">
        <v>83771.215039999995</v>
      </c>
      <c r="BY6" s="58">
        <v>75624.064670000007</v>
      </c>
      <c r="BZ6" s="58">
        <v>82541.725829999996</v>
      </c>
      <c r="CA6" s="58">
        <v>95257.794739999998</v>
      </c>
      <c r="CB6" s="58">
        <v>84508.976250000007</v>
      </c>
      <c r="CC6" s="58">
        <v>77866.519050000003</v>
      </c>
      <c r="CD6" s="58">
        <v>83810.292820000002</v>
      </c>
      <c r="CE6" s="58">
        <v>96201.464600000007</v>
      </c>
      <c r="CF6" s="58">
        <v>85950.90496</v>
      </c>
      <c r="CG6" s="58">
        <v>75238.738110000006</v>
      </c>
      <c r="CH6" s="58">
        <v>84361.239920000007</v>
      </c>
      <c r="CI6" s="58">
        <v>97055.71643</v>
      </c>
      <c r="CJ6" s="58">
        <v>84199.468519999995</v>
      </c>
      <c r="CK6" s="58">
        <v>77242.724220000004</v>
      </c>
      <c r="CL6" s="58">
        <v>84776.209520000004</v>
      </c>
      <c r="CM6" s="58">
        <v>98160.451050000003</v>
      </c>
      <c r="CN6" s="58">
        <v>81771.877049999996</v>
      </c>
      <c r="CO6" s="58">
        <v>76253.748959999997</v>
      </c>
      <c r="CP6" s="58">
        <v>85354.46905</v>
      </c>
      <c r="CQ6" s="58">
        <v>99782.886499999993</v>
      </c>
      <c r="CR6" s="58">
        <v>85706.366689999995</v>
      </c>
      <c r="CS6" s="58">
        <v>76967.181930000006</v>
      </c>
      <c r="CT6" s="58">
        <v>86415.116200000004</v>
      </c>
      <c r="CU6" s="58">
        <v>101581.25689999999</v>
      </c>
      <c r="CV6" s="58">
        <v>85504.382259999998</v>
      </c>
      <c r="CW6" s="58">
        <v>76754.426269999996</v>
      </c>
      <c r="CX6" s="58">
        <v>87716.438190000001</v>
      </c>
      <c r="CY6" s="58">
        <v>103282.00569999999</v>
      </c>
      <c r="CZ6" s="58">
        <v>85997.253259999998</v>
      </c>
      <c r="DA6" s="58">
        <v>81697.090670000005</v>
      </c>
      <c r="DB6" s="58">
        <v>88849.429799999998</v>
      </c>
      <c r="DC6" s="58">
        <v>105484.7282</v>
      </c>
      <c r="DD6" s="58">
        <v>87485.436050000004</v>
      </c>
      <c r="DE6" s="58">
        <v>82740.592820000005</v>
      </c>
      <c r="DF6" s="58">
        <v>90637.687120000002</v>
      </c>
      <c r="DG6" s="58">
        <v>106070.2605</v>
      </c>
      <c r="DH6" s="58">
        <v>89577.218760000003</v>
      </c>
      <c r="DI6" s="58">
        <v>80244.769079999998</v>
      </c>
      <c r="DJ6" s="58">
        <v>91052.66777</v>
      </c>
      <c r="DK6" s="58">
        <v>106783.5249</v>
      </c>
      <c r="DL6" s="58">
        <v>88185.972410000002</v>
      </c>
      <c r="DM6" s="58">
        <v>79828.852180000002</v>
      </c>
      <c r="DN6" s="58">
        <v>91052.66777</v>
      </c>
      <c r="DO6" s="58">
        <v>106925.9406</v>
      </c>
      <c r="DP6" s="58">
        <v>89244.948279999997</v>
      </c>
      <c r="DQ6" s="58">
        <v>77305.502040000007</v>
      </c>
      <c r="DR6" s="58">
        <v>91057.110740000004</v>
      </c>
      <c r="DS6" s="58">
        <v>106985.14840000001</v>
      </c>
      <c r="DT6" s="58">
        <v>90599.116890000005</v>
      </c>
      <c r="DU6" s="58">
        <v>77711.049069999994</v>
      </c>
      <c r="DV6" s="58">
        <v>91061.49063</v>
      </c>
      <c r="DW6" s="58">
        <v>107052.77559999999</v>
      </c>
      <c r="DX6" s="58">
        <v>90736.674199999994</v>
      </c>
      <c r="DY6" s="58">
        <v>79306.599449999994</v>
      </c>
      <c r="DZ6" s="58">
        <v>91073.494890000002</v>
      </c>
      <c r="EA6" s="58">
        <v>107052.77559999999</v>
      </c>
      <c r="EB6" s="58">
        <v>91502.528229999996</v>
      </c>
      <c r="EC6" s="58">
        <v>79863.835120000003</v>
      </c>
      <c r="ED6" s="58">
        <v>91012.188129999995</v>
      </c>
      <c r="EE6" s="58">
        <v>107052.77559999999</v>
      </c>
      <c r="EF6" s="58">
        <v>91502.528229999996</v>
      </c>
      <c r="EG6" s="58">
        <v>79949.242240000007</v>
      </c>
      <c r="EH6" s="58">
        <v>90609.675130000003</v>
      </c>
      <c r="EI6" s="58">
        <v>107070.3826</v>
      </c>
      <c r="EJ6" s="58">
        <v>91505.642089999994</v>
      </c>
      <c r="EK6" s="58">
        <v>77991.669259999995</v>
      </c>
      <c r="EL6" s="58">
        <v>91078.123259999993</v>
      </c>
      <c r="EM6" s="58">
        <v>107087.48729999999</v>
      </c>
      <c r="EN6" s="58">
        <v>91508.667100000006</v>
      </c>
      <c r="EO6" s="58">
        <v>79099.714170000007</v>
      </c>
      <c r="EP6" s="58">
        <v>89997.74381</v>
      </c>
      <c r="EQ6" s="58">
        <v>107634.7095</v>
      </c>
      <c r="ER6" s="58">
        <v>92122.798320000002</v>
      </c>
      <c r="ES6" s="58">
        <v>76914.751539999997</v>
      </c>
      <c r="ET6" s="58">
        <v>89760.020619999996</v>
      </c>
      <c r="EU6" s="58">
        <v>108276.2415</v>
      </c>
      <c r="EV6" s="58">
        <v>92325.932929999995</v>
      </c>
      <c r="EW6" s="58">
        <v>81129.901140000002</v>
      </c>
      <c r="EX6" s="58">
        <v>91830.489579999994</v>
      </c>
      <c r="EY6" s="58">
        <v>110463.769</v>
      </c>
      <c r="EZ6" s="58">
        <v>94240.120980000007</v>
      </c>
      <c r="FA6" s="58">
        <v>79838.991630000004</v>
      </c>
      <c r="FB6" s="58">
        <v>92598.834449999995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4455.7976580000004</v>
      </c>
      <c r="F7" s="58">
        <v>4562.0794260000002</v>
      </c>
      <c r="G7" s="58">
        <v>4560.8679080000002</v>
      </c>
      <c r="H7" s="58">
        <v>4651.9730319999999</v>
      </c>
      <c r="I7" s="58">
        <v>4455.7976580000004</v>
      </c>
      <c r="J7" s="58">
        <v>4562.0794260000002</v>
      </c>
      <c r="K7" s="58">
        <v>4416.3087880000003</v>
      </c>
      <c r="L7" s="58">
        <v>4506.7415440000004</v>
      </c>
      <c r="M7" s="58">
        <v>3093.2603039999999</v>
      </c>
      <c r="N7" s="58">
        <v>4419.2012260000001</v>
      </c>
      <c r="O7" s="58">
        <v>4417.1927880000003</v>
      </c>
      <c r="P7" s="58">
        <v>4652.8540320000002</v>
      </c>
      <c r="Q7" s="58">
        <v>4599.516318</v>
      </c>
      <c r="R7" s="58">
        <v>4420.0982260000001</v>
      </c>
      <c r="S7" s="58">
        <v>3745.2928700000002</v>
      </c>
      <c r="T7" s="58">
        <v>4909.5471319999997</v>
      </c>
      <c r="U7" s="58">
        <v>4708.7816579999999</v>
      </c>
      <c r="V7" s="58">
        <v>4689.0320259999999</v>
      </c>
      <c r="W7" s="58">
        <v>4714.6379880000004</v>
      </c>
      <c r="X7" s="58">
        <v>4962.4549319999996</v>
      </c>
      <c r="Y7" s="58">
        <v>4824.1395240000002</v>
      </c>
      <c r="Z7" s="58">
        <v>4915.2028259999997</v>
      </c>
      <c r="AA7" s="58">
        <v>4905.4987879999999</v>
      </c>
      <c r="AB7" s="58">
        <v>5156.4052320000001</v>
      </c>
      <c r="AC7" s="58">
        <v>4770.1590779999997</v>
      </c>
      <c r="AD7" s="58">
        <v>5054.9364260000002</v>
      </c>
      <c r="AE7" s="58">
        <v>4957.3368780000001</v>
      </c>
      <c r="AF7" s="58">
        <v>5302.0769099999998</v>
      </c>
      <c r="AG7" s="58">
        <v>5060.5328579999996</v>
      </c>
      <c r="AH7" s="58">
        <v>5164.3047530000003</v>
      </c>
      <c r="AI7" s="58">
        <v>5171.1191079999999</v>
      </c>
      <c r="AJ7" s="58">
        <v>5358.9973319999999</v>
      </c>
      <c r="AK7" s="58">
        <v>5151.4022580000001</v>
      </c>
      <c r="AL7" s="58">
        <v>5035.7729259999996</v>
      </c>
      <c r="AM7" s="58">
        <v>7555.2322169999998</v>
      </c>
      <c r="AN7" s="58">
        <v>7769.9850729999998</v>
      </c>
      <c r="AO7" s="58">
        <v>7482.4937129999998</v>
      </c>
      <c r="AP7" s="58">
        <v>7491.3474370000004</v>
      </c>
      <c r="AQ7" s="58">
        <v>9528.2479480000002</v>
      </c>
      <c r="AR7" s="58">
        <v>9475.2158319999999</v>
      </c>
      <c r="AS7" s="58">
        <v>8800.0392649999994</v>
      </c>
      <c r="AT7" s="58">
        <v>6525.3275809999996</v>
      </c>
      <c r="AU7" s="58">
        <v>9530.9359480000003</v>
      </c>
      <c r="AV7" s="58">
        <v>9559.0776100000003</v>
      </c>
      <c r="AW7" s="58">
        <v>8539.9025070000007</v>
      </c>
      <c r="AX7" s="58">
        <v>9257.3736260000005</v>
      </c>
      <c r="AY7" s="58">
        <v>12041.650030000001</v>
      </c>
      <c r="AZ7" s="58">
        <v>11931.127829999999</v>
      </c>
      <c r="BA7" s="58">
        <v>8116.259924</v>
      </c>
      <c r="BB7" s="58">
        <v>11835.15223</v>
      </c>
      <c r="BC7" s="58">
        <v>12072.83035</v>
      </c>
      <c r="BD7" s="58">
        <v>7889.9705320000003</v>
      </c>
      <c r="BE7" s="58">
        <v>6936.4531829999996</v>
      </c>
      <c r="BF7" s="58">
        <v>11305.76482</v>
      </c>
      <c r="BG7" s="58">
        <v>12072.83035</v>
      </c>
      <c r="BH7" s="58">
        <v>12059.48055</v>
      </c>
      <c r="BI7" s="58">
        <v>6449.4143640000002</v>
      </c>
      <c r="BJ7" s="58">
        <v>11754.764230000001</v>
      </c>
      <c r="BK7" s="58">
        <v>12072.83035</v>
      </c>
      <c r="BL7" s="58">
        <v>5412.7633990000004</v>
      </c>
      <c r="BM7" s="58">
        <v>11683.843580000001</v>
      </c>
      <c r="BN7" s="58">
        <v>11833.557629999999</v>
      </c>
      <c r="BO7" s="58">
        <v>12072.83035</v>
      </c>
      <c r="BP7" s="58">
        <v>8854.989501</v>
      </c>
      <c r="BQ7" s="58">
        <v>9343.3378379999995</v>
      </c>
      <c r="BR7" s="58">
        <v>11835.15223</v>
      </c>
      <c r="BS7" s="58">
        <v>12072.83035</v>
      </c>
      <c r="BT7" s="58">
        <v>7951.7894919999999</v>
      </c>
      <c r="BU7" s="58">
        <v>5065.511778</v>
      </c>
      <c r="BV7" s="58">
        <v>11834.51636</v>
      </c>
      <c r="BW7" s="58">
        <v>12072.83035</v>
      </c>
      <c r="BX7" s="58">
        <v>11613.847239999999</v>
      </c>
      <c r="BY7" s="58">
        <v>9110.1268689999997</v>
      </c>
      <c r="BZ7" s="58">
        <v>11835.15223</v>
      </c>
      <c r="CA7" s="58">
        <v>12072.83035</v>
      </c>
      <c r="CB7" s="58">
        <v>7988.7664100000002</v>
      </c>
      <c r="CC7" s="58">
        <v>6489.5762569999997</v>
      </c>
      <c r="CD7" s="58">
        <v>11835.15223</v>
      </c>
      <c r="CE7" s="58">
        <v>12072.83035</v>
      </c>
      <c r="CF7" s="58">
        <v>6345.428852</v>
      </c>
      <c r="CG7" s="58">
        <v>9956.7190580000006</v>
      </c>
      <c r="CH7" s="58">
        <v>11835.15223</v>
      </c>
      <c r="CI7" s="58">
        <v>12072.83035</v>
      </c>
      <c r="CJ7" s="58">
        <v>9529.4128099999998</v>
      </c>
      <c r="CK7" s="58">
        <v>5554.894526</v>
      </c>
      <c r="CL7" s="58">
        <v>11835.15223</v>
      </c>
      <c r="CM7" s="58">
        <v>12072.83035</v>
      </c>
      <c r="CN7" s="58">
        <v>11989.173989999999</v>
      </c>
      <c r="CO7" s="58">
        <v>7814.397618</v>
      </c>
      <c r="CP7" s="58">
        <v>11835.15223</v>
      </c>
      <c r="CQ7" s="58">
        <v>12069.783949999999</v>
      </c>
      <c r="CR7" s="58">
        <v>12058.990809999999</v>
      </c>
      <c r="CS7" s="58">
        <v>10777.409830000001</v>
      </c>
      <c r="CT7" s="58">
        <v>11835.15223</v>
      </c>
      <c r="CU7" s="58">
        <v>12072.83035</v>
      </c>
      <c r="CV7" s="58">
        <v>12016.4362</v>
      </c>
      <c r="CW7" s="58">
        <v>11427.85679</v>
      </c>
      <c r="CX7" s="58">
        <v>11835.15223</v>
      </c>
      <c r="CY7" s="58">
        <v>12072.83035</v>
      </c>
      <c r="CZ7" s="58">
        <v>11939.035910000001</v>
      </c>
      <c r="DA7" s="58">
        <v>11911.18124</v>
      </c>
      <c r="DB7" s="58">
        <v>11835.15223</v>
      </c>
      <c r="DC7" s="58">
        <v>12069.783949999999</v>
      </c>
      <c r="DD7" s="58">
        <v>11962.31611</v>
      </c>
      <c r="DE7" s="58">
        <v>11906.32055</v>
      </c>
      <c r="DF7" s="58">
        <v>11835.15223</v>
      </c>
      <c r="DG7" s="58">
        <v>12072.83035</v>
      </c>
      <c r="DH7" s="58">
        <v>9458.2007919999996</v>
      </c>
      <c r="DI7" s="58">
        <v>8927.8478209999994</v>
      </c>
      <c r="DJ7" s="58">
        <v>11835.15223</v>
      </c>
      <c r="DK7" s="58">
        <v>12072.83035</v>
      </c>
      <c r="DL7" s="58">
        <v>12139.132809999999</v>
      </c>
      <c r="DM7" s="58">
        <v>9222.3828709999998</v>
      </c>
      <c r="DN7" s="58">
        <v>11835.15223</v>
      </c>
      <c r="DO7" s="58">
        <v>12072.83035</v>
      </c>
      <c r="DP7" s="58">
        <v>12139.132809999999</v>
      </c>
      <c r="DQ7" s="58">
        <v>9155.3968380000006</v>
      </c>
      <c r="DR7" s="58">
        <v>11835.15223</v>
      </c>
      <c r="DS7" s="58">
        <v>12072.83035</v>
      </c>
      <c r="DT7" s="58">
        <v>12139.132809999999</v>
      </c>
      <c r="DU7" s="58">
        <v>11420.10442</v>
      </c>
      <c r="DV7" s="58">
        <v>11835.15223</v>
      </c>
      <c r="DW7" s="58">
        <v>12072.83035</v>
      </c>
      <c r="DX7" s="58">
        <v>12130.06409</v>
      </c>
      <c r="DY7" s="58">
        <v>9267.4444380000004</v>
      </c>
      <c r="DZ7" s="58">
        <v>11835.15223</v>
      </c>
      <c r="EA7" s="58">
        <v>12072.83035</v>
      </c>
      <c r="EB7" s="58">
        <v>12139.132809999999</v>
      </c>
      <c r="EC7" s="58">
        <v>7857.926238</v>
      </c>
      <c r="ED7" s="58">
        <v>11835.15223</v>
      </c>
      <c r="EE7" s="58">
        <v>12072.83035</v>
      </c>
      <c r="EF7" s="58">
        <v>12139.132809999999</v>
      </c>
      <c r="EG7" s="58">
        <v>7379.9570359999998</v>
      </c>
      <c r="EH7" s="58">
        <v>11835.15223</v>
      </c>
      <c r="EI7" s="58">
        <v>12072.83035</v>
      </c>
      <c r="EJ7" s="58">
        <v>12139.132809999999</v>
      </c>
      <c r="EK7" s="58">
        <v>9249.7394239999994</v>
      </c>
      <c r="EL7" s="58">
        <v>11835.15223</v>
      </c>
      <c r="EM7" s="58">
        <v>12072.83035</v>
      </c>
      <c r="EN7" s="58">
        <v>12139.132809999999</v>
      </c>
      <c r="EO7" s="58">
        <v>10807.30935</v>
      </c>
      <c r="EP7" s="58">
        <v>11555.05278</v>
      </c>
      <c r="EQ7" s="58">
        <v>12072.83035</v>
      </c>
      <c r="ER7" s="58">
        <v>12139.132809999999</v>
      </c>
      <c r="ES7" s="58">
        <v>9091.6785779999991</v>
      </c>
      <c r="ET7" s="58">
        <v>11835.15223</v>
      </c>
      <c r="EU7" s="58">
        <v>12069.783949999999</v>
      </c>
      <c r="EV7" s="58">
        <v>12139.132809999999</v>
      </c>
      <c r="EW7" s="58">
        <v>5945.4371289999999</v>
      </c>
      <c r="EX7" s="58">
        <v>9844.4573909999999</v>
      </c>
      <c r="EY7" s="58">
        <v>12069.783949999999</v>
      </c>
      <c r="EZ7" s="58">
        <v>12139.132809999999</v>
      </c>
      <c r="FA7" s="58">
        <v>8775.9717779999992</v>
      </c>
      <c r="FB7" s="58">
        <v>11835.15223</v>
      </c>
    </row>
    <row r="8" spans="1:159" x14ac:dyDescent="0.25">
      <c r="B8" s="33" t="s">
        <v>3</v>
      </c>
      <c r="C8" s="58">
        <v>9943.2402860000002</v>
      </c>
      <c r="D8" s="58">
        <v>8839.2128599999996</v>
      </c>
      <c r="E8" s="58">
        <v>7848.9810189999998</v>
      </c>
      <c r="F8" s="58">
        <v>9306.3018030000003</v>
      </c>
      <c r="G8" s="58">
        <v>9327.3947320000007</v>
      </c>
      <c r="H8" s="58">
        <v>8612.5037840000005</v>
      </c>
      <c r="I8" s="58">
        <v>9175.3145870000008</v>
      </c>
      <c r="J8" s="58">
        <v>9759.4308039999996</v>
      </c>
      <c r="K8" s="58">
        <v>10651.664769999999</v>
      </c>
      <c r="L8" s="58">
        <v>9733.3474640000004</v>
      </c>
      <c r="M8" s="58">
        <v>10209.074549999999</v>
      </c>
      <c r="N8" s="58">
        <v>9661.2727500000001</v>
      </c>
      <c r="O8" s="58">
        <v>9586.9909800000005</v>
      </c>
      <c r="P8" s="58">
        <v>9627.4695609999999</v>
      </c>
      <c r="Q8" s="58">
        <v>10146.851919999999</v>
      </c>
      <c r="R8" s="58">
        <v>9970.7169620000004</v>
      </c>
      <c r="S8" s="58">
        <v>11485.11845</v>
      </c>
      <c r="T8" s="58">
        <v>10634.535320000001</v>
      </c>
      <c r="U8" s="58">
        <v>9982.7498500000002</v>
      </c>
      <c r="V8" s="58">
        <v>10501.30104</v>
      </c>
      <c r="W8" s="58">
        <v>10905.257530000001</v>
      </c>
      <c r="X8" s="58">
        <v>10399.141369999999</v>
      </c>
      <c r="Y8" s="58">
        <v>10113.97466</v>
      </c>
      <c r="Z8" s="58">
        <v>10021.97517</v>
      </c>
      <c r="AA8" s="58">
        <v>10833.674059999999</v>
      </c>
      <c r="AB8" s="58">
        <v>11729.50842</v>
      </c>
      <c r="AC8" s="58">
        <v>10496.94267</v>
      </c>
      <c r="AD8" s="58">
        <v>10265.553910000001</v>
      </c>
      <c r="AE8" s="58">
        <v>9733.1858420000008</v>
      </c>
      <c r="AF8" s="58">
        <v>8281.7671599999994</v>
      </c>
      <c r="AG8" s="58">
        <v>10858.16907</v>
      </c>
      <c r="AH8" s="58">
        <v>10581.83612</v>
      </c>
      <c r="AI8" s="58">
        <v>12879.45465</v>
      </c>
      <c r="AJ8" s="58">
        <v>9189.2424190000002</v>
      </c>
      <c r="AK8" s="58">
        <v>10027.18627</v>
      </c>
      <c r="AL8" s="58">
        <v>10599.92799</v>
      </c>
      <c r="AM8" s="58">
        <v>10545.358459999999</v>
      </c>
      <c r="AN8" s="58">
        <v>6832.3121659999997</v>
      </c>
      <c r="AO8" s="58">
        <v>8018.0182960000002</v>
      </c>
      <c r="AP8" s="58">
        <v>10050.56313</v>
      </c>
      <c r="AQ8" s="58">
        <v>11264.72298</v>
      </c>
      <c r="AR8" s="58">
        <v>9569.9433630000003</v>
      </c>
      <c r="AS8" s="58">
        <v>11652.47898</v>
      </c>
      <c r="AT8" s="58">
        <v>12244.459210000001</v>
      </c>
      <c r="AU8" s="58">
        <v>12078.31861</v>
      </c>
      <c r="AV8" s="58">
        <v>12784.448899999999</v>
      </c>
      <c r="AW8" s="58">
        <v>12837.655210000001</v>
      </c>
      <c r="AX8" s="58">
        <v>12391.25376</v>
      </c>
      <c r="AY8" s="58">
        <v>14626.37038</v>
      </c>
      <c r="AZ8" s="58">
        <v>11355.698549999999</v>
      </c>
      <c r="BA8" s="58">
        <v>13506.458989999999</v>
      </c>
      <c r="BB8" s="58">
        <v>14626.37038</v>
      </c>
      <c r="BC8" s="58">
        <v>14762.741190000001</v>
      </c>
      <c r="BD8" s="58">
        <v>11465.161169999999</v>
      </c>
      <c r="BE8" s="58">
        <v>13751.78903</v>
      </c>
      <c r="BF8" s="58">
        <v>14762.741190000001</v>
      </c>
      <c r="BG8" s="58">
        <v>15213.98511</v>
      </c>
      <c r="BH8" s="58">
        <v>14618.85995</v>
      </c>
      <c r="BI8" s="58">
        <v>15213.98511</v>
      </c>
      <c r="BJ8" s="58">
        <v>15213.98511</v>
      </c>
      <c r="BK8" s="58">
        <v>15878.26253</v>
      </c>
      <c r="BL8" s="58">
        <v>14495.712030000001</v>
      </c>
      <c r="BM8" s="58">
        <v>11295.868340000001</v>
      </c>
      <c r="BN8" s="58">
        <v>15161.974029999999</v>
      </c>
      <c r="BO8" s="58">
        <v>15896.175509999999</v>
      </c>
      <c r="BP8" s="58">
        <v>15436.6518</v>
      </c>
      <c r="BQ8" s="58">
        <v>13072.71026</v>
      </c>
      <c r="BR8" s="58">
        <v>15896.175509999999</v>
      </c>
      <c r="BS8" s="58">
        <v>15896.175509999999</v>
      </c>
      <c r="BT8" s="58">
        <v>14711.551820000001</v>
      </c>
      <c r="BU8" s="58">
        <v>14219.90883</v>
      </c>
      <c r="BV8" s="58">
        <v>15896.175509999999</v>
      </c>
      <c r="BW8" s="58">
        <v>15896.175509999999</v>
      </c>
      <c r="BX8" s="58">
        <v>14584.87487</v>
      </c>
      <c r="BY8" s="58">
        <v>15538.03126</v>
      </c>
      <c r="BZ8" s="58">
        <v>15896.175509999999</v>
      </c>
      <c r="CA8" s="58">
        <v>15707.06019</v>
      </c>
      <c r="CB8" s="58">
        <v>14988.87674</v>
      </c>
      <c r="CC8" s="58">
        <v>15086.46631</v>
      </c>
      <c r="CD8" s="58">
        <v>15707.06019</v>
      </c>
      <c r="CE8" s="58">
        <v>16583.471379999999</v>
      </c>
      <c r="CF8" s="58">
        <v>16583.471379999999</v>
      </c>
      <c r="CG8" s="58">
        <v>14229.952020000001</v>
      </c>
      <c r="CH8" s="58">
        <v>16583.471379999999</v>
      </c>
      <c r="CI8" s="58">
        <v>17459.882570000002</v>
      </c>
      <c r="CJ8" s="58">
        <v>16594.841039999999</v>
      </c>
      <c r="CK8" s="58">
        <v>17459.882570000002</v>
      </c>
      <c r="CL8" s="58">
        <v>17459.882570000002</v>
      </c>
      <c r="CM8" s="58">
        <v>18336.483260000001</v>
      </c>
      <c r="CN8" s="58">
        <v>18336.483260000001</v>
      </c>
      <c r="CO8" s="58">
        <v>17727.259050000001</v>
      </c>
      <c r="CP8" s="58">
        <v>18336.483260000001</v>
      </c>
      <c r="CQ8" s="58">
        <v>19212.89445</v>
      </c>
      <c r="CR8" s="58">
        <v>18707.892110000001</v>
      </c>
      <c r="CS8" s="58">
        <v>19032.87486</v>
      </c>
      <c r="CT8" s="58">
        <v>19212.89445</v>
      </c>
      <c r="CU8" s="58">
        <v>20089.305649999998</v>
      </c>
      <c r="CV8" s="58">
        <v>18832.958360000001</v>
      </c>
      <c r="CW8" s="58">
        <v>16032.23243</v>
      </c>
      <c r="CX8" s="58">
        <v>20089.305649999998</v>
      </c>
      <c r="CY8" s="58">
        <v>20965.906330000002</v>
      </c>
      <c r="CZ8" s="58">
        <v>20397.4234</v>
      </c>
      <c r="DA8" s="58">
        <v>20965.906330000002</v>
      </c>
      <c r="DB8" s="58">
        <v>20965.906330000002</v>
      </c>
      <c r="DC8" s="58">
        <v>21842.31753</v>
      </c>
      <c r="DD8" s="58">
        <v>21357.017830000001</v>
      </c>
      <c r="DE8" s="58">
        <v>21842.31753</v>
      </c>
      <c r="DF8" s="58">
        <v>21842.31753</v>
      </c>
      <c r="DG8" s="58">
        <v>22718.728719999999</v>
      </c>
      <c r="DH8" s="58">
        <v>22718.728719999999</v>
      </c>
      <c r="DI8" s="58">
        <v>21533.441800000001</v>
      </c>
      <c r="DJ8" s="58">
        <v>22718.728719999999</v>
      </c>
      <c r="DK8" s="58">
        <v>22908.223030000001</v>
      </c>
      <c r="DL8" s="58">
        <v>22908.223030000001</v>
      </c>
      <c r="DM8" s="58">
        <v>19707.474610000001</v>
      </c>
      <c r="DN8" s="58">
        <v>22908.223030000001</v>
      </c>
      <c r="DO8" s="58">
        <v>23098.00158</v>
      </c>
      <c r="DP8" s="58">
        <v>22917.98199</v>
      </c>
      <c r="DQ8" s="58">
        <v>22886.71543</v>
      </c>
      <c r="DR8" s="58">
        <v>23098.00158</v>
      </c>
      <c r="DS8" s="58">
        <v>23287.495900000002</v>
      </c>
      <c r="DT8" s="58">
        <v>22582.57706</v>
      </c>
      <c r="DU8" s="58">
        <v>21551.727999999999</v>
      </c>
      <c r="DV8" s="58">
        <v>23287.495900000002</v>
      </c>
      <c r="DW8" s="58">
        <v>23476.99021</v>
      </c>
      <c r="DX8" s="58">
        <v>23476.99021</v>
      </c>
      <c r="DY8" s="58">
        <v>22278.438679999999</v>
      </c>
      <c r="DZ8" s="58">
        <v>23476.99021</v>
      </c>
      <c r="EA8" s="58">
        <v>23666.484520000002</v>
      </c>
      <c r="EB8" s="58">
        <v>23666.484520000002</v>
      </c>
      <c r="EC8" s="58">
        <v>23486.464919999999</v>
      </c>
      <c r="ED8" s="58">
        <v>23666.484520000002</v>
      </c>
      <c r="EE8" s="58">
        <v>23322.362850000001</v>
      </c>
      <c r="EF8" s="58">
        <v>23322.362850000001</v>
      </c>
      <c r="EG8" s="58">
        <v>22921.58238</v>
      </c>
      <c r="EH8" s="58">
        <v>23322.362850000001</v>
      </c>
      <c r="EI8" s="58">
        <v>23322.362850000001</v>
      </c>
      <c r="EJ8" s="58">
        <v>23322.362850000001</v>
      </c>
      <c r="EK8" s="58">
        <v>22411.842680000002</v>
      </c>
      <c r="EL8" s="58">
        <v>23322.362850000001</v>
      </c>
      <c r="EM8" s="58">
        <v>23322.362850000001</v>
      </c>
      <c r="EN8" s="58">
        <v>23322.362850000001</v>
      </c>
      <c r="EO8" s="58">
        <v>21802.618470000001</v>
      </c>
      <c r="EP8" s="58">
        <v>23322.362850000001</v>
      </c>
      <c r="EQ8" s="58">
        <v>23322.362850000001</v>
      </c>
      <c r="ER8" s="58">
        <v>23322.362850000001</v>
      </c>
      <c r="ES8" s="58">
        <v>22751.037499999999</v>
      </c>
      <c r="ET8" s="58">
        <v>23322.362850000001</v>
      </c>
      <c r="EU8" s="58">
        <v>23322.362850000001</v>
      </c>
      <c r="EV8" s="58">
        <v>23322.362850000001</v>
      </c>
      <c r="EW8" s="58">
        <v>23316.678019999999</v>
      </c>
      <c r="EX8" s="58">
        <v>23322.362850000001</v>
      </c>
      <c r="EY8" s="58">
        <v>23322.362850000001</v>
      </c>
      <c r="EZ8" s="58">
        <v>23322.362850000001</v>
      </c>
      <c r="FA8" s="58">
        <v>21422.763770000001</v>
      </c>
      <c r="FB8" s="58">
        <v>22628.81367</v>
      </c>
    </row>
    <row r="9" spans="1:159" x14ac:dyDescent="0.25">
      <c r="B9" s="33" t="s">
        <v>4</v>
      </c>
      <c r="C9" s="58">
        <v>2273.9035589999999</v>
      </c>
      <c r="D9" s="58">
        <v>1892.1336719999999</v>
      </c>
      <c r="E9" s="58">
        <v>1530.3</v>
      </c>
      <c r="F9" s="58">
        <v>2380.3200000000002</v>
      </c>
      <c r="G9" s="58">
        <v>1286.8851540000001</v>
      </c>
      <c r="H9" s="58">
        <v>1901.31296</v>
      </c>
      <c r="I9" s="58">
        <v>1581.2748879999999</v>
      </c>
      <c r="J9" s="58">
        <v>2183.8200000000002</v>
      </c>
      <c r="K9" s="58">
        <v>2380.3200000000002</v>
      </c>
      <c r="L9" s="58">
        <v>1821.2249999999999</v>
      </c>
      <c r="M9" s="58">
        <v>2380.3200000000002</v>
      </c>
      <c r="N9" s="58">
        <v>2380.3200000000002</v>
      </c>
      <c r="O9" s="58">
        <v>1566.345</v>
      </c>
      <c r="P9" s="58">
        <v>1836.4949999999999</v>
      </c>
      <c r="Q9" s="58">
        <v>2080.9789730000002</v>
      </c>
      <c r="R9" s="58">
        <v>2380.3200000000002</v>
      </c>
      <c r="S9" s="58">
        <v>2380.3200000000002</v>
      </c>
      <c r="T9" s="58">
        <v>2110.2449999999999</v>
      </c>
      <c r="U9" s="58">
        <v>2091.5700000000002</v>
      </c>
      <c r="V9" s="58">
        <v>2106.5700000000002</v>
      </c>
      <c r="W9" s="58">
        <v>1566.345</v>
      </c>
      <c r="X9" s="58">
        <v>2110.2449999999999</v>
      </c>
      <c r="Y9" s="58">
        <v>1658.7449999999999</v>
      </c>
      <c r="Z9" s="58">
        <v>2380.3200000000002</v>
      </c>
      <c r="AA9" s="58">
        <v>2380.3200000000002</v>
      </c>
      <c r="AB9" s="58">
        <v>1913.7449999999999</v>
      </c>
      <c r="AC9" s="58">
        <v>2106.5700000000002</v>
      </c>
      <c r="AD9" s="58">
        <v>2380.3200000000002</v>
      </c>
      <c r="AE9" s="58">
        <v>1821.345</v>
      </c>
      <c r="AF9" s="58">
        <v>2380.3200000000002</v>
      </c>
      <c r="AG9" s="58">
        <v>1821.345</v>
      </c>
      <c r="AH9" s="58">
        <v>2566.5449950000002</v>
      </c>
      <c r="AI9" s="58">
        <v>2635.32</v>
      </c>
      <c r="AJ9" s="58">
        <v>2635.32</v>
      </c>
      <c r="AK9" s="58">
        <v>2635.32</v>
      </c>
      <c r="AL9" s="58">
        <v>2635.32</v>
      </c>
      <c r="AM9" s="58">
        <v>2546.6943590000001</v>
      </c>
      <c r="AN9" s="58">
        <v>2635.32</v>
      </c>
      <c r="AO9" s="58">
        <v>2635.32</v>
      </c>
      <c r="AP9" s="58">
        <v>2395.7689780000001</v>
      </c>
      <c r="AQ9" s="58">
        <v>2635.32</v>
      </c>
      <c r="AR9" s="58">
        <v>2635.32</v>
      </c>
      <c r="AS9" s="58">
        <v>1821.345</v>
      </c>
      <c r="AT9" s="58">
        <v>2635.32</v>
      </c>
      <c r="AU9" s="58">
        <v>2635.32</v>
      </c>
      <c r="AV9" s="58">
        <v>2635.32</v>
      </c>
      <c r="AW9" s="58">
        <v>1821.345</v>
      </c>
      <c r="AX9" s="58">
        <v>2635.32</v>
      </c>
      <c r="AY9" s="58">
        <v>2635.32</v>
      </c>
      <c r="AZ9" s="58">
        <v>2560.3200000000002</v>
      </c>
      <c r="BA9" s="58">
        <v>2365.2449999999999</v>
      </c>
      <c r="BB9" s="58">
        <v>2635.32</v>
      </c>
      <c r="BC9" s="58">
        <v>2635.32</v>
      </c>
      <c r="BD9" s="58">
        <v>2635.32</v>
      </c>
      <c r="BE9" s="58">
        <v>2635.32</v>
      </c>
      <c r="BF9" s="58">
        <v>2635.32</v>
      </c>
      <c r="BG9" s="58">
        <v>2635.32</v>
      </c>
      <c r="BH9" s="58">
        <v>2365.2449999999999</v>
      </c>
      <c r="BI9" s="58">
        <v>2346.3000000000002</v>
      </c>
      <c r="BJ9" s="58">
        <v>2635.32</v>
      </c>
      <c r="BK9" s="58">
        <v>2635.32</v>
      </c>
      <c r="BL9" s="58">
        <v>2635.32</v>
      </c>
      <c r="BM9" s="58">
        <v>1821.345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1418.4749999999999</v>
      </c>
      <c r="BU9" s="58">
        <v>1414.8</v>
      </c>
      <c r="BV9" s="58">
        <v>1688.55</v>
      </c>
      <c r="BW9" s="58">
        <v>1688.55</v>
      </c>
      <c r="BX9" s="58">
        <v>1688.55</v>
      </c>
      <c r="BY9" s="58">
        <v>874.57500000000005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1527.459304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1120.700834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3716.0097169999999</v>
      </c>
      <c r="D11" s="58">
        <v>3467.370997</v>
      </c>
      <c r="E11" s="58">
        <v>3059.1385970000001</v>
      </c>
      <c r="F11" s="58">
        <v>2708.9901060000002</v>
      </c>
      <c r="G11" s="58">
        <v>2816.4554119999998</v>
      </c>
      <c r="H11" s="58">
        <v>4027.8591799999999</v>
      </c>
      <c r="I11" s="58">
        <v>2996.2810079999999</v>
      </c>
      <c r="J11" s="58">
        <v>3881.416393</v>
      </c>
      <c r="K11" s="58">
        <v>4538.2255370000003</v>
      </c>
      <c r="L11" s="58">
        <v>4062.8912810000002</v>
      </c>
      <c r="M11" s="58">
        <v>4547.5410330000004</v>
      </c>
      <c r="N11" s="58">
        <v>3531.3028180000001</v>
      </c>
      <c r="O11" s="58">
        <v>3588.2036549999998</v>
      </c>
      <c r="P11" s="58">
        <v>4083.8188530000002</v>
      </c>
      <c r="Q11" s="58">
        <v>4772.4140799999996</v>
      </c>
      <c r="R11" s="58">
        <v>4354.9276129999998</v>
      </c>
      <c r="S11" s="58">
        <v>4550.6374139999998</v>
      </c>
      <c r="T11" s="58">
        <v>3832.1228930000002</v>
      </c>
      <c r="U11" s="58">
        <v>3253.3619389999999</v>
      </c>
      <c r="V11" s="58">
        <v>3136.0155380000001</v>
      </c>
      <c r="W11" s="58">
        <v>4032.5991239999998</v>
      </c>
      <c r="X11" s="58">
        <v>4186.9050829999996</v>
      </c>
      <c r="Y11" s="58">
        <v>4233.7560869999998</v>
      </c>
      <c r="Z11" s="58">
        <v>3336.6241580000001</v>
      </c>
      <c r="AA11" s="58">
        <v>4550.6374139999998</v>
      </c>
      <c r="AB11" s="58">
        <v>4413.7756829999998</v>
      </c>
      <c r="AC11" s="58">
        <v>2497.973606</v>
      </c>
      <c r="AD11" s="58">
        <v>3373.0804969999999</v>
      </c>
      <c r="AE11" s="58">
        <v>3153.1641249999998</v>
      </c>
      <c r="AF11" s="58">
        <v>4462.7599630000004</v>
      </c>
      <c r="AG11" s="58">
        <v>2452.0578500000001</v>
      </c>
      <c r="AH11" s="58">
        <v>4717.086249</v>
      </c>
      <c r="AI11" s="58">
        <v>4550.6374139999998</v>
      </c>
      <c r="AJ11" s="58">
        <v>4623.905788</v>
      </c>
      <c r="AK11" s="58">
        <v>4718.3877899999998</v>
      </c>
      <c r="AL11" s="58">
        <v>4718.3877899999998</v>
      </c>
      <c r="AM11" s="58">
        <v>4546.2790450000002</v>
      </c>
      <c r="AN11" s="58">
        <v>4462.7599630000004</v>
      </c>
      <c r="AO11" s="58">
        <v>4728.1467469999998</v>
      </c>
      <c r="AP11" s="58">
        <v>4338.9254300000002</v>
      </c>
      <c r="AQ11" s="58">
        <v>4872.777744</v>
      </c>
      <c r="AR11" s="58">
        <v>4386.0147669999997</v>
      </c>
      <c r="AS11" s="58">
        <v>2955.5064299999999</v>
      </c>
      <c r="AT11" s="58">
        <v>4870.2674809999999</v>
      </c>
      <c r="AU11" s="58">
        <v>4693.6910369999996</v>
      </c>
      <c r="AV11" s="58">
        <v>4179.0723950000001</v>
      </c>
      <c r="AW11" s="58">
        <v>4063.2913709999998</v>
      </c>
      <c r="AX11" s="58">
        <v>4691.180773</v>
      </c>
      <c r="AY11" s="58">
        <v>3761.75801</v>
      </c>
      <c r="AZ11" s="58">
        <v>3712.1584109999999</v>
      </c>
      <c r="BA11" s="58">
        <v>3759.2477469999999</v>
      </c>
      <c r="BB11" s="58">
        <v>3759.2477469999999</v>
      </c>
      <c r="BC11" s="58">
        <v>2309.6630970000001</v>
      </c>
      <c r="BD11" s="58">
        <v>2307.152834</v>
      </c>
      <c r="BE11" s="58">
        <v>1985.012504</v>
      </c>
      <c r="BF11" s="58">
        <v>2307.152834</v>
      </c>
      <c r="BG11" s="58">
        <v>2149.718222</v>
      </c>
      <c r="BH11" s="58">
        <v>2149.718222</v>
      </c>
      <c r="BI11" s="58">
        <v>2149.718222</v>
      </c>
      <c r="BJ11" s="58">
        <v>1999.523749</v>
      </c>
      <c r="BK11" s="58">
        <v>190.25228920000001</v>
      </c>
      <c r="BL11" s="58">
        <v>190.25228920000001</v>
      </c>
      <c r="BM11" s="58">
        <v>0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436.63099599999998</v>
      </c>
      <c r="D12" s="58">
        <v>3503.4628630000002</v>
      </c>
      <c r="E12" s="58">
        <v>4876.4609049999999</v>
      </c>
      <c r="F12" s="58">
        <v>3406.5903060000001</v>
      </c>
      <c r="G12" s="58">
        <v>440.43902000000003</v>
      </c>
      <c r="H12" s="58">
        <v>3927.6009100000001</v>
      </c>
      <c r="I12" s="58">
        <v>5536.7437730000001</v>
      </c>
      <c r="J12" s="58">
        <v>3555.27151</v>
      </c>
      <c r="K12" s="58">
        <v>708.42725670000004</v>
      </c>
      <c r="L12" s="58">
        <v>4559.4700430000003</v>
      </c>
      <c r="M12" s="58">
        <v>6115.1229659999999</v>
      </c>
      <c r="N12" s="58">
        <v>4136.6118820000002</v>
      </c>
      <c r="O12" s="58">
        <v>751.27299670000002</v>
      </c>
      <c r="P12" s="58">
        <v>4726.7499529999996</v>
      </c>
      <c r="Q12" s="58">
        <v>6276.5600059999997</v>
      </c>
      <c r="R12" s="58">
        <v>4248.6244219999999</v>
      </c>
      <c r="S12" s="58">
        <v>771.58375669999998</v>
      </c>
      <c r="T12" s="58">
        <v>4838.6784580000003</v>
      </c>
      <c r="U12" s="58">
        <v>5852.7357979999997</v>
      </c>
      <c r="V12" s="58">
        <v>4515.9096419999996</v>
      </c>
      <c r="W12" s="58">
        <v>788.47191669999995</v>
      </c>
      <c r="X12" s="58">
        <v>4896.4697630000001</v>
      </c>
      <c r="Y12" s="58">
        <v>6350.3649750000004</v>
      </c>
      <c r="Z12" s="58">
        <v>4568.3852420000003</v>
      </c>
      <c r="AA12" s="58">
        <v>949.86589790000005</v>
      </c>
      <c r="AB12" s="58">
        <v>3285.8989889999998</v>
      </c>
      <c r="AC12" s="58">
        <v>4565.2704800000001</v>
      </c>
      <c r="AD12" s="58">
        <v>4722.2065819999998</v>
      </c>
      <c r="AE12" s="58">
        <v>1096.3359009999999</v>
      </c>
      <c r="AF12" s="58">
        <v>4542.7390379999997</v>
      </c>
      <c r="AG12" s="58">
        <v>6818.5839159999996</v>
      </c>
      <c r="AH12" s="58">
        <v>4584.6359819999998</v>
      </c>
      <c r="AI12" s="58">
        <v>1150.0641009999999</v>
      </c>
      <c r="AJ12" s="58">
        <v>5570.8398289999996</v>
      </c>
      <c r="AK12" s="58">
        <v>6996.7011220000004</v>
      </c>
      <c r="AL12" s="58">
        <v>4933.0215820000003</v>
      </c>
      <c r="AM12" s="58">
        <v>1148.333398</v>
      </c>
      <c r="AN12" s="58">
        <v>5035.5588630000002</v>
      </c>
      <c r="AO12" s="58">
        <v>7260.0318710000001</v>
      </c>
      <c r="AP12" s="58">
        <v>4937.5340820000001</v>
      </c>
      <c r="AQ12" s="58">
        <v>1294.4291290000001</v>
      </c>
      <c r="AR12" s="58">
        <v>6609.5788460000003</v>
      </c>
      <c r="AS12" s="58">
        <v>8790.858279</v>
      </c>
      <c r="AT12" s="58">
        <v>6102.0725949999996</v>
      </c>
      <c r="AU12" s="58">
        <v>1294.4291290000001</v>
      </c>
      <c r="AV12" s="58">
        <v>6596.2482669999999</v>
      </c>
      <c r="AW12" s="58">
        <v>9157.4370390000004</v>
      </c>
      <c r="AX12" s="58">
        <v>6102.0725949999996</v>
      </c>
      <c r="AY12" s="58">
        <v>1268.5693060000001</v>
      </c>
      <c r="AZ12" s="58">
        <v>6714.2208950000004</v>
      </c>
      <c r="BA12" s="58">
        <v>9067.7621340000005</v>
      </c>
      <c r="BB12" s="58">
        <v>6085.3266030000004</v>
      </c>
      <c r="BC12" s="58">
        <v>1268.5693060000001</v>
      </c>
      <c r="BD12" s="58">
        <v>6888.1194850000002</v>
      </c>
      <c r="BE12" s="58">
        <v>9055.7598940000007</v>
      </c>
      <c r="BF12" s="58">
        <v>6085.3266030000004</v>
      </c>
      <c r="BG12" s="58">
        <v>1268.5693060000001</v>
      </c>
      <c r="BH12" s="58">
        <v>6625.051485</v>
      </c>
      <c r="BI12" s="58">
        <v>9071.4198940000006</v>
      </c>
      <c r="BJ12" s="58">
        <v>6085.3266030000004</v>
      </c>
      <c r="BK12" s="58">
        <v>1268.5693060000001</v>
      </c>
      <c r="BL12" s="58">
        <v>6868.6194850000002</v>
      </c>
      <c r="BM12" s="58">
        <v>9057.7881340000004</v>
      </c>
      <c r="BN12" s="58">
        <v>6085.3266030000004</v>
      </c>
      <c r="BO12" s="58">
        <v>1389.077953</v>
      </c>
      <c r="BP12" s="58">
        <v>7998.7287880000003</v>
      </c>
      <c r="BQ12" s="58">
        <v>10923.36486</v>
      </c>
      <c r="BR12" s="58">
        <v>7109.6500969999997</v>
      </c>
      <c r="BS12" s="58">
        <v>1602.404775</v>
      </c>
      <c r="BT12" s="58">
        <v>10121.604310000001</v>
      </c>
      <c r="BU12" s="58">
        <v>13776.276970000001</v>
      </c>
      <c r="BV12" s="58">
        <v>8922.9280899999994</v>
      </c>
      <c r="BW12" s="58">
        <v>1602.404775</v>
      </c>
      <c r="BX12" s="58">
        <v>7079.1753090000002</v>
      </c>
      <c r="BY12" s="58">
        <v>13625.616969999999</v>
      </c>
      <c r="BZ12" s="58">
        <v>8922.9280899999994</v>
      </c>
      <c r="CA12" s="58">
        <v>1343.4780350000001</v>
      </c>
      <c r="CB12" s="58">
        <v>9989.1214689999997</v>
      </c>
      <c r="CC12" s="58">
        <v>13694.39723</v>
      </c>
      <c r="CD12" s="58">
        <v>8754.0295499999993</v>
      </c>
      <c r="CE12" s="58">
        <v>1343.4780350000001</v>
      </c>
      <c r="CF12" s="58">
        <v>9989.1214689999997</v>
      </c>
      <c r="CG12" s="58">
        <v>13694.39723</v>
      </c>
      <c r="CH12" s="58">
        <v>8754.0295499999993</v>
      </c>
      <c r="CI12" s="58">
        <v>1343.4780350000001</v>
      </c>
      <c r="CJ12" s="58">
        <v>9989.1214689999997</v>
      </c>
      <c r="CK12" s="58">
        <v>13694.39723</v>
      </c>
      <c r="CL12" s="58">
        <v>8754.0295499999993</v>
      </c>
      <c r="CM12" s="58">
        <v>1343.4780350000001</v>
      </c>
      <c r="CN12" s="58">
        <v>9989.1214689999997</v>
      </c>
      <c r="CO12" s="58">
        <v>13333.84223</v>
      </c>
      <c r="CP12" s="58">
        <v>8754.0295499999993</v>
      </c>
      <c r="CQ12" s="58">
        <v>1343.4780350000001</v>
      </c>
      <c r="CR12" s="58">
        <v>7437.1849190000003</v>
      </c>
      <c r="CS12" s="58">
        <v>13508.97723</v>
      </c>
      <c r="CT12" s="58">
        <v>8754.0295499999993</v>
      </c>
      <c r="CU12" s="58">
        <v>1336.5844999999999</v>
      </c>
      <c r="CV12" s="58">
        <v>9985.0845000000008</v>
      </c>
      <c r="CW12" s="58">
        <v>13691.584500000001</v>
      </c>
      <c r="CX12" s="58">
        <v>8749.5845000000008</v>
      </c>
      <c r="CY12" s="58">
        <v>1336.5844999999999</v>
      </c>
      <c r="CZ12" s="58">
        <v>9985.0845000000008</v>
      </c>
      <c r="DA12" s="58">
        <v>13691.584500000001</v>
      </c>
      <c r="DB12" s="58">
        <v>8749.5845000000008</v>
      </c>
      <c r="DC12" s="58">
        <v>1336.5844999999999</v>
      </c>
      <c r="DD12" s="58">
        <v>9985.0845000000008</v>
      </c>
      <c r="DE12" s="58">
        <v>13691.584500000001</v>
      </c>
      <c r="DF12" s="58">
        <v>8749.5845000000008</v>
      </c>
      <c r="DG12" s="58">
        <v>1336.5844999999999</v>
      </c>
      <c r="DH12" s="58">
        <v>9985.0845000000008</v>
      </c>
      <c r="DI12" s="58">
        <v>13691.584500000001</v>
      </c>
      <c r="DJ12" s="58">
        <v>8749.5845000000008</v>
      </c>
      <c r="DK12" s="58">
        <v>1336.5844999999999</v>
      </c>
      <c r="DL12" s="58">
        <v>9985.0845000000008</v>
      </c>
      <c r="DM12" s="58">
        <v>13691.584500000001</v>
      </c>
      <c r="DN12" s="58">
        <v>8749.5845000000008</v>
      </c>
      <c r="DO12" s="58">
        <v>1336.5844999999999</v>
      </c>
      <c r="DP12" s="58">
        <v>9985.0845000000008</v>
      </c>
      <c r="DQ12" s="58">
        <v>13691.584500000001</v>
      </c>
      <c r="DR12" s="58">
        <v>8749.5845000000008</v>
      </c>
      <c r="DS12" s="58">
        <v>1336.5844999999999</v>
      </c>
      <c r="DT12" s="58">
        <v>9985.0845000000008</v>
      </c>
      <c r="DU12" s="58">
        <v>13691.584500000001</v>
      </c>
      <c r="DV12" s="58">
        <v>8749.5845000000008</v>
      </c>
      <c r="DW12" s="58">
        <v>1336.5844999999999</v>
      </c>
      <c r="DX12" s="58">
        <v>9985.0845000000008</v>
      </c>
      <c r="DY12" s="58">
        <v>13472.152</v>
      </c>
      <c r="DZ12" s="58">
        <v>8749.5845000000008</v>
      </c>
      <c r="EA12" s="58">
        <v>1336.5844999999999</v>
      </c>
      <c r="EB12" s="58">
        <v>9985.0845000000008</v>
      </c>
      <c r="EC12" s="58">
        <v>13691.584500000001</v>
      </c>
      <c r="ED12" s="58">
        <v>8749.5845000000008</v>
      </c>
      <c r="EE12" s="58">
        <v>1336.5844999999999</v>
      </c>
      <c r="EF12" s="58">
        <v>9985.0845000000008</v>
      </c>
      <c r="EG12" s="58">
        <v>13691.584500000001</v>
      </c>
      <c r="EH12" s="58">
        <v>8749.5845000000008</v>
      </c>
      <c r="EI12" s="58">
        <v>1003.84</v>
      </c>
      <c r="EJ12" s="58">
        <v>9787.44</v>
      </c>
      <c r="EK12" s="58">
        <v>13551.84</v>
      </c>
      <c r="EL12" s="58">
        <v>8532.64</v>
      </c>
      <c r="EM12" s="58">
        <v>1003.84</v>
      </c>
      <c r="EN12" s="58">
        <v>9787.44</v>
      </c>
      <c r="EO12" s="58">
        <v>10769.22</v>
      </c>
      <c r="EP12" s="58">
        <v>8532.64</v>
      </c>
      <c r="EQ12" s="58">
        <v>1003.84</v>
      </c>
      <c r="ER12" s="58">
        <v>9787.44</v>
      </c>
      <c r="ES12" s="58">
        <v>13551.84</v>
      </c>
      <c r="ET12" s="58">
        <v>8532.64</v>
      </c>
      <c r="EU12" s="58">
        <v>1003.84</v>
      </c>
      <c r="EV12" s="58">
        <v>9787.44</v>
      </c>
      <c r="EW12" s="58">
        <v>11426.4</v>
      </c>
      <c r="EX12" s="58">
        <v>8532.64</v>
      </c>
      <c r="EY12" s="58">
        <v>1003.84</v>
      </c>
      <c r="EZ12" s="58">
        <v>9787.44</v>
      </c>
      <c r="FA12" s="58">
        <v>13551.84</v>
      </c>
      <c r="FB12" s="58">
        <v>8532.64</v>
      </c>
    </row>
    <row r="13" spans="1:159" x14ac:dyDescent="0.25">
      <c r="B13" s="33" t="s">
        <v>7</v>
      </c>
      <c r="C13" s="58">
        <v>541.95612500000004</v>
      </c>
      <c r="D13" s="58">
        <v>566.30634320000001</v>
      </c>
      <c r="E13" s="58">
        <v>756.61360079999997</v>
      </c>
      <c r="F13" s="58">
        <v>727.81207340000003</v>
      </c>
      <c r="G13" s="58">
        <v>745.12960980000003</v>
      </c>
      <c r="H13" s="58">
        <v>871.38834929999996</v>
      </c>
      <c r="I13" s="58">
        <v>1086.3513760000001</v>
      </c>
      <c r="J13" s="58">
        <v>1101.0296969999999</v>
      </c>
      <c r="K13" s="58">
        <v>982.08413640000003</v>
      </c>
      <c r="L13" s="58">
        <v>1125.089739</v>
      </c>
      <c r="M13" s="58">
        <v>1504.5819369999999</v>
      </c>
      <c r="N13" s="58">
        <v>1254.993925</v>
      </c>
      <c r="O13" s="58">
        <v>1087.3547610000001</v>
      </c>
      <c r="P13" s="58">
        <v>1198.1567709999999</v>
      </c>
      <c r="Q13" s="58">
        <v>1757.1399879999999</v>
      </c>
      <c r="R13" s="58">
        <v>1566.073862</v>
      </c>
      <c r="S13" s="58">
        <v>1632.516828</v>
      </c>
      <c r="T13" s="58">
        <v>1828.0640599999999</v>
      </c>
      <c r="U13" s="58">
        <v>2562.6449130000001</v>
      </c>
      <c r="V13" s="58">
        <v>2085.709926</v>
      </c>
      <c r="W13" s="58">
        <v>1507.3884840000001</v>
      </c>
      <c r="X13" s="58">
        <v>1836.484559</v>
      </c>
      <c r="Y13" s="58">
        <v>2884.867056</v>
      </c>
      <c r="Z13" s="58">
        <v>2143.353126</v>
      </c>
      <c r="AA13" s="58">
        <v>2321.60572</v>
      </c>
      <c r="AB13" s="58">
        <v>3082.3332289999998</v>
      </c>
      <c r="AC13" s="58">
        <v>3049.0629629999999</v>
      </c>
      <c r="AD13" s="58">
        <v>2794.0035200000002</v>
      </c>
      <c r="AE13" s="58">
        <v>2432.299293</v>
      </c>
      <c r="AF13" s="58">
        <v>3086.2209210000001</v>
      </c>
      <c r="AG13" s="58">
        <v>3251.382591</v>
      </c>
      <c r="AH13" s="58">
        <v>3746.95874</v>
      </c>
      <c r="AI13" s="58">
        <v>2716.1499370000001</v>
      </c>
      <c r="AJ13" s="58">
        <v>3254.3294030000002</v>
      </c>
      <c r="AK13" s="58">
        <v>3880.7378410000001</v>
      </c>
      <c r="AL13" s="58">
        <v>3608.4668059999999</v>
      </c>
      <c r="AM13" s="58">
        <v>2486.8549370000001</v>
      </c>
      <c r="AN13" s="58">
        <v>3122.5030820000002</v>
      </c>
      <c r="AO13" s="58">
        <v>4193.1120019999998</v>
      </c>
      <c r="AP13" s="58">
        <v>3586.038806</v>
      </c>
      <c r="AQ13" s="58">
        <v>3369.2513450000001</v>
      </c>
      <c r="AR13" s="58">
        <v>3136.382098</v>
      </c>
      <c r="AS13" s="58">
        <v>4038.5352630000002</v>
      </c>
      <c r="AT13" s="58">
        <v>4416.8064260000001</v>
      </c>
      <c r="AU13" s="58">
        <v>4648.2742749999998</v>
      </c>
      <c r="AV13" s="58">
        <v>4727.713992</v>
      </c>
      <c r="AW13" s="58">
        <v>6179.9013969999996</v>
      </c>
      <c r="AX13" s="58">
        <v>6349.7073119999995</v>
      </c>
      <c r="AY13" s="58">
        <v>5222.9941099999996</v>
      </c>
      <c r="AZ13" s="58">
        <v>5858.8622740000001</v>
      </c>
      <c r="BA13" s="58">
        <v>8243.3411680000008</v>
      </c>
      <c r="BB13" s="58">
        <v>7133.4161770000001</v>
      </c>
      <c r="BC13" s="58">
        <v>7033.8298990000003</v>
      </c>
      <c r="BD13" s="58">
        <v>7961.464626</v>
      </c>
      <c r="BE13" s="58">
        <v>10713.527029999999</v>
      </c>
      <c r="BF13" s="58">
        <v>9602.7123069999998</v>
      </c>
      <c r="BG13" s="58">
        <v>7512.4579809999996</v>
      </c>
      <c r="BH13" s="58">
        <v>8445.3601729999991</v>
      </c>
      <c r="BI13" s="58">
        <v>11874.309600000001</v>
      </c>
      <c r="BJ13" s="58">
        <v>10255.38696</v>
      </c>
      <c r="BK13" s="58">
        <v>8551.4139250000007</v>
      </c>
      <c r="BL13" s="58">
        <v>9257.7159740000006</v>
      </c>
      <c r="BM13" s="58">
        <v>12298.6625</v>
      </c>
      <c r="BN13" s="58">
        <v>11133.76089</v>
      </c>
      <c r="BO13" s="58">
        <v>8597.7505000000001</v>
      </c>
      <c r="BP13" s="58">
        <v>7510.5837689999998</v>
      </c>
      <c r="BQ13" s="58">
        <v>10733.663979999999</v>
      </c>
      <c r="BR13" s="58">
        <v>11734.47877</v>
      </c>
      <c r="BS13" s="58">
        <v>8813.8173939999997</v>
      </c>
      <c r="BT13" s="58">
        <v>9476.9857069999998</v>
      </c>
      <c r="BU13" s="58">
        <v>13080.08627</v>
      </c>
      <c r="BV13" s="58">
        <v>12029.115449999999</v>
      </c>
      <c r="BW13" s="58">
        <v>9281.4498500000009</v>
      </c>
      <c r="BX13" s="58">
        <v>9922.4107069999991</v>
      </c>
      <c r="BY13" s="58">
        <v>13240.49375</v>
      </c>
      <c r="BZ13" s="58">
        <v>12666.79607</v>
      </c>
      <c r="CA13" s="58">
        <v>10139.7382</v>
      </c>
      <c r="CB13" s="58">
        <v>11406.59598</v>
      </c>
      <c r="CC13" s="58">
        <v>16001.03832</v>
      </c>
      <c r="CD13" s="58">
        <v>13836.996279999999</v>
      </c>
      <c r="CE13" s="58">
        <v>11157.49692</v>
      </c>
      <c r="CF13" s="58">
        <v>12654.745489999999</v>
      </c>
      <c r="CG13" s="58">
        <v>17713.508269999998</v>
      </c>
      <c r="CH13" s="58">
        <v>15223.319680000001</v>
      </c>
      <c r="CI13" s="58">
        <v>12307.61731</v>
      </c>
      <c r="CJ13" s="58">
        <v>13899.12729</v>
      </c>
      <c r="CK13" s="58">
        <v>19547.76514</v>
      </c>
      <c r="CL13" s="58">
        <v>16790.622609999999</v>
      </c>
      <c r="CM13" s="58">
        <v>13690.57094</v>
      </c>
      <c r="CN13" s="58">
        <v>15277.71154</v>
      </c>
      <c r="CO13" s="58">
        <v>21497.437620000001</v>
      </c>
      <c r="CP13" s="58">
        <v>18675.171399999999</v>
      </c>
      <c r="CQ13" s="58">
        <v>15162.60174</v>
      </c>
      <c r="CR13" s="58">
        <v>17209.891530000001</v>
      </c>
      <c r="CS13" s="58">
        <v>20549.956330000001</v>
      </c>
      <c r="CT13" s="58">
        <v>20679.482520000001</v>
      </c>
      <c r="CU13" s="58">
        <v>16462.25963</v>
      </c>
      <c r="CV13" s="58">
        <v>18530.748</v>
      </c>
      <c r="CW13" s="58">
        <v>26176.815170000002</v>
      </c>
      <c r="CX13" s="58">
        <v>22451.515200000002</v>
      </c>
      <c r="CY13" s="58">
        <v>17958.044010000001</v>
      </c>
      <c r="CZ13" s="58">
        <v>20400.60512</v>
      </c>
      <c r="DA13" s="58">
        <v>19640.602070000001</v>
      </c>
      <c r="DB13" s="58">
        <v>24489.824670000002</v>
      </c>
      <c r="DC13" s="58">
        <v>18854.731019999999</v>
      </c>
      <c r="DD13" s="58">
        <v>21421.346000000001</v>
      </c>
      <c r="DE13" s="58">
        <v>21190.793959999999</v>
      </c>
      <c r="DF13" s="58">
        <v>25712.579679999999</v>
      </c>
      <c r="DG13" s="58">
        <v>19102.609909999999</v>
      </c>
      <c r="DH13" s="58">
        <v>21707.24137</v>
      </c>
      <c r="DI13" s="58">
        <v>30390.102989999999</v>
      </c>
      <c r="DJ13" s="58">
        <v>26049.108769999999</v>
      </c>
      <c r="DK13" s="58">
        <v>21729.887190000001</v>
      </c>
      <c r="DL13" s="58">
        <v>24693.053629999999</v>
      </c>
      <c r="DM13" s="58">
        <v>34570.275079999999</v>
      </c>
      <c r="DN13" s="58">
        <v>29631.664349999999</v>
      </c>
      <c r="DO13" s="58">
        <v>22732.694930000001</v>
      </c>
      <c r="DP13" s="58">
        <v>25832.60787</v>
      </c>
      <c r="DQ13" s="58">
        <v>36165.651019999998</v>
      </c>
      <c r="DR13" s="58">
        <v>30999.12945</v>
      </c>
      <c r="DS13" s="58">
        <v>23510.067569999999</v>
      </c>
      <c r="DT13" s="58">
        <v>26715.98587</v>
      </c>
      <c r="DU13" s="58">
        <v>36707.78916</v>
      </c>
      <c r="DV13" s="58">
        <v>32059.18305</v>
      </c>
      <c r="DW13" s="58">
        <v>24288.476910000001</v>
      </c>
      <c r="DX13" s="58">
        <v>27600.541949999999</v>
      </c>
      <c r="DY13" s="58">
        <v>38640.758730000001</v>
      </c>
      <c r="DZ13" s="58">
        <v>33120.65034</v>
      </c>
      <c r="EA13" s="58">
        <v>25089.987580000001</v>
      </c>
      <c r="EB13" s="58">
        <v>28511.34952</v>
      </c>
      <c r="EC13" s="58">
        <v>39915.889320000002</v>
      </c>
      <c r="ED13" s="58">
        <v>34213.619420000003</v>
      </c>
      <c r="EE13" s="58">
        <v>26382.882079999999</v>
      </c>
      <c r="EF13" s="58">
        <v>29980.54782</v>
      </c>
      <c r="EG13" s="58">
        <v>41972.766949999997</v>
      </c>
      <c r="EH13" s="58">
        <v>35976.657379999997</v>
      </c>
      <c r="EI13" s="58">
        <v>27519.554629999999</v>
      </c>
      <c r="EJ13" s="58">
        <v>31272.221170000001</v>
      </c>
      <c r="EK13" s="58">
        <v>43781.109640000002</v>
      </c>
      <c r="EL13" s="58">
        <v>36638.559159999997</v>
      </c>
      <c r="EM13" s="58">
        <v>29066.627120000001</v>
      </c>
      <c r="EN13" s="58">
        <v>33030.258090000003</v>
      </c>
      <c r="EO13" s="58">
        <v>46242.36133</v>
      </c>
      <c r="EP13" s="58">
        <v>39636.309710000001</v>
      </c>
      <c r="EQ13" s="58">
        <v>30723.650160000001</v>
      </c>
      <c r="ER13" s="58">
        <v>34913.238819999999</v>
      </c>
      <c r="ES13" s="58">
        <v>48878.534339999998</v>
      </c>
      <c r="ET13" s="58">
        <v>41895.886579999999</v>
      </c>
      <c r="EU13" s="58">
        <v>32188.922770000001</v>
      </c>
      <c r="EV13" s="58">
        <v>36578.321329999999</v>
      </c>
      <c r="EW13" s="58">
        <v>51209.649859999998</v>
      </c>
      <c r="EX13" s="58">
        <v>43893.985589999997</v>
      </c>
      <c r="EY13" s="58">
        <v>32437.49771</v>
      </c>
      <c r="EZ13" s="58">
        <v>36860.792849999998</v>
      </c>
      <c r="FA13" s="58">
        <v>51605.109989999997</v>
      </c>
      <c r="FB13" s="58">
        <v>44232.951419999998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2.7827799999999998</v>
      </c>
      <c r="L14" s="58">
        <v>0</v>
      </c>
      <c r="M14" s="58">
        <v>0</v>
      </c>
      <c r="N14" s="58">
        <v>2.1406000000000001</v>
      </c>
      <c r="O14" s="58">
        <v>5.3827800000000003</v>
      </c>
      <c r="P14" s="58">
        <v>0</v>
      </c>
      <c r="Q14" s="58">
        <v>0</v>
      </c>
      <c r="R14" s="58">
        <v>4.1406000000000001</v>
      </c>
      <c r="S14" s="58">
        <v>5.3827800000000003</v>
      </c>
      <c r="T14" s="58">
        <v>0</v>
      </c>
      <c r="U14" s="58">
        <v>0</v>
      </c>
      <c r="V14" s="58">
        <v>4.1406000000000001</v>
      </c>
      <c r="W14" s="58">
        <v>212.03988000000001</v>
      </c>
      <c r="X14" s="58">
        <v>0</v>
      </c>
      <c r="Y14" s="58">
        <v>0</v>
      </c>
      <c r="Z14" s="58">
        <v>163.0746</v>
      </c>
      <c r="AA14" s="58">
        <v>293.11698000000001</v>
      </c>
      <c r="AB14" s="58">
        <v>0</v>
      </c>
      <c r="AC14" s="58">
        <v>0</v>
      </c>
      <c r="AD14" s="58">
        <v>230.054</v>
      </c>
      <c r="AE14" s="58">
        <v>374.62698</v>
      </c>
      <c r="AF14" s="58">
        <v>0</v>
      </c>
      <c r="AG14" s="58">
        <v>0</v>
      </c>
      <c r="AH14" s="58">
        <v>341.161</v>
      </c>
      <c r="AI14" s="58">
        <v>420.90697999999998</v>
      </c>
      <c r="AJ14" s="58">
        <v>0</v>
      </c>
      <c r="AK14" s="58">
        <v>0</v>
      </c>
      <c r="AL14" s="58">
        <v>287.74160000000001</v>
      </c>
      <c r="AM14" s="58">
        <v>359.02697999999998</v>
      </c>
      <c r="AN14" s="58">
        <v>0</v>
      </c>
      <c r="AO14" s="58">
        <v>0</v>
      </c>
      <c r="AP14" s="58">
        <v>275.77460000000002</v>
      </c>
      <c r="AQ14" s="58">
        <v>564.54970000000003</v>
      </c>
      <c r="AR14" s="58">
        <v>0</v>
      </c>
      <c r="AS14" s="58">
        <v>0</v>
      </c>
      <c r="AT14" s="58">
        <v>434.26900000000001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5947.016748</v>
      </c>
      <c r="EF14" s="58">
        <v>0</v>
      </c>
      <c r="EG14" s="58">
        <v>0</v>
      </c>
      <c r="EH14" s="58">
        <v>4574.6282680000004</v>
      </c>
      <c r="EI14" s="58">
        <v>6440.1952469999997</v>
      </c>
      <c r="EJ14" s="58">
        <v>0</v>
      </c>
      <c r="EK14" s="58">
        <v>0</v>
      </c>
      <c r="EL14" s="58">
        <v>4953.9963440000001</v>
      </c>
      <c r="EM14" s="58">
        <v>6854.6376920000002</v>
      </c>
      <c r="EN14" s="58">
        <v>0</v>
      </c>
      <c r="EO14" s="58">
        <v>0</v>
      </c>
      <c r="EP14" s="58">
        <v>5272.7982249999995</v>
      </c>
      <c r="EQ14" s="58">
        <v>7396.9902339999999</v>
      </c>
      <c r="ER14" s="58">
        <v>0</v>
      </c>
      <c r="ES14" s="58">
        <v>0</v>
      </c>
      <c r="ET14" s="58">
        <v>5689.9924879999999</v>
      </c>
      <c r="EU14" s="58">
        <v>7396.9902339999999</v>
      </c>
      <c r="EV14" s="58">
        <v>0</v>
      </c>
      <c r="EW14" s="58">
        <v>0</v>
      </c>
      <c r="EX14" s="58">
        <v>5689.9924879999999</v>
      </c>
      <c r="EY14" s="58">
        <v>7396.9902339999999</v>
      </c>
      <c r="EZ14" s="58">
        <v>0</v>
      </c>
      <c r="FA14" s="58">
        <v>0</v>
      </c>
      <c r="FB14" s="58">
        <v>5689.9924879999999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0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4960.2324339999996</v>
      </c>
      <c r="BD15" s="58">
        <v>4960.2324339999996</v>
      </c>
      <c r="BE15" s="58">
        <v>4960.2324339999996</v>
      </c>
      <c r="BF15" s="58">
        <v>4960.2324339999996</v>
      </c>
      <c r="BG15" s="58">
        <v>6459.660672</v>
      </c>
      <c r="BH15" s="58">
        <v>6459.660672</v>
      </c>
      <c r="BI15" s="58">
        <v>6459.660672</v>
      </c>
      <c r="BJ15" s="58">
        <v>6459.660672</v>
      </c>
      <c r="BK15" s="58">
        <v>10575.70897</v>
      </c>
      <c r="BL15" s="58">
        <v>10575.70897</v>
      </c>
      <c r="BM15" s="58">
        <v>10575.70897</v>
      </c>
      <c r="BN15" s="58">
        <v>10575.70897</v>
      </c>
      <c r="BO15" s="58">
        <v>10575.70897</v>
      </c>
      <c r="BP15" s="58">
        <v>10575.70897</v>
      </c>
      <c r="BQ15" s="58">
        <v>10575.70897</v>
      </c>
      <c r="BR15" s="58">
        <v>10575.70897</v>
      </c>
      <c r="BS15" s="58">
        <v>12049.96782</v>
      </c>
      <c r="BT15" s="58">
        <v>12049.96782</v>
      </c>
      <c r="BU15" s="58">
        <v>12049.96782</v>
      </c>
      <c r="BV15" s="58">
        <v>12049.96782</v>
      </c>
      <c r="BW15" s="58">
        <v>12220.56559</v>
      </c>
      <c r="BX15" s="58">
        <v>12220.56559</v>
      </c>
      <c r="BY15" s="58">
        <v>12220.56559</v>
      </c>
      <c r="BZ15" s="58">
        <v>12220.56559</v>
      </c>
      <c r="CA15" s="58">
        <v>16357.06451</v>
      </c>
      <c r="CB15" s="58">
        <v>16357.06451</v>
      </c>
      <c r="CC15" s="58">
        <v>15432.964040000001</v>
      </c>
      <c r="CD15" s="58">
        <v>16357.06451</v>
      </c>
      <c r="CE15" s="58">
        <v>18367.917669999999</v>
      </c>
      <c r="CF15" s="58">
        <v>18367.917669999999</v>
      </c>
      <c r="CG15" s="58">
        <v>18367.917669999999</v>
      </c>
      <c r="CH15" s="58">
        <v>18367.917669999999</v>
      </c>
      <c r="CI15" s="58">
        <v>20305.497350000001</v>
      </c>
      <c r="CJ15" s="58">
        <v>20305.497350000001</v>
      </c>
      <c r="CK15" s="58">
        <v>20305.497350000001</v>
      </c>
      <c r="CL15" s="58">
        <v>20305.497350000001</v>
      </c>
      <c r="CM15" s="58">
        <v>21938.657510000001</v>
      </c>
      <c r="CN15" s="58">
        <v>21938.657510000001</v>
      </c>
      <c r="CO15" s="58">
        <v>21938.657510000001</v>
      </c>
      <c r="CP15" s="58">
        <v>21938.657510000001</v>
      </c>
      <c r="CQ15" s="58">
        <v>23122.851009999998</v>
      </c>
      <c r="CR15" s="58">
        <v>23122.851009999998</v>
      </c>
      <c r="CS15" s="58">
        <v>22645.379420000001</v>
      </c>
      <c r="CT15" s="58">
        <v>23122.851009999998</v>
      </c>
      <c r="CU15" s="58">
        <v>24627.47553</v>
      </c>
      <c r="CV15" s="58">
        <v>24627.47553</v>
      </c>
      <c r="CW15" s="58">
        <v>24627.47553</v>
      </c>
      <c r="CX15" s="58">
        <v>24627.47553</v>
      </c>
      <c r="CY15" s="58">
        <v>25980.83712</v>
      </c>
      <c r="CZ15" s="58">
        <v>25980.83712</v>
      </c>
      <c r="DA15" s="58">
        <v>25980.83712</v>
      </c>
      <c r="DB15" s="58">
        <v>25980.83712</v>
      </c>
      <c r="DC15" s="58">
        <v>27827.796460000001</v>
      </c>
      <c r="DD15" s="58">
        <v>27827.796460000001</v>
      </c>
      <c r="DE15" s="58">
        <v>27827.796460000001</v>
      </c>
      <c r="DF15" s="58">
        <v>27827.796460000001</v>
      </c>
      <c r="DG15" s="58">
        <v>31771.568370000001</v>
      </c>
      <c r="DH15" s="58">
        <v>31771.568370000001</v>
      </c>
      <c r="DI15" s="58">
        <v>29564.997719999999</v>
      </c>
      <c r="DJ15" s="58">
        <v>31771.568370000001</v>
      </c>
      <c r="DK15" s="58">
        <v>32476.67684</v>
      </c>
      <c r="DL15" s="58">
        <v>32476.67684</v>
      </c>
      <c r="DM15" s="58">
        <v>32476.67684</v>
      </c>
      <c r="DN15" s="58">
        <v>32476.67684</v>
      </c>
      <c r="DO15" s="58">
        <v>34848.722430000002</v>
      </c>
      <c r="DP15" s="58">
        <v>34848.722430000002</v>
      </c>
      <c r="DQ15" s="58">
        <v>34848.722430000002</v>
      </c>
      <c r="DR15" s="58">
        <v>34848.722430000002</v>
      </c>
      <c r="DS15" s="58">
        <v>37547.64127</v>
      </c>
      <c r="DT15" s="58">
        <v>37547.64127</v>
      </c>
      <c r="DU15" s="58">
        <v>37547.64127</v>
      </c>
      <c r="DV15" s="58">
        <v>37547.64127</v>
      </c>
      <c r="DW15" s="58">
        <v>40293.012289999999</v>
      </c>
      <c r="DX15" s="58">
        <v>40293.012289999999</v>
      </c>
      <c r="DY15" s="58">
        <v>40293.012289999999</v>
      </c>
      <c r="DZ15" s="58">
        <v>40293.012289999999</v>
      </c>
      <c r="EA15" s="58">
        <v>43196.372759999998</v>
      </c>
      <c r="EB15" s="58">
        <v>43196.372759999998</v>
      </c>
      <c r="EC15" s="58">
        <v>43196.372759999998</v>
      </c>
      <c r="ED15" s="58">
        <v>43196.372759999998</v>
      </c>
      <c r="EE15" s="58">
        <v>47185.726280000003</v>
      </c>
      <c r="EF15" s="58">
        <v>47185.726280000003</v>
      </c>
      <c r="EG15" s="58">
        <v>47185.726280000003</v>
      </c>
      <c r="EH15" s="58">
        <v>47185.726280000003</v>
      </c>
      <c r="EI15" s="58">
        <v>51016.022689999998</v>
      </c>
      <c r="EJ15" s="58">
        <v>51016.022689999998</v>
      </c>
      <c r="EK15" s="58">
        <v>51016.022689999998</v>
      </c>
      <c r="EL15" s="58">
        <v>51016.022689999998</v>
      </c>
      <c r="EM15" s="58">
        <v>54176.149920000003</v>
      </c>
      <c r="EN15" s="58">
        <v>54176.149920000003</v>
      </c>
      <c r="EO15" s="58">
        <v>54176.149920000003</v>
      </c>
      <c r="EP15" s="58">
        <v>54176.149920000003</v>
      </c>
      <c r="EQ15" s="58">
        <v>57091.577290000001</v>
      </c>
      <c r="ER15" s="58">
        <v>57091.577290000001</v>
      </c>
      <c r="ES15" s="58">
        <v>57091.577290000001</v>
      </c>
      <c r="ET15" s="58">
        <v>57091.577290000001</v>
      </c>
      <c r="EU15" s="58">
        <v>60453.000549999997</v>
      </c>
      <c r="EV15" s="58">
        <v>60453.000549999997</v>
      </c>
      <c r="EW15" s="58">
        <v>60453.000549999997</v>
      </c>
      <c r="EX15" s="58">
        <v>60453.000549999997</v>
      </c>
      <c r="EY15" s="58">
        <v>62804.220780000003</v>
      </c>
      <c r="EZ15" s="58">
        <v>62804.220780000003</v>
      </c>
      <c r="FA15" s="58">
        <v>62804.220780000003</v>
      </c>
      <c r="FB15" s="58">
        <v>62804.220780000003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81442.886989999999</v>
      </c>
      <c r="D17" s="58">
        <v>77902.084050000005</v>
      </c>
      <c r="E17" s="58">
        <v>77539.992060000004</v>
      </c>
      <c r="F17" s="58">
        <v>80887.384439999994</v>
      </c>
      <c r="G17" s="58">
        <v>83911.314570000002</v>
      </c>
      <c r="H17" s="58">
        <v>80421.152059999993</v>
      </c>
      <c r="I17" s="58">
        <v>78849.172709999999</v>
      </c>
      <c r="J17" s="58">
        <v>82513.318289999996</v>
      </c>
      <c r="K17" s="58">
        <v>88663.136060000004</v>
      </c>
      <c r="L17" s="58">
        <v>84926.552660000001</v>
      </c>
      <c r="M17" s="58">
        <v>83239.273220000003</v>
      </c>
      <c r="N17" s="58">
        <v>87215.242050000001</v>
      </c>
      <c r="O17" s="58">
        <v>88575.227870000002</v>
      </c>
      <c r="P17" s="58">
        <v>84766.32978</v>
      </c>
      <c r="Q17" s="58">
        <v>83382.817370000004</v>
      </c>
      <c r="R17" s="58">
        <v>87267.612370000003</v>
      </c>
      <c r="S17" s="58">
        <v>87345.760079999993</v>
      </c>
      <c r="T17" s="58">
        <v>83663.337549999997</v>
      </c>
      <c r="U17" s="58">
        <v>83285.017080000005</v>
      </c>
      <c r="V17" s="58">
        <v>86804.327050000007</v>
      </c>
      <c r="W17" s="58">
        <v>91283.254579999993</v>
      </c>
      <c r="X17" s="58">
        <v>87387.690640000001</v>
      </c>
      <c r="Y17" s="58">
        <v>86981.448520000005</v>
      </c>
      <c r="Z17" s="58">
        <v>90710.331569999995</v>
      </c>
      <c r="AA17" s="58">
        <v>93429.284050000002</v>
      </c>
      <c r="AB17" s="58">
        <v>89500.541310000001</v>
      </c>
      <c r="AC17" s="58">
        <v>89101.91721</v>
      </c>
      <c r="AD17" s="58">
        <v>92836.059569999998</v>
      </c>
      <c r="AE17" s="58">
        <v>98476.062460000001</v>
      </c>
      <c r="AF17" s="58">
        <v>94359.478499999997</v>
      </c>
      <c r="AG17" s="58">
        <v>93935.791129999998</v>
      </c>
      <c r="AH17" s="58">
        <v>97878.518429999996</v>
      </c>
      <c r="AI17" s="58">
        <v>103588.2188</v>
      </c>
      <c r="AJ17" s="58">
        <v>99290.190470000001</v>
      </c>
      <c r="AK17" s="58">
        <v>98849.762359999993</v>
      </c>
      <c r="AL17" s="58">
        <v>102968.954</v>
      </c>
      <c r="AM17" s="58">
        <v>108662.21060000001</v>
      </c>
      <c r="AN17" s="58">
        <v>104181.1431</v>
      </c>
      <c r="AO17" s="58">
        <v>103722.7403</v>
      </c>
      <c r="AP17" s="58">
        <v>108022.12549999999</v>
      </c>
      <c r="AQ17" s="58">
        <v>113167.7928</v>
      </c>
      <c r="AR17" s="58">
        <v>108497.1643</v>
      </c>
      <c r="AS17" s="58">
        <v>108017.5402</v>
      </c>
      <c r="AT17" s="58">
        <v>112503.68459999999</v>
      </c>
      <c r="AU17" s="58">
        <v>117933.3478</v>
      </c>
      <c r="AV17" s="58">
        <v>113062.5583</v>
      </c>
      <c r="AW17" s="58">
        <v>112561.2447</v>
      </c>
      <c r="AX17" s="58">
        <v>117242.1854</v>
      </c>
      <c r="AY17" s="58">
        <v>122830.5322</v>
      </c>
      <c r="AZ17" s="58">
        <v>117758.1133</v>
      </c>
      <c r="BA17" s="58">
        <v>117234.3809</v>
      </c>
      <c r="BB17" s="58">
        <v>122114.85920000001</v>
      </c>
      <c r="BC17" s="58">
        <v>127926.2913</v>
      </c>
      <c r="BD17" s="58">
        <v>122642.67</v>
      </c>
      <c r="BE17" s="58">
        <v>122095.0597</v>
      </c>
      <c r="BF17" s="58">
        <v>127184.7216</v>
      </c>
      <c r="BG17" s="58">
        <v>132344.49220000001</v>
      </c>
      <c r="BH17" s="58">
        <v>126893.7392</v>
      </c>
      <c r="BI17" s="58">
        <v>126326.95329999999</v>
      </c>
      <c r="BJ17" s="58">
        <v>131587.73379999999</v>
      </c>
      <c r="BK17" s="58">
        <v>136558.30790000001</v>
      </c>
      <c r="BL17" s="58">
        <v>130935.44500000001</v>
      </c>
      <c r="BM17" s="58">
        <v>130349.6924</v>
      </c>
      <c r="BN17" s="58">
        <v>135780.1194</v>
      </c>
      <c r="BO17" s="58">
        <v>140938.2377</v>
      </c>
      <c r="BP17" s="58">
        <v>135134.11129999999</v>
      </c>
      <c r="BQ17" s="58">
        <v>134527.45850000001</v>
      </c>
      <c r="BR17" s="58">
        <v>140139.23670000001</v>
      </c>
      <c r="BS17" s="58">
        <v>145417.06820000001</v>
      </c>
      <c r="BT17" s="58">
        <v>139429.55989999999</v>
      </c>
      <c r="BU17" s="58">
        <v>138801.7934</v>
      </c>
      <c r="BV17" s="58">
        <v>144596.53959999999</v>
      </c>
      <c r="BW17" s="58">
        <v>150032.37349999999</v>
      </c>
      <c r="BX17" s="58">
        <v>143863.83230000001</v>
      </c>
      <c r="BY17" s="58">
        <v>143216.66769999999</v>
      </c>
      <c r="BZ17" s="58">
        <v>149189.13949999999</v>
      </c>
      <c r="CA17" s="58">
        <v>154841.57070000001</v>
      </c>
      <c r="CB17" s="58">
        <v>148477.5949</v>
      </c>
      <c r="CC17" s="58">
        <v>147809.15479999999</v>
      </c>
      <c r="CD17" s="58">
        <v>153972.84179999999</v>
      </c>
      <c r="CE17" s="58">
        <v>159690.0036</v>
      </c>
      <c r="CF17" s="58">
        <v>153129.78339999999</v>
      </c>
      <c r="CG17" s="58">
        <v>152439.4259</v>
      </c>
      <c r="CH17" s="58">
        <v>158797.17660000001</v>
      </c>
      <c r="CI17" s="58">
        <v>164508.36670000001</v>
      </c>
      <c r="CJ17" s="58">
        <v>157755.66209999999</v>
      </c>
      <c r="CK17" s="58">
        <v>157043.35459999999</v>
      </c>
      <c r="CL17" s="58">
        <v>163593.44</v>
      </c>
      <c r="CM17" s="58">
        <v>169505.81580000001</v>
      </c>
      <c r="CN17" s="58">
        <v>162541.21840000001</v>
      </c>
      <c r="CO17" s="58">
        <v>161803.53659999999</v>
      </c>
      <c r="CP17" s="58">
        <v>168566.0092</v>
      </c>
      <c r="CQ17" s="58">
        <v>174655.59890000001</v>
      </c>
      <c r="CR17" s="58">
        <v>167481.3707</v>
      </c>
      <c r="CS17" s="58">
        <v>166719.97320000001</v>
      </c>
      <c r="CT17" s="58">
        <v>173689.84789999999</v>
      </c>
      <c r="CU17" s="58">
        <v>180128.2157</v>
      </c>
      <c r="CV17" s="58">
        <v>172735.27840000001</v>
      </c>
      <c r="CW17" s="58">
        <v>171948.58429999999</v>
      </c>
      <c r="CX17" s="58">
        <v>179137.79329999999</v>
      </c>
      <c r="CY17" s="58">
        <v>185554.71119999999</v>
      </c>
      <c r="CZ17" s="58">
        <v>177938.43290000001</v>
      </c>
      <c r="DA17" s="58">
        <v>177125.39550000001</v>
      </c>
      <c r="DB17" s="58">
        <v>184539.05660000001</v>
      </c>
      <c r="DC17" s="58">
        <v>191130.13070000001</v>
      </c>
      <c r="DD17" s="58">
        <v>183277.1905</v>
      </c>
      <c r="DE17" s="58">
        <v>182437.59940000001</v>
      </c>
      <c r="DF17" s="58">
        <v>190085.5055</v>
      </c>
      <c r="DG17" s="58">
        <v>196538.60860000001</v>
      </c>
      <c r="DH17" s="58">
        <v>188456.23610000001</v>
      </c>
      <c r="DI17" s="58">
        <v>187590.9375</v>
      </c>
      <c r="DJ17" s="58">
        <v>195466.3039</v>
      </c>
      <c r="DK17" s="58">
        <v>201933.9045</v>
      </c>
      <c r="DL17" s="58">
        <v>193626.33679999999</v>
      </c>
      <c r="DM17" s="58">
        <v>192735.43969999999</v>
      </c>
      <c r="DN17" s="58">
        <v>200835.88639999999</v>
      </c>
      <c r="DO17" s="58">
        <v>206716.33799999999</v>
      </c>
      <c r="DP17" s="58">
        <v>198206.6715</v>
      </c>
      <c r="DQ17" s="58">
        <v>197291.76579999999</v>
      </c>
      <c r="DR17" s="58">
        <v>205596.83869999999</v>
      </c>
      <c r="DS17" s="58">
        <v>211522.02970000001</v>
      </c>
      <c r="DT17" s="58">
        <v>202807.73199999999</v>
      </c>
      <c r="DU17" s="58">
        <v>201868.09</v>
      </c>
      <c r="DV17" s="58">
        <v>210380.9915</v>
      </c>
      <c r="DW17" s="58">
        <v>216380.16959999999</v>
      </c>
      <c r="DX17" s="58">
        <v>207460.56080000001</v>
      </c>
      <c r="DY17" s="58">
        <v>206496.5992</v>
      </c>
      <c r="DZ17" s="58">
        <v>215217.973</v>
      </c>
      <c r="EA17" s="58">
        <v>221369.03899999999</v>
      </c>
      <c r="EB17" s="58">
        <v>212239.1459</v>
      </c>
      <c r="EC17" s="58">
        <v>211250.2665</v>
      </c>
      <c r="ED17" s="58">
        <v>220184.41620000001</v>
      </c>
      <c r="EE17" s="58">
        <v>226444.5147</v>
      </c>
      <c r="EF17" s="58">
        <v>217098.57610000001</v>
      </c>
      <c r="EG17" s="58">
        <v>216084.05300000001</v>
      </c>
      <c r="EH17" s="58">
        <v>225236.98019999999</v>
      </c>
      <c r="EI17" s="58">
        <v>231589.52470000001</v>
      </c>
      <c r="EJ17" s="58">
        <v>222026.01519999999</v>
      </c>
      <c r="EK17" s="58">
        <v>220985.4173</v>
      </c>
      <c r="EL17" s="58">
        <v>230360.05009999999</v>
      </c>
      <c r="EM17" s="58">
        <v>236728.2715</v>
      </c>
      <c r="EN17" s="58">
        <v>226947.20439999999</v>
      </c>
      <c r="EO17" s="58">
        <v>225880.5668</v>
      </c>
      <c r="EP17" s="58">
        <v>235476.25090000001</v>
      </c>
      <c r="EQ17" s="58">
        <v>242390.29670000001</v>
      </c>
      <c r="ER17" s="58">
        <v>232359.74369999999</v>
      </c>
      <c r="ES17" s="58">
        <v>231262.6128</v>
      </c>
      <c r="ET17" s="58">
        <v>241110.82560000001</v>
      </c>
      <c r="EU17" s="58">
        <v>247855.47810000001</v>
      </c>
      <c r="EV17" s="58">
        <v>237589.3841</v>
      </c>
      <c r="EW17" s="58">
        <v>236464.26029999999</v>
      </c>
      <c r="EX17" s="58">
        <v>246550.122</v>
      </c>
      <c r="EY17" s="58">
        <v>252642.8008</v>
      </c>
      <c r="EZ17" s="58">
        <v>242137.26379999999</v>
      </c>
      <c r="FA17" s="58">
        <v>240982.09150000001</v>
      </c>
      <c r="FB17" s="58">
        <v>251305.79860000001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59111.039810000002</v>
      </c>
      <c r="D4" s="1">
        <f>'Ponta - 4 trim - cat'!F29</f>
        <v>58069.174099999997</v>
      </c>
      <c r="E4" s="1">
        <f>'Ponta - 4 trim - cat'!G29</f>
        <v>61962.04163</v>
      </c>
      <c r="F4" s="1">
        <f>'Ponta - 4 trim - cat'!H29</f>
        <v>64763.574809999998</v>
      </c>
      <c r="G4" s="1">
        <f>'Ponta - 4 trim - cat'!I29</f>
        <v>67390.743749999994</v>
      </c>
      <c r="H4" s="1">
        <f>'Ponta - 4 trim - cat'!J29</f>
        <v>71701.627800000002</v>
      </c>
      <c r="I4" s="1">
        <f>'Ponta - 4 trim - cat'!K29</f>
        <v>72452.436830000006</v>
      </c>
      <c r="J4" s="1">
        <f>'Ponta - 4 trim - cat'!L29</f>
        <v>72648.118340000001</v>
      </c>
      <c r="K4" s="1">
        <f>'Ponta - 4 trim - cat'!M29</f>
        <v>73480.288969999994</v>
      </c>
      <c r="L4" s="1">
        <f>'Ponta - 4 trim - cat'!N29</f>
        <v>74039.86937</v>
      </c>
      <c r="M4" s="1">
        <f>'Ponta - 4 trim - cat'!O29</f>
        <v>74095.145869999993</v>
      </c>
      <c r="N4" s="1">
        <f>'Ponta - 4 trim - cat'!P29</f>
        <v>74922.012870000006</v>
      </c>
      <c r="O4" s="1">
        <f>'Ponta - 4 trim - cat'!Q29</f>
        <v>75047.592869999993</v>
      </c>
      <c r="P4" s="1">
        <f>'Ponta - 4 trim - cat'!R29</f>
        <v>78795.714800000002</v>
      </c>
      <c r="Q4" s="1">
        <f>'Ponta - 4 trim - cat'!S29</f>
        <v>79882.827120000002</v>
      </c>
      <c r="R4" s="1">
        <f>'Ponta - 4 trim - cat'!T29</f>
        <v>80518.352939999997</v>
      </c>
      <c r="S4" s="1">
        <f>'Ponta - 4 trim - cat'!U29</f>
        <v>80657.006850000005</v>
      </c>
      <c r="T4" s="1">
        <f>'Ponta - 4 trim - cat'!V29</f>
        <v>80657.006850000005</v>
      </c>
      <c r="U4" s="1">
        <f>'Ponta - 4 trim - cat'!W29</f>
        <v>80988.124800000005</v>
      </c>
      <c r="V4" s="1">
        <f>'Ponta - 4 trim - cat'!X29</f>
        <v>81054.966220000002</v>
      </c>
      <c r="W4" s="1">
        <f>'Ponta - 4 trim - cat'!Y29</f>
        <v>81054.966220000002</v>
      </c>
      <c r="X4" s="1">
        <f>'Ponta - 4 trim - cat'!Z29</f>
        <v>80884.318960000004</v>
      </c>
      <c r="Y4" s="1">
        <f>'Ponta - 4 trim - cat'!AA29</f>
        <v>80777.180529999998</v>
      </c>
      <c r="Z4" s="1">
        <f>'Ponta - 4 trim - cat'!AB29</f>
        <v>80858.100820000007</v>
      </c>
      <c r="AA4" s="1">
        <f>'Ponta - 4 trim - cat'!AC29</f>
        <v>80350.687990000006</v>
      </c>
      <c r="AB4" s="1">
        <f>'Ponta - 4 trim - cat'!AD29</f>
        <v>80167.211370000005</v>
      </c>
      <c r="AC4" s="1">
        <f>'Ponta - 4 trim - cat'!AE29</f>
        <v>79881.888189999998</v>
      </c>
      <c r="AD4" s="1">
        <f>'Ponta - 4 trim - cat'!AF29</f>
        <v>76574.641369999998</v>
      </c>
      <c r="AE4" s="1">
        <f>'Ponta - 4 trim - cat'!AG29</f>
        <v>79299.340530000001</v>
      </c>
      <c r="AF4" s="1">
        <f>'Ponta - 4 trim - cat'!AH29</f>
        <v>79527.239170000001</v>
      </c>
      <c r="AG4" s="1">
        <f>'Ponta - 4 trim - cat'!AI29</f>
        <v>78616.348580000005</v>
      </c>
      <c r="AH4" s="1">
        <f>'Ponta - 4 trim - cat'!AJ29</f>
        <v>78953.854059999998</v>
      </c>
      <c r="AI4" s="1">
        <f>'Ponta - 4 trim - cat'!AK29</f>
        <v>77175.546189999994</v>
      </c>
      <c r="AJ4" s="1">
        <f>'Ponta - 4 trim - cat'!AL29</f>
        <v>79005.936560000002</v>
      </c>
      <c r="AK4" s="1">
        <f>'Ponta - 4 trim - cat'!AM29</f>
        <v>79361.544420000006</v>
      </c>
      <c r="AL4" s="1">
        <f>'Ponta - 4 trim - cat'!AN29</f>
        <v>79779.645409999997</v>
      </c>
    </row>
    <row r="5" spans="2:39" x14ac:dyDescent="0.25">
      <c r="B5" s="16" t="s">
        <v>2</v>
      </c>
      <c r="C5" s="1">
        <f>'Ponta - 4 trim - cat'!E27</f>
        <v>4584.4069259999997</v>
      </c>
      <c r="D5" s="1">
        <f>'Ponta - 4 trim - cat'!F27</f>
        <v>4667.6015260000004</v>
      </c>
      <c r="E5" s="1">
        <f>'Ponta - 4 trim - cat'!G27</f>
        <v>4898.7023259999996</v>
      </c>
      <c r="F5" s="1">
        <f>'Ponta - 4 trim - cat'!H27</f>
        <v>4943.4532259999996</v>
      </c>
      <c r="G5" s="1">
        <f>'Ponta - 4 trim - cat'!I27</f>
        <v>5200.1661260000001</v>
      </c>
      <c r="H5" s="1">
        <f>'Ponta - 4 trim - cat'!J27</f>
        <v>5285.4071020000001</v>
      </c>
      <c r="I5" s="1">
        <f>'Ponta - 4 trim - cat'!K27</f>
        <v>6555.2299139999996</v>
      </c>
      <c r="J5" s="1">
        <f>'Ponta - 4 trim - cat'!L27</f>
        <v>10453.533729999999</v>
      </c>
      <c r="K5" s="1">
        <f>'Ponta - 4 trim - cat'!M27</f>
        <v>11835.15223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11835.15223</v>
      </c>
      <c r="O5" s="1">
        <f>'Ponta - 4 trim - cat'!Q27</f>
        <v>13070.69988</v>
      </c>
      <c r="P5" s="1">
        <f>'Ponta - 4 trim - cat'!R27</f>
        <v>13179.66217</v>
      </c>
      <c r="Q5" s="1">
        <f>'Ponta - 4 trim - cat'!S27</f>
        <v>14754.47459</v>
      </c>
      <c r="R5" s="1">
        <f>'Ponta - 4 trim - cat'!T27</f>
        <v>14930.228730000001</v>
      </c>
      <c r="S5" s="1">
        <f>'Ponta - 4 trim - cat'!U27</f>
        <v>14930.228730000001</v>
      </c>
      <c r="T5" s="1">
        <f>'Ponta - 4 trim - cat'!V27</f>
        <v>14930.228730000001</v>
      </c>
      <c r="U5" s="1">
        <f>'Ponta - 4 trim - cat'!W27</f>
        <v>14930.228730000001</v>
      </c>
      <c r="V5" s="1">
        <f>'Ponta - 4 trim - cat'!X27</f>
        <v>14930.228730000001</v>
      </c>
      <c r="W5" s="1">
        <f>'Ponta - 4 trim - cat'!Y27</f>
        <v>14930.228730000001</v>
      </c>
      <c r="X5" s="1">
        <f>'Ponta - 4 trim - cat'!Z27</f>
        <v>14930.228730000001</v>
      </c>
      <c r="Y5" s="1">
        <f>'Ponta - 4 trim - cat'!AA27</f>
        <v>14930.228730000001</v>
      </c>
      <c r="Z5" s="1">
        <f>'Ponta - 4 trim - cat'!AB27</f>
        <v>14930.228730000001</v>
      </c>
      <c r="AA5" s="1">
        <f>'Ponta - 4 trim - cat'!AC27</f>
        <v>14930.228730000001</v>
      </c>
      <c r="AB5" s="1">
        <f>'Ponta - 4 trim - cat'!AD27</f>
        <v>13007.21026</v>
      </c>
      <c r="AC5" s="1">
        <f>'Ponta - 4 trim - cat'!AE27</f>
        <v>14930.228730000001</v>
      </c>
      <c r="AD5" s="1">
        <f>'Ponta - 4 trim - cat'!AF27</f>
        <v>14569.92663</v>
      </c>
      <c r="AE5" s="1">
        <f>'Ponta - 4 trim - cat'!AG27</f>
        <v>13391.28039</v>
      </c>
      <c r="AF5" s="1">
        <f>'Ponta - 4 trim - cat'!AH27</f>
        <v>13642.13673</v>
      </c>
      <c r="AG5" s="1">
        <f>'Ponta - 4 trim - cat'!AI27</f>
        <v>9952.8671759999997</v>
      </c>
      <c r="AH5" s="1">
        <f>'Ponta - 4 trim - cat'!AJ27</f>
        <v>10160.64603</v>
      </c>
      <c r="AI5" s="1">
        <f>'Ponta - 4 trim - cat'!AK27</f>
        <v>14516.96292</v>
      </c>
      <c r="AJ5" s="1">
        <f>'Ponta - 4 trim - cat'!AL27</f>
        <v>11015.024230000001</v>
      </c>
      <c r="AK5" s="1">
        <f>'Ponta - 4 trim - cat'!AM27</f>
        <v>13642.13673</v>
      </c>
      <c r="AL5" s="1">
        <f>'Ponta - 4 trim - cat'!AN27</f>
        <v>14930.228730000001</v>
      </c>
    </row>
    <row r="6" spans="2:39" x14ac:dyDescent="0.25">
      <c r="B6" s="16" t="s">
        <v>3</v>
      </c>
      <c r="C6" s="18">
        <f>'Ponta - 4 trim - cat'!E22</f>
        <v>10651.664769999999</v>
      </c>
      <c r="D6" s="18">
        <f>'Ponta - 4 trim - cat'!F22</f>
        <v>11022.0314</v>
      </c>
      <c r="E6" s="18">
        <f>'Ponta - 4 trim - cat'!G22</f>
        <v>10576.7505</v>
      </c>
      <c r="F6" s="18">
        <f>'Ponta - 4 trim - cat'!H22</f>
        <v>10703.965200000001</v>
      </c>
      <c r="G6" s="18">
        <f>'Ponta - 4 trim - cat'!I22</f>
        <v>10127.567719999999</v>
      </c>
      <c r="H6" s="18">
        <f>'Ponta - 4 trim - cat'!J22</f>
        <v>11060.593500000001</v>
      </c>
      <c r="I6" s="18">
        <f>'Ponta - 4 trim - cat'!K22</f>
        <v>12879.45465</v>
      </c>
      <c r="J6" s="18">
        <f>'Ponta - 4 trim - cat'!L22</f>
        <v>13096.951730000001</v>
      </c>
      <c r="K6" s="18">
        <f>'Ponta - 4 trim - cat'!M22</f>
        <v>15630.736699999999</v>
      </c>
      <c r="L6" s="18">
        <f>'Ponta - 4 trim - cat'!N22</f>
        <v>17905.35009</v>
      </c>
      <c r="M6" s="18">
        <f>'Ponta - 4 trim - cat'!O22</f>
        <v>17905.634330000001</v>
      </c>
      <c r="N6" s="18">
        <f>'Ponta - 4 trim - cat'!P22</f>
        <v>17905.918570000002</v>
      </c>
      <c r="O6" s="18">
        <f>'Ponta - 4 trim - cat'!Q22</f>
        <v>17905.918570000002</v>
      </c>
      <c r="P6" s="18">
        <f>'Ponta - 4 trim - cat'!R22</f>
        <v>18338.78469</v>
      </c>
      <c r="Q6" s="18">
        <f>'Ponta - 4 trim - cat'!S22</f>
        <v>19183.891940000001</v>
      </c>
      <c r="R6" s="18">
        <f>'Ponta - 4 trim - cat'!T22</f>
        <v>19183.891940000001</v>
      </c>
      <c r="S6" s="18">
        <f>'Ponta - 4 trim - cat'!U22</f>
        <v>19871.187809999999</v>
      </c>
      <c r="T6" s="18">
        <f>'Ponta - 4 trim - cat'!V22</f>
        <v>20747.599010000002</v>
      </c>
      <c r="U6" s="18">
        <f>'Ponta - 4 trim - cat'!W22</f>
        <v>21624.010200000001</v>
      </c>
      <c r="V6" s="18">
        <f>'Ponta - 4 trim - cat'!X22</f>
        <v>22500.61089</v>
      </c>
      <c r="W6" s="18">
        <f>'Ponta - 4 trim - cat'!Y22</f>
        <v>23261.580010000001</v>
      </c>
      <c r="X6" s="18">
        <f>'Ponta - 4 trim - cat'!Z22</f>
        <v>24459.800299999999</v>
      </c>
      <c r="Y6" s="18">
        <f>'Ponta - 4 trim - cat'!AA22</f>
        <v>26456.91503</v>
      </c>
      <c r="Z6" s="18">
        <f>'Ponta - 4 trim - cat'!AB22</f>
        <v>28778.302199999998</v>
      </c>
      <c r="AA6" s="18">
        <f>'Ponta - 4 trim - cat'!AC22</f>
        <v>33361.774850000002</v>
      </c>
      <c r="AB6" s="18">
        <f>'Ponta - 4 trim - cat'!AD22</f>
        <v>33889.516510000001</v>
      </c>
      <c r="AC6" s="18">
        <f>'Ponta - 4 trim - cat'!AE22</f>
        <v>34232.785450000003</v>
      </c>
      <c r="AD6" s="18">
        <f>'Ponta - 4 trim - cat'!AF22</f>
        <v>34437.439310000002</v>
      </c>
      <c r="AE6" s="18">
        <f>'Ponta - 4 trim - cat'!AG22</f>
        <v>35334.694880000003</v>
      </c>
      <c r="AF6" s="18">
        <f>'Ponta - 4 trim - cat'!AH22</f>
        <v>34776.63725</v>
      </c>
      <c r="AG6" s="18">
        <f>'Ponta - 4 trim - cat'!AI22</f>
        <v>38247.032959999997</v>
      </c>
      <c r="AH6" s="18">
        <f>'Ponta - 4 trim - cat'!AJ22</f>
        <v>37473.896159999997</v>
      </c>
      <c r="AI6" s="18">
        <f>'Ponta - 4 trim - cat'!AK22</f>
        <v>39307.809609999997</v>
      </c>
      <c r="AJ6" s="18">
        <f>'Ponta - 4 trim - cat'!AL22</f>
        <v>40184.292869999997</v>
      </c>
      <c r="AK6" s="18">
        <f>'Ponta - 4 trim - cat'!AM22</f>
        <v>38403.547530000003</v>
      </c>
      <c r="AL6" s="18">
        <f>'Ponta - 4 trim - cat'!AN22</f>
        <v>39177.879130000001</v>
      </c>
    </row>
    <row r="7" spans="2:39" x14ac:dyDescent="0.25">
      <c r="B7" s="16" t="s">
        <v>4</v>
      </c>
      <c r="C7" s="1">
        <f>'Ponta - 4 trim - cat'!E20</f>
        <v>2108.0700000000002</v>
      </c>
      <c r="D7" s="1">
        <f>'Ponta - 4 trim - cat'!F20</f>
        <v>2108.0700000000002</v>
      </c>
      <c r="E7" s="1">
        <f>'Ponta - 4 trim - cat'!G20</f>
        <v>1709.3838989999999</v>
      </c>
      <c r="F7" s="1">
        <f>'Ponta - 4 trim - cat'!H20</f>
        <v>1910.07</v>
      </c>
      <c r="G7" s="1">
        <f>'Ponta - 4 trim - cat'!I20</f>
        <v>2365.2449999999999</v>
      </c>
      <c r="H7" s="1">
        <f>'Ponta - 4 trim - cat'!J20</f>
        <v>2186.9269610000001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1821</v>
      </c>
      <c r="U7" s="1">
        <f>'Ponta - 4 trim - cat'!W20</f>
        <v>1821</v>
      </c>
      <c r="V7" s="1">
        <f>'Ponta - 4 trim - cat'!X20</f>
        <v>1821</v>
      </c>
      <c r="W7" s="1">
        <f>'Ponta - 4 trim - cat'!Y20</f>
        <v>1821</v>
      </c>
      <c r="X7" s="1">
        <f>'Ponta - 4 trim - cat'!Z20</f>
        <v>1821</v>
      </c>
      <c r="Y7" s="1">
        <f>'Ponta - 4 trim - cat'!AA20</f>
        <v>1821</v>
      </c>
      <c r="Z7" s="1">
        <f>'Ponta - 4 trim - cat'!AB20</f>
        <v>1821</v>
      </c>
      <c r="AA7" s="1">
        <f>'Ponta - 4 trim - cat'!AC20</f>
        <v>1821</v>
      </c>
      <c r="AB7" s="1">
        <f>'Ponta - 4 trim - cat'!AD20</f>
        <v>1821</v>
      </c>
      <c r="AC7" s="1">
        <f>'Ponta - 4 trim - cat'!AE20</f>
        <v>1551</v>
      </c>
      <c r="AD7" s="1">
        <f>'Ponta - 4 trim - cat'!AF20</f>
        <v>1551</v>
      </c>
      <c r="AE7" s="1">
        <f>'Ponta - 4 trim - cat'!AG20</f>
        <v>1821</v>
      </c>
      <c r="AF7" s="1">
        <f>'Ponta - 4 trim - cat'!AH20</f>
        <v>1821</v>
      </c>
      <c r="AG7" s="1">
        <f>'Ponta - 4 trim - cat'!AI20</f>
        <v>1821</v>
      </c>
      <c r="AH7" s="1">
        <f>'Ponta - 4 trim - cat'!AJ20</f>
        <v>1821</v>
      </c>
      <c r="AI7" s="1">
        <f>'Ponta - 4 trim - cat'!AK20</f>
        <v>1551</v>
      </c>
      <c r="AJ7" s="1">
        <f>'Ponta - 4 trim - cat'!AL20</f>
        <v>1821</v>
      </c>
      <c r="AK7" s="1">
        <f>'Ponta - 4 trim - cat'!AM20</f>
        <v>1821</v>
      </c>
      <c r="AL7" s="1">
        <f>'Ponta - 4 trim - cat'!AN20</f>
        <v>1551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4156.0356899999997</v>
      </c>
      <c r="D9" s="1">
        <f>'Ponta - 4 trim - cat'!F25</f>
        <v>4044.6773779999999</v>
      </c>
      <c r="E9" s="1">
        <f>'Ponta - 4 trim - cat'!G25</f>
        <v>4482.2778770000004</v>
      </c>
      <c r="F9" s="1">
        <f>'Ponta - 4 trim - cat'!H25</f>
        <v>3225.2947300000001</v>
      </c>
      <c r="G9" s="1">
        <f>'Ponta - 4 trim - cat'!I25</f>
        <v>4390.9416190000002</v>
      </c>
      <c r="H9" s="1">
        <f>'Ponta - 4 trim - cat'!J25</f>
        <v>4419.6354240000001</v>
      </c>
      <c r="I9" s="1">
        <f>'Ponta - 4 trim - cat'!K25</f>
        <v>4870.2674809999999</v>
      </c>
      <c r="J9" s="1">
        <f>'Ponta - 4 trim - cat'!L25</f>
        <v>4870.2674809999999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4211.9282219999996</v>
      </c>
      <c r="D10" s="1">
        <f>'Ponta - 4 trim - cat'!F19</f>
        <v>4352.6952419999998</v>
      </c>
      <c r="E10" s="1">
        <f>'Ponta - 4 trim - cat'!G19</f>
        <v>4391.6600710000002</v>
      </c>
      <c r="F10" s="1">
        <f>'Ponta - 4 trim - cat'!H19</f>
        <v>4479.6682220000002</v>
      </c>
      <c r="G10" s="1">
        <f>'Ponta - 4 trim - cat'!I19</f>
        <v>4911.6965819999996</v>
      </c>
      <c r="H10" s="1">
        <f>'Ponta - 4 trim - cat'!J19</f>
        <v>4918.5395820000003</v>
      </c>
      <c r="I10" s="1">
        <f>'Ponta - 4 trim - cat'!K19</f>
        <v>5131.3340820000003</v>
      </c>
      <c r="J10" s="1">
        <f>'Ponta - 4 trim - cat'!L19</f>
        <v>5301.3340820000003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7865.2444999999998</v>
      </c>
      <c r="AC10" s="1">
        <f>'Ponta - 4 trim - cat'!AE19</f>
        <v>7865.2444999999998</v>
      </c>
      <c r="AD10" s="1">
        <f>'Ponta - 4 trim - cat'!AF19</f>
        <v>7865.2444999999998</v>
      </c>
      <c r="AE10" s="1">
        <f>'Ponta - 4 trim - cat'!AG19</f>
        <v>7695.2444999999998</v>
      </c>
      <c r="AF10" s="1">
        <f>'Ponta - 4 trim - cat'!AH19</f>
        <v>7865.2444999999998</v>
      </c>
      <c r="AG10" s="1">
        <f>'Ponta - 4 trim - cat'!AI19</f>
        <v>7525.2444999999998</v>
      </c>
      <c r="AH10" s="1">
        <f>'Ponta - 4 trim - cat'!AJ19</f>
        <v>7512.3</v>
      </c>
      <c r="AI10" s="1">
        <f>'Ponta - 4 trim - cat'!AK19</f>
        <v>7648.3</v>
      </c>
      <c r="AJ10" s="1">
        <f>'Ponta - 4 trim - cat'!AL19</f>
        <v>7512.3</v>
      </c>
      <c r="AK10" s="1">
        <f>'Ponta - 4 trim - cat'!AM19</f>
        <v>6662.3</v>
      </c>
      <c r="AL10" s="1">
        <f>'Ponta - 4 trim - cat'!AN19</f>
        <v>7648.3</v>
      </c>
    </row>
    <row r="11" spans="2:39" x14ac:dyDescent="0.25">
      <c r="B11" s="16" t="s">
        <v>7</v>
      </c>
      <c r="C11" s="1">
        <f>'Ponta - 4 trim - cat'!E21</f>
        <v>337.77280150000001</v>
      </c>
      <c r="D11" s="1">
        <f>'Ponta - 4 trim - cat'!F21</f>
        <v>432.40484830000003</v>
      </c>
      <c r="E11" s="1">
        <f>'Ponta - 4 trim - cat'!G21</f>
        <v>435.89209629999999</v>
      </c>
      <c r="F11" s="1">
        <f>'Ponta - 4 trim - cat'!H21</f>
        <v>506.17144389999999</v>
      </c>
      <c r="G11" s="1">
        <f>'Ponta - 4 trim - cat'!I21</f>
        <v>954.39557779999996</v>
      </c>
      <c r="H11" s="1">
        <f>'Ponta - 4 trim - cat'!J21</f>
        <v>869.83573139999999</v>
      </c>
      <c r="I11" s="1">
        <f>'Ponta - 4 trim - cat'!K21</f>
        <v>960.36230780000005</v>
      </c>
      <c r="J11" s="1">
        <f>'Ponta - 4 trim - cat'!L21</f>
        <v>960.36230780000005</v>
      </c>
      <c r="K11" s="1">
        <f>'Ponta - 4 trim - cat'!M21</f>
        <v>960.36230780000005</v>
      </c>
      <c r="L11" s="1">
        <f>'Ponta - 4 trim - cat'!N21</f>
        <v>1729.7989480000001</v>
      </c>
      <c r="M11" s="1">
        <f>'Ponta - 4 trim - cat'!O21</f>
        <v>3813.9382489999998</v>
      </c>
      <c r="N11" s="1">
        <f>'Ponta - 4 trim - cat'!P21</f>
        <v>4971.8695989999997</v>
      </c>
      <c r="O11" s="1">
        <f>'Ponta - 4 trim - cat'!Q21</f>
        <v>6328.5355600000003</v>
      </c>
      <c r="P11" s="1">
        <f>'Ponta - 4 trim - cat'!R21</f>
        <v>6327.5722100000003</v>
      </c>
      <c r="Q11" s="1">
        <f>'Ponta - 4 trim - cat'!S21</f>
        <v>6610.7870720000001</v>
      </c>
      <c r="R11" s="1">
        <f>'Ponta - 4 trim - cat'!T21</f>
        <v>8006.4984850000001</v>
      </c>
      <c r="S11" s="1">
        <f>'Ponta - 4 trim - cat'!U21</f>
        <v>8596.2148089999991</v>
      </c>
      <c r="T11" s="1">
        <f>'Ponta - 4 trim - cat'!V21</f>
        <v>9062.9457010000006</v>
      </c>
      <c r="U11" s="1">
        <f>'Ponta - 4 trim - cat'!W21</f>
        <v>10107.59461</v>
      </c>
      <c r="V11" s="1">
        <f>'Ponta - 4 trim - cat'!X21</f>
        <v>10830.07058</v>
      </c>
      <c r="W11" s="1">
        <f>'Ponta - 4 trim - cat'!Y21</f>
        <v>12022.848110000001</v>
      </c>
      <c r="X11" s="1">
        <f>'Ponta - 4 trim - cat'!Z21</f>
        <v>12930.031999999999</v>
      </c>
      <c r="Y11" s="1">
        <f>'Ponta - 4 trim - cat'!AA21</f>
        <v>14011.86505</v>
      </c>
      <c r="Z11" s="1">
        <f>'Ponta - 4 trim - cat'!AB21</f>
        <v>14437.72731</v>
      </c>
      <c r="AA11" s="1">
        <f>'Ponta - 4 trim - cat'!AC21</f>
        <v>14140.61326</v>
      </c>
      <c r="AB11" s="1">
        <f>'Ponta - 4 trim - cat'!AD21</f>
        <v>20916.952430000001</v>
      </c>
      <c r="AC11" s="1">
        <f>'Ponta - 4 trim - cat'!AE21</f>
        <v>22135.5167</v>
      </c>
      <c r="AD11" s="1">
        <f>'Ponta - 4 trim - cat'!AF21</f>
        <v>29823.933860000001</v>
      </c>
      <c r="AE11" s="1">
        <f>'Ponta - 4 trim - cat'!AG21</f>
        <v>31437.528310000002</v>
      </c>
      <c r="AF11" s="1">
        <f>'Ponta - 4 trim - cat'!AH21</f>
        <v>31753.61364</v>
      </c>
      <c r="AG11" s="1">
        <f>'Ponta - 4 trim - cat'!AI21</f>
        <v>32083.497159999999</v>
      </c>
      <c r="AH11" s="1">
        <f>'Ponta - 4 trim - cat'!AJ21</f>
        <v>32507.09189</v>
      </c>
      <c r="AI11" s="1">
        <f>'Ponta - 4 trim - cat'!AK21</f>
        <v>32835.908239999997</v>
      </c>
      <c r="AJ11" s="1">
        <f>'Ponta - 4 trim - cat'!AL21</f>
        <v>33175.004930000003</v>
      </c>
      <c r="AK11" s="1">
        <f>'Ponta - 4 trim - cat'!AM21</f>
        <v>34709.192349999998</v>
      </c>
      <c r="AL11" s="1">
        <f>'Ponta - 4 trim - cat'!AN21</f>
        <v>37033.91835</v>
      </c>
    </row>
    <row r="12" spans="2:39" x14ac:dyDescent="0.25">
      <c r="B12" s="16" t="s">
        <v>8</v>
      </c>
      <c r="C12" s="1">
        <f>'Ponta - 4 trim - cat'!E28</f>
        <v>3.1406000000000001</v>
      </c>
      <c r="D12" s="1">
        <f>'Ponta - 4 trim - cat'!F28</f>
        <v>4.1406000000000001</v>
      </c>
      <c r="E12" s="1">
        <f>'Ponta - 4 trim - cat'!G28</f>
        <v>150.08760000000001</v>
      </c>
      <c r="F12" s="1">
        <f>'Ponta - 4 trim - cat'!H28</f>
        <v>200.32640000000001</v>
      </c>
      <c r="G12" s="1">
        <f>'Ponta - 4 trim - cat'!I28</f>
        <v>434.26900000000001</v>
      </c>
      <c r="H12" s="1">
        <f>'Ponta - 4 trim - cat'!J28</f>
        <v>422.86900000000003</v>
      </c>
      <c r="I12" s="1">
        <f>'Ponta - 4 trim - cat'!K28</f>
        <v>434.26900000000001</v>
      </c>
      <c r="J12" s="1">
        <f>'Ponta - 4 trim - cat'!L28</f>
        <v>434.26900000000001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7523.1433720000005</v>
      </c>
      <c r="Y12" s="1">
        <f>'Ponta - 4 trim - cat'!AA28</f>
        <v>8567.4626320000007</v>
      </c>
      <c r="Z12" s="1">
        <f>'Ponta - 4 trim - cat'!AB28</f>
        <v>9499.6141289999996</v>
      </c>
      <c r="AA12" s="1">
        <f>'Ponta - 4 trim - cat'!AC28</f>
        <v>10396.3578</v>
      </c>
      <c r="AB12" s="1">
        <f>'Ponta - 4 trim - cat'!AD28</f>
        <v>11431.497160000001</v>
      </c>
      <c r="AC12" s="1">
        <f>'Ponta - 4 trim - cat'!AE28</f>
        <v>12399.737649999999</v>
      </c>
      <c r="AD12" s="1">
        <f>'Ponta - 4 trim - cat'!AF28</f>
        <v>12958.337939999999</v>
      </c>
      <c r="AE12" s="1">
        <f>'Ponta - 4 trim - cat'!AG28</f>
        <v>13943.28334</v>
      </c>
      <c r="AF12" s="1">
        <f>'Ponta - 4 trim - cat'!AH28</f>
        <v>14953.568520000001</v>
      </c>
      <c r="AG12" s="1">
        <f>'Ponta - 4 trim - cat'!AI28</f>
        <v>15985.278109999999</v>
      </c>
      <c r="AH12" s="1">
        <f>'Ponta - 4 trim - cat'!AJ28</f>
        <v>17029.81393</v>
      </c>
      <c r="AI12" s="1">
        <f>'Ponta - 4 trim - cat'!AK28</f>
        <v>17481.842189999999</v>
      </c>
      <c r="AJ12" s="1">
        <f>'Ponta - 4 trim - cat'!AL28</f>
        <v>17481.842189999999</v>
      </c>
      <c r="AK12" s="1">
        <f>'Ponta - 4 trim - cat'!AM28</f>
        <v>15949.84909</v>
      </c>
      <c r="AL12" s="1">
        <f>'Ponta - 4 trim - cat'!AN28</f>
        <v>17481.842189999999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2047.720431</v>
      </c>
      <c r="M14" s="32">
        <f>'Ponta - 4 trim - cat'!O26-PLANEL_BalPonta_Anual!M13</f>
        <v>6259.9427930000002</v>
      </c>
      <c r="N14" s="32">
        <f>'Ponta - 4 trim - cat'!P26-PLANEL_BalPonta_Anual!N13</f>
        <v>7334.0818019999997</v>
      </c>
      <c r="O14" s="32">
        <f>'Ponta - 4 trim - cat'!Q26-PLANEL_BalPonta_Anual!O13</f>
        <v>10598.19738</v>
      </c>
      <c r="P14" s="32">
        <f>'Ponta - 4 trim - cat'!R26-PLANEL_BalPonta_Anual!P13</f>
        <v>10688.576419999999</v>
      </c>
      <c r="Q14" s="32">
        <f>'Ponta - 4 trim - cat'!S26-PLANEL_BalPonta_Anual!Q13</f>
        <v>11186.07502</v>
      </c>
      <c r="R14" s="32">
        <f>'Ponta - 4 trim - cat'!T26-PLANEL_BalPonta_Anual!R13</f>
        <v>12450.28405</v>
      </c>
      <c r="S14" s="32">
        <f>'Ponta - 4 trim - cat'!U26-PLANEL_BalPonta_Anual!S13</f>
        <v>15916.81208</v>
      </c>
      <c r="T14" s="32">
        <f>'Ponta - 4 trim - cat'!V26-PLANEL_BalPonta_Anual!T13</f>
        <v>17968.301810000001</v>
      </c>
      <c r="U14" s="32">
        <f>'Ponta - 4 trim - cat'!W26-PLANEL_BalPonta_Anual!U13</f>
        <v>19352.93448</v>
      </c>
      <c r="V14" s="32">
        <f>'Ponta - 4 trim - cat'!X26-PLANEL_BalPonta_Anual!V13</f>
        <v>21472.499930000002</v>
      </c>
      <c r="W14" s="32">
        <f>'Ponta - 4 trim - cat'!Y26-PLANEL_BalPonta_Anual!W13</f>
        <v>23422.526570000002</v>
      </c>
      <c r="X14" s="32">
        <f>'Ponta - 4 trim - cat'!Z26-PLANEL_BalPonta_Anual!X13</f>
        <v>25697.349040000001</v>
      </c>
      <c r="Y14" s="32">
        <f>'Ponta - 4 trim - cat'!AA26-PLANEL_BalPonta_Anual!Y13</f>
        <v>26946.520680000001</v>
      </c>
      <c r="Z14" s="32">
        <f>'Ponta - 4 trim - cat'!AB26-PLANEL_BalPonta_Anual!Z13</f>
        <v>28596.622920000002</v>
      </c>
      <c r="AA14" s="32">
        <f>'Ponta - 4 trim - cat'!AC26-PLANEL_BalPonta_Anual!AA13</f>
        <v>29165.745729999999</v>
      </c>
      <c r="AB14" s="32">
        <f>'Ponta - 4 trim - cat'!AD26-PLANEL_BalPonta_Anual!AB13</f>
        <v>28302.665440000001</v>
      </c>
      <c r="AC14" s="32">
        <f>'Ponta - 4 trim - cat'!AE26-PLANEL_BalPonta_Anual!AC13</f>
        <v>29165.745729999999</v>
      </c>
      <c r="AD14" s="32">
        <f>'Ponta - 4 trim - cat'!AF26-PLANEL_BalPonta_Anual!AD13</f>
        <v>29165.745729999999</v>
      </c>
      <c r="AE14" s="32">
        <f>'Ponta - 4 trim - cat'!AG26-PLANEL_BalPonta_Anual!AE13</f>
        <v>28860.948120000001</v>
      </c>
      <c r="AF14" s="32">
        <f>'Ponta - 4 trim - cat'!AH26-PLANEL_BalPonta_Anual!AF13</f>
        <v>32410.012570000003</v>
      </c>
      <c r="AG14" s="32">
        <f>'Ponta - 4 trim - cat'!AI26-PLANEL_BalPonta_Anual!AG13</f>
        <v>37570.942739999999</v>
      </c>
      <c r="AH14" s="32">
        <f>'Ponta - 4 trim - cat'!AJ26-PLANEL_BalPonta_Anual!AH13</f>
        <v>41466.615789999996</v>
      </c>
      <c r="AI14" s="32">
        <f>'Ponta - 4 trim - cat'!AK26-PLANEL_BalPonta_Anual!AI13</f>
        <v>41524.21329</v>
      </c>
      <c r="AJ14" s="32">
        <f>'Ponta - 4 trim - cat'!AL26-PLANEL_BalPonta_Anual!AJ13</f>
        <v>47480.877059999999</v>
      </c>
      <c r="AK14" s="32">
        <f>'Ponta - 4 trim - cat'!AM26-PLANEL_BalPonta_Anual!AK13</f>
        <v>52565.668109999999</v>
      </c>
      <c r="AL14" s="32">
        <f>'Ponta - 4 trim - cat'!AN26-PLANEL_BalPonta_Anual!AL13</f>
        <v>50268.219559999998</v>
      </c>
    </row>
    <row r="15" spans="2:39" x14ac:dyDescent="0.25">
      <c r="B15" s="27" t="s">
        <v>9</v>
      </c>
      <c r="C15" s="28">
        <f t="shared" ref="C15:AL15" si="0">SUM(C4:C14)</f>
        <v>87267.589863500019</v>
      </c>
      <c r="D15" s="28">
        <f t="shared" si="0"/>
        <v>86804.326138299992</v>
      </c>
      <c r="E15" s="28">
        <f t="shared" si="0"/>
        <v>90710.3270433</v>
      </c>
      <c r="F15" s="28">
        <f t="shared" si="0"/>
        <v>92836.055075900033</v>
      </c>
      <c r="G15" s="28">
        <f t="shared" si="0"/>
        <v>97878.556418799984</v>
      </c>
      <c r="H15" s="28">
        <f t="shared" si="0"/>
        <v>102968.96614440001</v>
      </c>
      <c r="I15" s="28">
        <f t="shared" si="0"/>
        <v>108022.20530880001</v>
      </c>
      <c r="J15" s="28">
        <f t="shared" si="0"/>
        <v>112503.68771480001</v>
      </c>
      <c r="K15" s="28">
        <f t="shared" si="0"/>
        <v>117242.1751068</v>
      </c>
      <c r="L15" s="28">
        <f t="shared" si="0"/>
        <v>122114.84695000001</v>
      </c>
      <c r="M15" s="28">
        <f t="shared" si="0"/>
        <v>127184.67443999999</v>
      </c>
      <c r="N15" s="28">
        <f t="shared" si="0"/>
        <v>131587.65896800003</v>
      </c>
      <c r="O15" s="28">
        <f t="shared" si="0"/>
        <v>135780.10222420003</v>
      </c>
      <c r="P15" s="28">
        <f t="shared" si="0"/>
        <v>140139.21596500001</v>
      </c>
      <c r="Q15" s="28">
        <f t="shared" si="0"/>
        <v>144596.47501699999</v>
      </c>
      <c r="R15" s="28">
        <f t="shared" si="0"/>
        <v>149189.12813099998</v>
      </c>
      <c r="S15" s="28">
        <f t="shared" si="0"/>
        <v>153972.83388500003</v>
      </c>
      <c r="T15" s="28">
        <f t="shared" si="0"/>
        <v>158797.17406600004</v>
      </c>
      <c r="U15" s="28">
        <f t="shared" si="0"/>
        <v>163593.44624100003</v>
      </c>
      <c r="V15" s="28">
        <f t="shared" si="0"/>
        <v>168566.01825599998</v>
      </c>
      <c r="W15" s="28">
        <f t="shared" si="0"/>
        <v>173690.13692600001</v>
      </c>
      <c r="X15" s="28">
        <f t="shared" si="0"/>
        <v>179137.84548700001</v>
      </c>
      <c r="Y15" s="28">
        <f t="shared" si="0"/>
        <v>184539.14573699998</v>
      </c>
      <c r="Z15" s="28">
        <f t="shared" si="0"/>
        <v>190085.56919399998</v>
      </c>
      <c r="AA15" s="28">
        <f t="shared" si="0"/>
        <v>195466.38144500001</v>
      </c>
      <c r="AB15" s="76">
        <f t="shared" si="0"/>
        <v>200836.026255</v>
      </c>
      <c r="AC15" s="28">
        <f t="shared" si="0"/>
        <v>205596.875535</v>
      </c>
      <c r="AD15" s="28">
        <f t="shared" si="0"/>
        <v>210380.99792499997</v>
      </c>
      <c r="AE15" s="28">
        <f t="shared" si="0"/>
        <v>215218.04865499999</v>
      </c>
      <c r="AF15" s="28">
        <f t="shared" si="0"/>
        <v>220184.18096499998</v>
      </c>
      <c r="AG15" s="28">
        <f t="shared" si="0"/>
        <v>225236.93981100002</v>
      </c>
      <c r="AH15" s="28">
        <f t="shared" si="0"/>
        <v>230359.94644500001</v>
      </c>
      <c r="AI15" s="28">
        <f t="shared" si="0"/>
        <v>235476.31102499994</v>
      </c>
      <c r="AJ15" s="28">
        <f t="shared" si="0"/>
        <v>241111.00642499997</v>
      </c>
      <c r="AK15" s="28">
        <f t="shared" si="0"/>
        <v>246549.96681499999</v>
      </c>
      <c r="AL15" s="28">
        <f t="shared" si="0"/>
        <v>251305.76195499997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0.65871796960817242</v>
      </c>
      <c r="D20" s="47">
        <f>IF(PLANEL_Pot_anual!D4&lt;&gt;0,D4/PLANEL_Pot_anual!D4,0)</f>
        <v>0.64710769059258522</v>
      </c>
      <c r="E20" s="47">
        <f>IF(PLANEL_Pot_anual!E4&lt;&gt;0,E4/PLANEL_Pot_anual!E4,0)</f>
        <v>0.69048878832927862</v>
      </c>
      <c r="F20" s="47">
        <f>IF(PLANEL_Pot_anual!F4&lt;&gt;0,F4/PLANEL_Pot_anual!F4,0)</f>
        <v>0.64617954243798437</v>
      </c>
      <c r="G20" s="47">
        <f>IF(PLANEL_Pot_anual!G4&lt;&gt;0,G4/PLANEL_Pot_anual!G4,0)</f>
        <v>0.64011611247578626</v>
      </c>
      <c r="H20" s="47">
        <f>IF(PLANEL_Pot_anual!H4&lt;&gt;0,H4/PLANEL_Pot_anual!H4,0)</f>
        <v>0.6571025180650748</v>
      </c>
      <c r="I20" s="47">
        <f>IF(PLANEL_Pot_anual!I4&lt;&gt;0,I4/PLANEL_Pot_anual!I4,0)</f>
        <v>0.66398323359883005</v>
      </c>
      <c r="J20" s="47">
        <f>IF(PLANEL_Pot_anual!J4&lt;&gt;0,J4/PLANEL_Pot_anual!J4,0)</f>
        <v>0.66491186715007855</v>
      </c>
      <c r="K20" s="47">
        <f>IF(PLANEL_Pot_anual!K4&lt;&gt;0,K4/PLANEL_Pot_anual!K4,0)</f>
        <v>0.67180276484149593</v>
      </c>
      <c r="L20" s="47">
        <f>IF(PLANEL_Pot_anual!L4&lt;&gt;0,L4/PLANEL_Pot_anual!L4,0)</f>
        <v>0.67537169813783615</v>
      </c>
      <c r="M20" s="47">
        <f>IF(PLANEL_Pot_anual!M4&lt;&gt;0,M4/PLANEL_Pot_anual!M4,0)</f>
        <v>0.67545236344551074</v>
      </c>
      <c r="N20" s="47">
        <f>IF(PLANEL_Pot_anual!N4&lt;&gt;0,N4/PLANEL_Pot_anual!N4,0)</f>
        <v>0.67724233273488077</v>
      </c>
      <c r="O20" s="47">
        <f>IF(PLANEL_Pot_anual!O4&lt;&gt;0,O4/PLANEL_Pot_anual!O4,0)</f>
        <v>0.67593350216811388</v>
      </c>
      <c r="P20" s="47">
        <f>IF(PLANEL_Pot_anual!P4&lt;&gt;0,P4/PLANEL_Pot_anual!P4,0)</f>
        <v>0.67653318568057885</v>
      </c>
      <c r="Q20" s="47">
        <f>IF(PLANEL_Pot_anual!Q4&lt;&gt;0,Q4/PLANEL_Pot_anual!Q4,0)</f>
        <v>0.66176575598580589</v>
      </c>
      <c r="R20" s="47">
        <f>IF(PLANEL_Pot_anual!R4&lt;&gt;0,R4/PLANEL_Pot_anual!R4,0)</f>
        <v>0.64294154677969029</v>
      </c>
      <c r="S20" s="47">
        <f>IF(PLANEL_Pot_anual!S4&lt;&gt;0,S4/PLANEL_Pot_anual!S4,0)</f>
        <v>0.62786297263138868</v>
      </c>
      <c r="T20" s="47">
        <f>IF(PLANEL_Pot_anual!T4&lt;&gt;0,T4/PLANEL_Pot_anual!T4,0)</f>
        <v>0.62149690768810217</v>
      </c>
      <c r="U20" s="47">
        <f>IF(PLANEL_Pot_anual!U4&lt;&gt;0,U4/PLANEL_Pot_anual!U4,0)</f>
        <v>0.61982252615313083</v>
      </c>
      <c r="V20" s="47">
        <f>IF(PLANEL_Pot_anual!V4&lt;&gt;0,V4/PLANEL_Pot_anual!V4,0)</f>
        <v>0.61453521899206498</v>
      </c>
      <c r="W20" s="47">
        <f>IF(PLANEL_Pot_anual!W4&lt;&gt;0,W4/PLANEL_Pot_anual!W4,0)</f>
        <v>0.60433217198518063</v>
      </c>
      <c r="X20" s="47">
        <f>IF(PLANEL_Pot_anual!X4&lt;&gt;0,X4/PLANEL_Pot_anual!X4,0)</f>
        <v>0.59083691627849888</v>
      </c>
      <c r="Y20" s="47">
        <f>IF(PLANEL_Pot_anual!Y4&lt;&gt;0,Y4/PLANEL_Pot_anual!Y4,0)</f>
        <v>0.57982249662975383</v>
      </c>
      <c r="Z20" s="47">
        <f>IF(PLANEL_Pot_anual!Z4&lt;&gt;0,Z4/PLANEL_Pot_anual!Z4,0)</f>
        <v>0.56734074827920444</v>
      </c>
      <c r="AA20" s="47">
        <f>IF(PLANEL_Pot_anual!AA4&lt;&gt;0,AA4/PLANEL_Pot_anual!AA4,0)</f>
        <v>0.56100903953421644</v>
      </c>
      <c r="AB20" s="77">
        <f>IF(PLANEL_Pot_anual!AB4&lt;&gt;0,AB4/PLANEL_Pot_anual!AB4,0)</f>
        <v>0.55972800454947558</v>
      </c>
      <c r="AC20" s="47">
        <f>IF(PLANEL_Pot_anual!AC4&lt;&gt;0,AC4/PLANEL_Pot_anual!AC4,0)</f>
        <v>0.55763702874996934</v>
      </c>
      <c r="AD20" s="47">
        <f>IF(PLANEL_Pot_anual!AD4&lt;&gt;0,AD4/PLANEL_Pot_anual!AD4,0)</f>
        <v>0.53445652443756098</v>
      </c>
      <c r="AE20" s="47">
        <f>IF(PLANEL_Pot_anual!AE4&lt;&gt;0,AE4/PLANEL_Pot_anual!AE4,0)</f>
        <v>0.55319513226454153</v>
      </c>
      <c r="AF20" s="47">
        <f>IF(PLANEL_Pot_anual!AF4&lt;&gt;0,AF4/PLANEL_Pot_anual!AF4,0)</f>
        <v>0.55478496160555624</v>
      </c>
      <c r="AG20" s="47">
        <f>IF(PLANEL_Pot_anual!AG4&lt;&gt;0,AG4/PLANEL_Pot_anual!AG4,0)</f>
        <v>0.54843055516225248</v>
      </c>
      <c r="AH20" s="47">
        <f>IF(PLANEL_Pot_anual!AH4&lt;&gt;0,AH4/PLANEL_Pot_anual!AH4,0)</f>
        <v>0.55069704669954811</v>
      </c>
      <c r="AI20" s="47">
        <f>IF(PLANEL_Pot_anual!AI4&lt;&gt;0,AI4/PLANEL_Pot_anual!AI4,0)</f>
        <v>0.53820998787007746</v>
      </c>
      <c r="AJ20" s="47">
        <f>IF(PLANEL_Pot_anual!AJ4&lt;&gt;0,AJ4/PLANEL_Pot_anual!AJ4,0)</f>
        <v>0.54827667784144529</v>
      </c>
      <c r="AK20" s="47">
        <f>IF(PLANEL_Pot_anual!AK4&lt;&gt;0,AK4/PLANEL_Pot_anual!AK4,0)</f>
        <v>0.5480325618562677</v>
      </c>
      <c r="AL20" s="47">
        <f>IF(PLANEL_Pot_anual!AL4&lt;&gt;0,AL4/PLANEL_Pot_anual!AL4,0)</f>
        <v>0.53546318327287679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0.83352459170193005</v>
      </c>
      <c r="D21" s="47">
        <f>IF(PLANEL_Pot_anual!D5&lt;&gt;0,D5/PLANEL_Pot_anual!D5,0)</f>
        <v>0.80543572754069548</v>
      </c>
      <c r="E21" s="47">
        <f>IF(PLANEL_Pot_anual!E5&lt;&gt;0,E5/PLANEL_Pot_anual!E5,0)</f>
        <v>0.81280279963616597</v>
      </c>
      <c r="F21" s="47">
        <f>IF(PLANEL_Pot_anual!F5&lt;&gt;0,F5/PLANEL_Pot_anual!F5,0)</f>
        <v>0.79155713916517989</v>
      </c>
      <c r="G21" s="47">
        <f>IF(PLANEL_Pot_anual!G5&lt;&gt;0,G5/PLANEL_Pot_anual!G5,0)</f>
        <v>0.8165671992922473</v>
      </c>
      <c r="H21" s="47">
        <f>IF(PLANEL_Pot_anual!H5&lt;&gt;0,H5/PLANEL_Pot_anual!H5,0)</f>
        <v>0.79685598597038432</v>
      </c>
      <c r="I21" s="47">
        <f>IF(PLANEL_Pot_anual!I5&lt;&gt;0,I5/PLANEL_Pot_anual!I5,0)</f>
        <v>0.71017698667073625</v>
      </c>
      <c r="J21" s="47">
        <f>IF(PLANEL_Pot_anual!J5&lt;&gt;0,J5/PLANEL_Pot_anual!J5,0)</f>
        <v>0.9332407368556187</v>
      </c>
      <c r="K21" s="47">
        <f>IF(PLANEL_Pot_anual!K5&lt;&gt;0,K5/PLANEL_Pot_anual!K5,0)</f>
        <v>1.0565849284272237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0.84096341049727696</v>
      </c>
      <c r="O21" s="47">
        <f>IF(PLANEL_Pot_anual!O5&lt;&gt;0,O5/PLANEL_Pot_anual!O5,0)</f>
        <v>0.9287569889306907</v>
      </c>
      <c r="P21" s="47">
        <f>IF(PLANEL_Pot_anual!P5&lt;&gt;0,P5/PLANEL_Pot_anual!P5,0)</f>
        <v>0.93649945791066025</v>
      </c>
      <c r="Q21" s="47">
        <f>IF(PLANEL_Pot_anual!Q5&lt;&gt;0,Q5/PLANEL_Pot_anual!Q5,0)</f>
        <v>1.048399972401691</v>
      </c>
      <c r="R21" s="47">
        <f>IF(PLANEL_Pot_anual!R5&lt;&gt;0,R5/PLANEL_Pot_anual!R5,0)</f>
        <v>1.0608884303539903</v>
      </c>
      <c r="S21" s="47">
        <f>IF(PLANEL_Pot_anual!S5&lt;&gt;0,S5/PLANEL_Pot_anual!S5,0)</f>
        <v>1.0608884303539903</v>
      </c>
      <c r="T21" s="47">
        <f>IF(PLANEL_Pot_anual!T5&lt;&gt;0,T5/PLANEL_Pot_anual!T5,0)</f>
        <v>1.0608884303539903</v>
      </c>
      <c r="U21" s="47">
        <f>IF(PLANEL_Pot_anual!U5&lt;&gt;0,U5/PLANEL_Pot_anual!U5,0)</f>
        <v>1.0608884303539903</v>
      </c>
      <c r="V21" s="47">
        <f>IF(PLANEL_Pot_anual!V5&lt;&gt;0,V5/PLANEL_Pot_anual!V5,0)</f>
        <v>1.0608884303539903</v>
      </c>
      <c r="W21" s="47">
        <f>IF(PLANEL_Pot_anual!W5&lt;&gt;0,W5/PLANEL_Pot_anual!W5,0)</f>
        <v>1.0608884303539903</v>
      </c>
      <c r="X21" s="47">
        <f>IF(PLANEL_Pot_anual!X5&lt;&gt;0,X5/PLANEL_Pot_anual!X5,0)</f>
        <v>1.0608884303539903</v>
      </c>
      <c r="Y21" s="47">
        <f>IF(PLANEL_Pot_anual!Y5&lt;&gt;0,Y5/PLANEL_Pot_anual!Y5,0)</f>
        <v>1.0608884303539903</v>
      </c>
      <c r="Z21" s="47">
        <f>IF(PLANEL_Pot_anual!Z5&lt;&gt;0,Z5/PLANEL_Pot_anual!Z5,0)</f>
        <v>1.0608884303539903</v>
      </c>
      <c r="AA21" s="47">
        <f>IF(PLANEL_Pot_anual!AA5&lt;&gt;0,AA5/PLANEL_Pot_anual!AA5,0)</f>
        <v>1.0608884303539903</v>
      </c>
      <c r="AB21" s="77">
        <f>IF(PLANEL_Pot_anual!AB5&lt;&gt;0,AB5/PLANEL_Pot_anual!AB5,0)</f>
        <v>0.92424564456191816</v>
      </c>
      <c r="AC21" s="47">
        <f>IF(PLANEL_Pot_anual!AC5&lt;&gt;0,AC5/PLANEL_Pot_anual!AC5,0)</f>
        <v>1.0608884303539903</v>
      </c>
      <c r="AD21" s="47">
        <f>IF(PLANEL_Pot_anual!AD5&lt;&gt;0,AD5/PLANEL_Pot_anual!AD5,0)</f>
        <v>1.0352866571839521</v>
      </c>
      <c r="AE21" s="47">
        <f>IF(PLANEL_Pot_anual!AE5&lt;&gt;0,AE5/PLANEL_Pot_anual!AE5,0)</f>
        <v>0.95153628857883354</v>
      </c>
      <c r="AF21" s="47">
        <f>IF(PLANEL_Pot_anual!AF5&lt;&gt;0,AF5/PLANEL_Pot_anual!AF5,0)</f>
        <v>0.96936123912712613</v>
      </c>
      <c r="AG21" s="47">
        <f>IF(PLANEL_Pot_anual!AG5&lt;&gt;0,AG5/PLANEL_Pot_anual!AG5,0)</f>
        <v>0.70721499494859996</v>
      </c>
      <c r="AH21" s="47">
        <f>IF(PLANEL_Pot_anual!AH5&lt;&gt;0,AH5/PLANEL_Pot_anual!AH5,0)</f>
        <v>0.72197901405822618</v>
      </c>
      <c r="AI21" s="47">
        <f>IF(PLANEL_Pot_anual!AI5&lt;&gt;0,AI5/PLANEL_Pot_anual!AI5,0)</f>
        <v>1.0315232461750692</v>
      </c>
      <c r="AJ21" s="47">
        <f>IF(PLANEL_Pot_anual!AJ5&lt;&gt;0,AJ5/PLANEL_Pot_anual!AJ5,0)</f>
        <v>0.78268806037748306</v>
      </c>
      <c r="AK21" s="47">
        <f>IF(PLANEL_Pot_anual!AK5&lt;&gt;0,AK5/PLANEL_Pot_anual!AK5,0)</f>
        <v>0.96936123912712613</v>
      </c>
      <c r="AL21" s="47">
        <f>IF(PLANEL_Pot_anual!AL5&lt;&gt;0,AL5/PLANEL_Pot_anual!AL5,0)</f>
        <v>1.0608884303539903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0.94747155983704245</v>
      </c>
      <c r="D23" s="48">
        <f>IF(PLANEL_Pot_anual!D7&lt;&gt;0,D6/PLANEL_Pot_anual!D7,0)</f>
        <v>0.89234212017681636</v>
      </c>
      <c r="E23" s="48">
        <f>IF(PLANEL_Pot_anual!E7&lt;&gt;0,E6/PLANEL_Pot_anual!E7,0)</f>
        <v>0.85629224080700794</v>
      </c>
      <c r="F23" s="48">
        <f>IF(PLANEL_Pot_anual!F7&lt;&gt;0,F6/PLANEL_Pot_anual!F7,0)</f>
        <v>0.86463151262540605</v>
      </c>
      <c r="G23" s="48">
        <f>IF(PLANEL_Pot_anual!G7&lt;&gt;0,G6/PLANEL_Pot_anual!G7,0)</f>
        <v>0.81807199793211516</v>
      </c>
      <c r="H23" s="48">
        <f>IF(PLANEL_Pot_anual!H7&lt;&gt;0,H6/PLANEL_Pot_anual!H7,0)</f>
        <v>0.81366781917828379</v>
      </c>
      <c r="I23" s="48">
        <f>IF(PLANEL_Pot_anual!I7&lt;&gt;0,I6/PLANEL_Pot_anual!I7,0)</f>
        <v>0.94747155993673449</v>
      </c>
      <c r="J23" s="48">
        <f>IF(PLANEL_Pot_anual!J7&lt;&gt;0,J6/PLANEL_Pot_anual!J7,0)</f>
        <v>0.96342911483658356</v>
      </c>
      <c r="K23" s="48">
        <f>IF(PLANEL_Pot_anual!K7&lt;&gt;0,K6/PLANEL_Pot_anual!K7,0)</f>
        <v>1.0951088089649983</v>
      </c>
      <c r="L23" s="48">
        <f>IF(PLANEL_Pot_anual!L7&lt;&gt;0,L6/PLANEL_Pot_anual!L7,0)</f>
        <v>1.1598783255055931</v>
      </c>
      <c r="M23" s="48">
        <f>IF(PLANEL_Pot_anual!M7&lt;&gt;0,M6/PLANEL_Pot_anual!M7,0)</f>
        <v>1.1491821928564416</v>
      </c>
      <c r="N23" s="48">
        <f>IF(PLANEL_Pot_anual!N7&lt;&gt;0,N6/PLANEL_Pot_anual!N7,0)</f>
        <v>1.115115367488086</v>
      </c>
      <c r="O23" s="48">
        <f>IF(PLANEL_Pot_anual!O7&lt;&gt;0,O6/PLANEL_Pot_anual!O7,0)</f>
        <v>1.0684637924705596</v>
      </c>
      <c r="P23" s="48">
        <f>IF(PLANEL_Pot_anual!P7&lt;&gt;0,P6/PLANEL_Pot_anual!P7,0)</f>
        <v>1.0930602098587818</v>
      </c>
      <c r="Q23" s="48">
        <f>IF(PLANEL_Pot_anual!Q7&lt;&gt;0,Q6/PLANEL_Pot_anual!Q7,0)</f>
        <v>1.1434317652073702</v>
      </c>
      <c r="R23" s="48">
        <f>IF(PLANEL_Pot_anual!R7&lt;&gt;0,R6/PLANEL_Pot_anual!R7,0)</f>
        <v>1.1434317652073702</v>
      </c>
      <c r="S23" s="48">
        <f>IF(PLANEL_Pot_anual!S7&lt;&gt;0,S6/PLANEL_Pot_anual!S7,0)</f>
        <v>1.198657488408809</v>
      </c>
      <c r="T23" s="48">
        <f>IF(PLANEL_Pot_anual!T7&lt;&gt;0,T6/PLANEL_Pot_anual!T7,0)</f>
        <v>1.1853826952420492</v>
      </c>
      <c r="U23" s="48">
        <f>IF(PLANEL_Pot_anual!U7&lt;&gt;0,U6/PLANEL_Pot_anual!U7,0)</f>
        <v>1.1734405768547975</v>
      </c>
      <c r="V23" s="48">
        <f>IF(PLANEL_Pot_anual!V7&lt;&gt;0,V6/PLANEL_Pot_anual!V7,0)</f>
        <v>1.1626378187613822</v>
      </c>
      <c r="W23" s="48">
        <f>IF(PLANEL_Pot_anual!W7&lt;&gt;0,W6/PLANEL_Pot_anual!W7,0)</f>
        <v>1.147129889997099</v>
      </c>
      <c r="X23" s="48">
        <f>IF(PLANEL_Pot_anual!X7&lt;&gt;0,X6/PLANEL_Pot_anual!X7,0)</f>
        <v>1.1535971205854767</v>
      </c>
      <c r="Y23" s="48">
        <f>IF(PLANEL_Pot_anual!Y7&lt;&gt;0,Y6/PLANEL_Pot_anual!Y7,0)</f>
        <v>1.1956160710639188</v>
      </c>
      <c r="Z23" s="48">
        <f>IF(PLANEL_Pot_anual!Z7&lt;&gt;0,Z6/PLANEL_Pot_anual!Z7,0)</f>
        <v>1.2483392775065183</v>
      </c>
      <c r="AA23" s="48">
        <f>IF(PLANEL_Pot_anual!AA7&lt;&gt;0,AA6/PLANEL_Pot_anual!AA7,0)</f>
        <v>1.3913336988323484</v>
      </c>
      <c r="AB23" s="48">
        <f>IF(PLANEL_Pot_anual!AB7&lt;&gt;0,AB6/PLANEL_Pot_anual!AB7,0)</f>
        <v>1.4016518449204913</v>
      </c>
      <c r="AC23" s="48">
        <f>IF(PLANEL_Pot_anual!AC7&lt;&gt;0,AC6/PLANEL_Pot_anual!AC7,0)</f>
        <v>1.4042163134642198</v>
      </c>
      <c r="AD23" s="48">
        <f>IF(PLANEL_Pot_anual!AD7&lt;&gt;0,AD6/PLANEL_Pot_anual!AD7,0)</f>
        <v>1.4011164828707754</v>
      </c>
      <c r="AE23" s="48">
        <f>IF(PLANEL_Pot_anual!AE7&lt;&gt;0,AE6/PLANEL_Pot_anual!AE7,0)</f>
        <v>1.4260183346618136</v>
      </c>
      <c r="AF23" s="48">
        <f>IF(PLANEL_Pot_anual!AF7&lt;&gt;0,AF6/PLANEL_Pot_anual!AF7,0)</f>
        <v>1.3922589440012298</v>
      </c>
      <c r="AG23" s="48">
        <f>IF(PLANEL_Pot_anual!AG7&lt;&gt;0,AG6/PLANEL_Pot_anual!AG7,0)</f>
        <v>1.5537866474810285</v>
      </c>
      <c r="AH23" s="48">
        <f>IF(PLANEL_Pot_anual!AH7&lt;&gt;0,AH6/PLANEL_Pot_anual!AH7,0)</f>
        <v>1.5223779461113678</v>
      </c>
      <c r="AI23" s="48">
        <f>IF(PLANEL_Pot_anual!AI7&lt;&gt;0,AI6/PLANEL_Pot_anual!AI7,0)</f>
        <v>1.5968807247772574</v>
      </c>
      <c r="AJ23" s="48">
        <f>IF(PLANEL_Pot_anual!AJ7&lt;&gt;0,AJ6/PLANEL_Pot_anual!AJ7,0)</f>
        <v>1.6324878786067565</v>
      </c>
      <c r="AK23" s="48">
        <f>IF(PLANEL_Pot_anual!AK7&lt;&gt;0,AK6/PLANEL_Pot_anual!AK7,0)</f>
        <v>1.5601450557072714</v>
      </c>
      <c r="AL23" s="48">
        <f>IF(PLANEL_Pot_anual!AL7&lt;&gt;0,AL6/PLANEL_Pot_anual!AL7,0)</f>
        <v>1.5916022958560929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0.8017353466568925</v>
      </c>
      <c r="D28" s="47">
        <f>IF(PLANEL_Pot_anual!D12&lt;&gt;0,D9/PLANEL_Pot_anual!D12,0)</f>
        <v>0.78025336201242323</v>
      </c>
      <c r="E28" s="47">
        <f>IF(PLANEL_Pot_anual!E12&lt;&gt;0,E9/PLANEL_Pot_anual!E12,0)</f>
        <v>0.86467029534318463</v>
      </c>
      <c r="F28" s="47">
        <f>IF(PLANEL_Pot_anual!F12&lt;&gt;0,F9/PLANEL_Pot_anual!F12,0)</f>
        <v>0.62218733940352633</v>
      </c>
      <c r="G28" s="47">
        <f>IF(PLANEL_Pot_anual!G12&lt;&gt;0,G9/PLANEL_Pot_anual!G12,0)</f>
        <v>0.84705073864732439</v>
      </c>
      <c r="H28" s="47">
        <f>IF(PLANEL_Pot_anual!H12&lt;&gt;0,H9/PLANEL_Pot_anual!H12,0)</f>
        <v>0.85258602260889693</v>
      </c>
      <c r="I28" s="47">
        <f>IF(PLANEL_Pot_anual!I12&lt;&gt;0,I9/PLANEL_Pot_anual!I12,0)</f>
        <v>0.93951685655310768</v>
      </c>
      <c r="J28" s="47">
        <f>IF(PLANEL_Pot_anual!J12&lt;&gt;0,J9/PLANEL_Pot_anual!J12,0)</f>
        <v>0.93951685655310768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1.3884149213016366</v>
      </c>
      <c r="N39" s="54">
        <f>IF(PLANEL_Pot_anual!N23&lt;&gt;0,N14/PLANEL_Pot_anual!N23,0)</f>
        <v>1.2206938074180815</v>
      </c>
      <c r="O39" s="54">
        <f>IF(PLANEL_Pot_anual!O23&lt;&gt;0,O14/PLANEL_Pot_anual!O23,0)</f>
        <v>1.0468209467167029</v>
      </c>
      <c r="P39" s="54">
        <f>IF(PLANEL_Pot_anual!P23&lt;&gt;0,P14/PLANEL_Pot_anual!P23,0)</f>
        <v>1.0557479999526322</v>
      </c>
      <c r="Q39" s="54">
        <f>IF(PLANEL_Pot_anual!Q23&lt;&gt;0,Q14/PLANEL_Pot_anual!Q23,0)</f>
        <v>0.96444711053643883</v>
      </c>
      <c r="R39" s="54">
        <f>IF(PLANEL_Pot_anual!R23&lt;&gt;0,R14/PLANEL_Pot_anual!R23,0)</f>
        <v>1.0578852654227877</v>
      </c>
      <c r="S39" s="54">
        <f>IF(PLANEL_Pot_anual!S23&lt;&gt;0,S14/PLANEL_Pot_anual!S23,0)</f>
        <v>1.0007093486570233</v>
      </c>
      <c r="T39" s="54">
        <f>IF(PLANEL_Pot_anual!T23&lt;&gt;0,T14/PLANEL_Pot_anual!T23,0)</f>
        <v>1.0028978582870494</v>
      </c>
      <c r="U39" s="54">
        <f>IF(PLANEL_Pot_anual!U23&lt;&gt;0,U14/PLANEL_Pot_anual!U23,0)</f>
        <v>0.97476433846974342</v>
      </c>
      <c r="V39" s="54">
        <f>IF(PLANEL_Pot_anual!V23&lt;&gt;0,V14/PLANEL_Pot_anual!V23,0)</f>
        <v>0.9993194722099028</v>
      </c>
      <c r="W39" s="54">
        <f>IF(PLANEL_Pot_anual!W23&lt;&gt;0,W14/PLANEL_Pot_anual!W23,0)</f>
        <v>1.0331348457967173</v>
      </c>
      <c r="X39" s="54">
        <f>IF(PLANEL_Pot_anual!X23&lt;&gt;0,X14/PLANEL_Pot_anual!X23,0)</f>
        <v>1.0629306850537117</v>
      </c>
      <c r="Y39" s="54">
        <f>IF(PLANEL_Pot_anual!Y23&lt;&gt;0,Y14/PLANEL_Pot_anual!Y23,0)</f>
        <v>1.0555134078220545</v>
      </c>
      <c r="Z39" s="54">
        <f>IF(PLANEL_Pot_anual!Z23&lt;&gt;0,Z14/PLANEL_Pot_anual!Z23,0)</f>
        <v>1.0445773595250514</v>
      </c>
      <c r="AA39" s="54">
        <f>IF(PLANEL_Pot_anual!AA23&lt;&gt;0,AA14/PLANEL_Pot_anual!AA23,0)</f>
        <v>0.93121694271961841</v>
      </c>
      <c r="AB39" s="84">
        <f>IF(PLANEL_Pot_anual!AB23&lt;&gt;0,AB14/PLANEL_Pot_anual!AB23,0)</f>
        <v>0.88376393714045776</v>
      </c>
      <c r="AC39" s="54">
        <f>IF(PLANEL_Pot_anual!AC23&lt;&gt;0,AC14/PLANEL_Pot_anual!AC23,0)</f>
        <v>0.84791077146507265</v>
      </c>
      <c r="AD39" s="54">
        <f>IF(PLANEL_Pot_anual!AD23&lt;&gt;0,AD14/PLANEL_Pot_anual!AD23,0)</f>
        <v>0.786221214427683</v>
      </c>
      <c r="AE39" s="54">
        <f>IF(PLANEL_Pot_anual!AE23&lt;&gt;0,AE14/PLANEL_Pot_anual!AE23,0)</f>
        <v>0.72439452759057066</v>
      </c>
      <c r="AF39" s="54">
        <f>IF(PLANEL_Pot_anual!AF23&lt;&gt;0,AF14/PLANEL_Pot_anual!AF23,0)</f>
        <v>0.75822050728026913</v>
      </c>
      <c r="AG39" s="54">
        <f>IF(PLANEL_Pot_anual!AG23&lt;&gt;0,AG14/PLANEL_Pot_anual!AG23,0)</f>
        <v>0.80392838114818443</v>
      </c>
      <c r="AH39" s="54">
        <f>IF(PLANEL_Pot_anual!AH23&lt;&gt;0,AH14/PLANEL_Pot_anual!AH23,0)</f>
        <v>0.82007388355683342</v>
      </c>
      <c r="AI39" s="54">
        <f>IF(PLANEL_Pot_anual!AI23&lt;&gt;0,AI14/PLANEL_Pot_anual!AI23,0)</f>
        <v>0.77290853259913717</v>
      </c>
      <c r="AJ39" s="54">
        <f>IF(PLANEL_Pot_anual!AJ23&lt;&gt;0,AJ14/PLANEL_Pot_anual!AJ23,0)</f>
        <v>0.83829169506787093</v>
      </c>
      <c r="AK39" s="54">
        <f>IF(PLANEL_Pot_anual!AK23&lt;&gt;0,AK14/PLANEL_Pot_anual!AK23,0)</f>
        <v>0.87607306953920339</v>
      </c>
      <c r="AL39" s="54">
        <f>IF(PLANEL_Pot_anual!AL23&lt;&gt;0,AL14/PLANEL_Pot_anual!AL23,0)</f>
        <v>0.80619172905177139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-463.26372520002769</v>
      </c>
      <c r="E40" s="28">
        <f t="shared" si="1"/>
        <v>3906.0009050000081</v>
      </c>
      <c r="F40" s="28">
        <f t="shared" si="1"/>
        <v>2125.7280326000327</v>
      </c>
      <c r="G40" s="28">
        <f t="shared" si="1"/>
        <v>5042.5013428999519</v>
      </c>
      <c r="H40" s="28">
        <f t="shared" si="1"/>
        <v>5090.4097256000241</v>
      </c>
      <c r="I40" s="28">
        <f t="shared" si="1"/>
        <v>5053.2391644000018</v>
      </c>
      <c r="J40" s="28">
        <f t="shared" si="1"/>
        <v>4481.4824059999955</v>
      </c>
      <c r="K40" s="28">
        <f t="shared" si="1"/>
        <v>4738.4873919999955</v>
      </c>
      <c r="L40" s="28">
        <f t="shared" si="1"/>
        <v>4872.6718432000052</v>
      </c>
      <c r="M40" s="28">
        <f t="shared" si="1"/>
        <v>5069.8274899999815</v>
      </c>
      <c r="N40" s="28">
        <f t="shared" si="1"/>
        <v>4402.9845280000445</v>
      </c>
      <c r="O40" s="28">
        <f t="shared" si="1"/>
        <v>4192.4432562000002</v>
      </c>
      <c r="P40" s="28">
        <f t="shared" si="1"/>
        <v>4359.1137407999777</v>
      </c>
      <c r="Q40" s="28">
        <f t="shared" si="1"/>
        <v>4457.2590519999794</v>
      </c>
      <c r="R40" s="28">
        <f t="shared" si="1"/>
        <v>4592.6531139999861</v>
      </c>
      <c r="S40" s="28">
        <f t="shared" si="1"/>
        <v>4783.7057540000533</v>
      </c>
      <c r="T40" s="28">
        <f t="shared" si="1"/>
        <v>4824.3401810000069</v>
      </c>
      <c r="U40" s="28">
        <f t="shared" si="1"/>
        <v>4796.272174999991</v>
      </c>
      <c r="V40" s="28">
        <f t="shared" si="1"/>
        <v>4972.5720149999543</v>
      </c>
      <c r="W40" s="28">
        <f t="shared" si="1"/>
        <v>5124.1186700000253</v>
      </c>
      <c r="X40" s="28">
        <f t="shared" si="1"/>
        <v>5447.7085610000067</v>
      </c>
      <c r="Y40" s="28">
        <f t="shared" si="1"/>
        <v>5401.3002499999711</v>
      </c>
      <c r="Z40" s="28">
        <f t="shared" si="1"/>
        <v>5546.4234569999971</v>
      </c>
      <c r="AA40" s="28">
        <f t="shared" si="1"/>
        <v>5380.8122510000248</v>
      </c>
      <c r="AB40" s="76">
        <f t="shared" si="1"/>
        <v>5369.644809999998</v>
      </c>
      <c r="AC40" s="28">
        <f t="shared" si="1"/>
        <v>4760.8492799999949</v>
      </c>
      <c r="AD40" s="28">
        <f t="shared" si="1"/>
        <v>4784.122389999975</v>
      </c>
      <c r="AE40" s="28">
        <f t="shared" si="1"/>
        <v>4837.0507300000172</v>
      </c>
      <c r="AF40" s="28">
        <f t="shared" si="1"/>
        <v>4966.1323099999863</v>
      </c>
      <c r="AG40" s="28">
        <f t="shared" si="1"/>
        <v>5052.7588460000406</v>
      </c>
      <c r="AH40" s="28">
        <f t="shared" si="1"/>
        <v>5123.0066339999903</v>
      </c>
      <c r="AI40" s="28">
        <f t="shared" si="1"/>
        <v>5116.3645799999358</v>
      </c>
      <c r="AJ40" s="28">
        <f t="shared" si="1"/>
        <v>5634.695400000026</v>
      </c>
      <c r="AK40" s="28">
        <f t="shared" si="1"/>
        <v>5438.960390000022</v>
      </c>
      <c r="AL40" s="28">
        <f t="shared" si="1"/>
        <v>4755.7951399999729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495.12278070000002</v>
      </c>
      <c r="AS6" s="33">
        <v>5065.0254000000004</v>
      </c>
      <c r="AT6" s="33">
        <v>6930.9812460000003</v>
      </c>
      <c r="AU6" s="33">
        <v>4416.798264</v>
      </c>
      <c r="AV6" s="33">
        <v>495.12278070000002</v>
      </c>
      <c r="AW6" s="33">
        <v>5065.0254000000004</v>
      </c>
      <c r="AX6" s="33">
        <v>6930.9812460000003</v>
      </c>
      <c r="AY6" s="33">
        <v>4416.798264</v>
      </c>
      <c r="AZ6" s="33">
        <v>258.39615379999998</v>
      </c>
      <c r="BA6" s="33">
        <v>2643.3505650000002</v>
      </c>
      <c r="BB6" s="33">
        <v>3617.161169</v>
      </c>
      <c r="BC6" s="33">
        <v>2305.0518539999998</v>
      </c>
      <c r="BD6" s="33">
        <v>258.39615379999998</v>
      </c>
      <c r="BE6" s="33">
        <v>2643.3505650000002</v>
      </c>
      <c r="BF6" s="33">
        <v>3617.161169</v>
      </c>
      <c r="BG6" s="33">
        <v>2305.0518539999998</v>
      </c>
      <c r="BH6" s="33">
        <v>258.39615379999998</v>
      </c>
      <c r="BI6" s="33">
        <v>2643.3505650000002</v>
      </c>
      <c r="BJ6" s="33">
        <v>3617.161169</v>
      </c>
      <c r="BK6" s="33">
        <v>2305.0518539999998</v>
      </c>
      <c r="BL6" s="33">
        <v>258.39615379999998</v>
      </c>
      <c r="BM6" s="33">
        <v>2643.3505650000002</v>
      </c>
      <c r="BN6" s="33">
        <v>3617.161169</v>
      </c>
      <c r="BO6" s="33">
        <v>2305.0518539999998</v>
      </c>
      <c r="BP6" s="33">
        <v>366.32089130000003</v>
      </c>
      <c r="BQ6" s="33">
        <v>3747.4030520000001</v>
      </c>
      <c r="BR6" s="33">
        <v>5127.9466970000003</v>
      </c>
      <c r="BS6" s="33">
        <v>3267.806572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557.37142610000001</v>
      </c>
      <c r="BY6" s="33">
        <v>5701.8189039999997</v>
      </c>
      <c r="BZ6" s="33">
        <v>7802.3695379999999</v>
      </c>
      <c r="CA6" s="33">
        <v>4972.0942830000004</v>
      </c>
      <c r="CB6" s="33">
        <v>449.14900729999999</v>
      </c>
      <c r="CC6" s="33">
        <v>4594.7211870000001</v>
      </c>
      <c r="CD6" s="33">
        <v>6287.4169149999998</v>
      </c>
      <c r="CE6" s="33">
        <v>4006.6840649999999</v>
      </c>
      <c r="CF6" s="33">
        <v>449.14900729999999</v>
      </c>
      <c r="CG6" s="33">
        <v>4594.7211870000001</v>
      </c>
      <c r="CH6" s="33">
        <v>6287.4169149999998</v>
      </c>
      <c r="CI6" s="33">
        <v>4006.6840649999999</v>
      </c>
      <c r="CJ6" s="33">
        <v>449.14900729999999</v>
      </c>
      <c r="CK6" s="33">
        <v>4594.7211870000001</v>
      </c>
      <c r="CL6" s="33">
        <v>6287.4169149999998</v>
      </c>
      <c r="CM6" s="33">
        <v>4006.6840649999999</v>
      </c>
      <c r="CN6" s="33">
        <v>449.14900729999999</v>
      </c>
      <c r="CO6" s="33">
        <v>4594.7211870000001</v>
      </c>
      <c r="CP6" s="33">
        <v>6287.4169149999998</v>
      </c>
      <c r="CQ6" s="33">
        <v>4006.6840649999999</v>
      </c>
      <c r="CR6" s="33">
        <v>449.14900729999999</v>
      </c>
      <c r="CS6" s="33">
        <v>4594.7211870000001</v>
      </c>
      <c r="CT6" s="33">
        <v>6287.4169149999998</v>
      </c>
      <c r="CU6" s="33">
        <v>4006.6840649999999</v>
      </c>
      <c r="CV6" s="33">
        <v>419.16572509999997</v>
      </c>
      <c r="CW6" s="33">
        <v>4287.9970940000003</v>
      </c>
      <c r="CX6" s="33">
        <v>5867.6956369999998</v>
      </c>
      <c r="CY6" s="33">
        <v>3739.2148360000001</v>
      </c>
      <c r="CZ6" s="33">
        <v>419.16572509999997</v>
      </c>
      <c r="DA6" s="33">
        <v>4287.9970940000003</v>
      </c>
      <c r="DB6" s="33">
        <v>5867.6956369999998</v>
      </c>
      <c r="DC6" s="33">
        <v>3739.2148360000001</v>
      </c>
      <c r="DD6" s="33">
        <v>419.16572509999997</v>
      </c>
      <c r="DE6" s="33">
        <v>4287.9970940000003</v>
      </c>
      <c r="DF6" s="33">
        <v>5867.6956369999998</v>
      </c>
      <c r="DG6" s="33">
        <v>3739.2148360000001</v>
      </c>
      <c r="DH6" s="33">
        <v>419.16572509999997</v>
      </c>
      <c r="DI6" s="33">
        <v>4287.9970940000003</v>
      </c>
      <c r="DJ6" s="33">
        <v>5867.6956369999998</v>
      </c>
      <c r="DK6" s="33">
        <v>3739.2148360000001</v>
      </c>
      <c r="DL6" s="33">
        <v>419.16572509999997</v>
      </c>
      <c r="DM6" s="33">
        <v>4287.9970940000003</v>
      </c>
      <c r="DN6" s="33">
        <v>5867.6956369999998</v>
      </c>
      <c r="DO6" s="33">
        <v>3739.2148360000001</v>
      </c>
      <c r="DP6" s="33">
        <v>419.16572509999997</v>
      </c>
      <c r="DQ6" s="33">
        <v>4287.9970940000003</v>
      </c>
      <c r="DR6" s="33">
        <v>5867.6956369999998</v>
      </c>
      <c r="DS6" s="33">
        <v>3739.2148360000001</v>
      </c>
      <c r="DT6" s="33">
        <v>419.16572509999997</v>
      </c>
      <c r="DU6" s="33">
        <v>4287.9970940000003</v>
      </c>
      <c r="DV6" s="33">
        <v>5867.6956369999998</v>
      </c>
      <c r="DW6" s="33">
        <v>3739.2148360000001</v>
      </c>
      <c r="DX6" s="33">
        <v>419.16572509999997</v>
      </c>
      <c r="DY6" s="33">
        <v>4287.9970940000003</v>
      </c>
      <c r="DZ6" s="33">
        <v>5867.6956369999998</v>
      </c>
      <c r="EA6" s="33">
        <v>3739.2148360000001</v>
      </c>
      <c r="EB6" s="33">
        <v>419.16572509999997</v>
      </c>
      <c r="EC6" s="33">
        <v>4287.9970940000003</v>
      </c>
      <c r="ED6" s="33">
        <v>5867.6956369999998</v>
      </c>
      <c r="EE6" s="33">
        <v>3739.2148360000001</v>
      </c>
      <c r="EF6" s="33">
        <v>419.16572509999997</v>
      </c>
      <c r="EG6" s="33">
        <v>4287.9970940000003</v>
      </c>
      <c r="EH6" s="33">
        <v>5867.6956369999998</v>
      </c>
      <c r="EI6" s="33">
        <v>3739.2148360000001</v>
      </c>
      <c r="EJ6" s="33">
        <v>419.16572509999997</v>
      </c>
      <c r="EK6" s="33">
        <v>4287.9970940000003</v>
      </c>
      <c r="EL6" s="33">
        <v>5867.6956369999998</v>
      </c>
      <c r="EM6" s="33">
        <v>3739.2148360000001</v>
      </c>
      <c r="EN6" s="33">
        <v>419.16572509999997</v>
      </c>
      <c r="EO6" s="33">
        <v>4287.9970940000003</v>
      </c>
      <c r="EP6" s="33">
        <v>5867.6956369999998</v>
      </c>
      <c r="EQ6" s="33">
        <v>3739.2148360000001</v>
      </c>
      <c r="ER6" s="33">
        <v>419.16572509999997</v>
      </c>
      <c r="ES6" s="33">
        <v>4287.9970940000003</v>
      </c>
      <c r="ET6" s="33">
        <v>5867.6956369999998</v>
      </c>
      <c r="EU6" s="33">
        <v>3739.2148360000001</v>
      </c>
      <c r="EV6" s="33">
        <v>419.16572509999997</v>
      </c>
      <c r="EW6" s="33">
        <v>4287.9970940000003</v>
      </c>
      <c r="EX6" s="33">
        <v>5867.6956369999998</v>
      </c>
      <c r="EY6" s="33">
        <v>3739.2148360000001</v>
      </c>
      <c r="EZ6" s="33">
        <v>419.16572509999997</v>
      </c>
      <c r="FA6" s="33">
        <v>4287.9970940000003</v>
      </c>
      <c r="FB6" s="33">
        <v>5867.6956369999998</v>
      </c>
      <c r="FC6" s="33">
        <v>3739.2148360000001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593.04269220000003</v>
      </c>
      <c r="AS17" s="33">
        <v>6066.7301459999999</v>
      </c>
      <c r="AT17" s="33">
        <v>8301.7141159999992</v>
      </c>
      <c r="AU17" s="33">
        <v>5290.3038109999998</v>
      </c>
      <c r="AV17" s="33">
        <v>593.04269220000003</v>
      </c>
      <c r="AW17" s="33">
        <v>6066.7301459999999</v>
      </c>
      <c r="AX17" s="33">
        <v>8301.7141159999992</v>
      </c>
      <c r="AY17" s="33">
        <v>5290.3038109999998</v>
      </c>
      <c r="AZ17" s="33">
        <v>300.99410289999997</v>
      </c>
      <c r="BA17" s="33">
        <v>3079.1206459999999</v>
      </c>
      <c r="BB17" s="33">
        <v>4213.468989</v>
      </c>
      <c r="BC17" s="33">
        <v>2685.051633</v>
      </c>
      <c r="BD17" s="33">
        <v>300.99410289999997</v>
      </c>
      <c r="BE17" s="33">
        <v>3079.1206459999999</v>
      </c>
      <c r="BF17" s="33">
        <v>4213.468989</v>
      </c>
      <c r="BG17" s="33">
        <v>2685.051633</v>
      </c>
      <c r="BH17" s="33">
        <v>300.99410289999997</v>
      </c>
      <c r="BI17" s="33">
        <v>3079.1206459999999</v>
      </c>
      <c r="BJ17" s="33">
        <v>4213.468989</v>
      </c>
      <c r="BK17" s="33">
        <v>2685.051633</v>
      </c>
      <c r="BL17" s="33">
        <v>300.99410289999997</v>
      </c>
      <c r="BM17" s="33">
        <v>3079.1206459999999</v>
      </c>
      <c r="BN17" s="33">
        <v>4213.468989</v>
      </c>
      <c r="BO17" s="33">
        <v>2685.051633</v>
      </c>
      <c r="BP17" s="33">
        <v>408.91884040000002</v>
      </c>
      <c r="BQ17" s="33">
        <v>4183.1731319999999</v>
      </c>
      <c r="BR17" s="33">
        <v>5724.2545170000003</v>
      </c>
      <c r="BS17" s="33">
        <v>3647.8063520000001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599.96937519999994</v>
      </c>
      <c r="BY17" s="33">
        <v>6137.5889850000003</v>
      </c>
      <c r="BZ17" s="33">
        <v>8398.6773580000008</v>
      </c>
      <c r="CA17" s="33">
        <v>5352.0940629999996</v>
      </c>
      <c r="CB17" s="33">
        <v>464.27902210000002</v>
      </c>
      <c r="CC17" s="33">
        <v>4749.4987739999997</v>
      </c>
      <c r="CD17" s="33">
        <v>6499.2145799999998</v>
      </c>
      <c r="CE17" s="33">
        <v>4141.6530579999999</v>
      </c>
      <c r="CF17" s="33">
        <v>464.27902210000002</v>
      </c>
      <c r="CG17" s="33">
        <v>4749.4987739999997</v>
      </c>
      <c r="CH17" s="33">
        <v>6499.2145799999998</v>
      </c>
      <c r="CI17" s="33">
        <v>4141.6530579999999</v>
      </c>
      <c r="CJ17" s="33">
        <v>464.27902210000002</v>
      </c>
      <c r="CK17" s="33">
        <v>4749.4987739999997</v>
      </c>
      <c r="CL17" s="33">
        <v>6499.2145799999998</v>
      </c>
      <c r="CM17" s="33">
        <v>4141.6530579999999</v>
      </c>
      <c r="CN17" s="33">
        <v>464.27902210000002</v>
      </c>
      <c r="CO17" s="33">
        <v>4749.4987739999997</v>
      </c>
      <c r="CP17" s="33">
        <v>6499.2145799999998</v>
      </c>
      <c r="CQ17" s="33">
        <v>4141.6530579999999</v>
      </c>
      <c r="CR17" s="33">
        <v>464.27902210000002</v>
      </c>
      <c r="CS17" s="33">
        <v>4749.4987739999997</v>
      </c>
      <c r="CT17" s="33">
        <v>6499.2145799999998</v>
      </c>
      <c r="CU17" s="33">
        <v>4141.6530579999999</v>
      </c>
      <c r="CV17" s="33">
        <v>419.16572509999997</v>
      </c>
      <c r="CW17" s="33">
        <v>4287.9970940000003</v>
      </c>
      <c r="CX17" s="33">
        <v>5867.6956369999998</v>
      </c>
      <c r="CY17" s="33">
        <v>3739.2148360000001</v>
      </c>
      <c r="CZ17" s="33">
        <v>419.16572509999997</v>
      </c>
      <c r="DA17" s="33">
        <v>4287.9970940000003</v>
      </c>
      <c r="DB17" s="33">
        <v>5867.6956369999998</v>
      </c>
      <c r="DC17" s="33">
        <v>3739.2148360000001</v>
      </c>
      <c r="DD17" s="33">
        <v>419.16572509999997</v>
      </c>
      <c r="DE17" s="33">
        <v>4287.9970940000003</v>
      </c>
      <c r="DF17" s="33">
        <v>5867.6956369999998</v>
      </c>
      <c r="DG17" s="33">
        <v>3739.2148360000001</v>
      </c>
      <c r="DH17" s="33">
        <v>419.16572509999997</v>
      </c>
      <c r="DI17" s="33">
        <v>4287.9970940000003</v>
      </c>
      <c r="DJ17" s="33">
        <v>5867.6956369999998</v>
      </c>
      <c r="DK17" s="33">
        <v>3739.2148360000001</v>
      </c>
      <c r="DL17" s="33">
        <v>419.16572509999997</v>
      </c>
      <c r="DM17" s="33">
        <v>4287.9970940000003</v>
      </c>
      <c r="DN17" s="33">
        <v>5867.6956369999998</v>
      </c>
      <c r="DO17" s="33">
        <v>3739.2148360000001</v>
      </c>
      <c r="DP17" s="33">
        <v>419.16572509999997</v>
      </c>
      <c r="DQ17" s="33">
        <v>4287.9970940000003</v>
      </c>
      <c r="DR17" s="33">
        <v>5867.6956369999998</v>
      </c>
      <c r="DS17" s="33">
        <v>3739.2148360000001</v>
      </c>
      <c r="DT17" s="33">
        <v>419.16572509999997</v>
      </c>
      <c r="DU17" s="33">
        <v>4287.9970940000003</v>
      </c>
      <c r="DV17" s="33">
        <v>5867.6956369999998</v>
      </c>
      <c r="DW17" s="33">
        <v>3739.2148360000001</v>
      </c>
      <c r="DX17" s="33">
        <v>419.16572509999997</v>
      </c>
      <c r="DY17" s="33">
        <v>4287.9970940000003</v>
      </c>
      <c r="DZ17" s="33">
        <v>5867.6956369999998</v>
      </c>
      <c r="EA17" s="33">
        <v>3739.2148360000001</v>
      </c>
      <c r="EB17" s="33">
        <v>419.16572509999997</v>
      </c>
      <c r="EC17" s="33">
        <v>4287.9970940000003</v>
      </c>
      <c r="ED17" s="33">
        <v>5867.6956369999998</v>
      </c>
      <c r="EE17" s="33">
        <v>3739.2148360000001</v>
      </c>
      <c r="EF17" s="33">
        <v>419.16572509999997</v>
      </c>
      <c r="EG17" s="33">
        <v>4287.9970940000003</v>
      </c>
      <c r="EH17" s="33">
        <v>5867.6956369999998</v>
      </c>
      <c r="EI17" s="33">
        <v>3739.2148360000001</v>
      </c>
      <c r="EJ17" s="33">
        <v>419.16572509999997</v>
      </c>
      <c r="EK17" s="33">
        <v>4287.9970940000003</v>
      </c>
      <c r="EL17" s="33">
        <v>5867.6956369999998</v>
      </c>
      <c r="EM17" s="33">
        <v>3739.2148360000001</v>
      </c>
      <c r="EN17" s="33">
        <v>419.16572509999997</v>
      </c>
      <c r="EO17" s="33">
        <v>4287.9970940000003</v>
      </c>
      <c r="EP17" s="33">
        <v>5867.6956369999998</v>
      </c>
      <c r="EQ17" s="33">
        <v>3739.2148360000001</v>
      </c>
      <c r="ER17" s="33">
        <v>419.16572509999997</v>
      </c>
      <c r="ES17" s="33">
        <v>4287.9970940000003</v>
      </c>
      <c r="ET17" s="33">
        <v>5867.6956369999998</v>
      </c>
      <c r="EU17" s="33">
        <v>3739.2148360000001</v>
      </c>
      <c r="EV17" s="33">
        <v>419.16572509999997</v>
      </c>
      <c r="EW17" s="33">
        <v>4287.9970940000003</v>
      </c>
      <c r="EX17" s="33">
        <v>5867.6956369999998</v>
      </c>
      <c r="EY17" s="33">
        <v>3739.2148360000001</v>
      </c>
      <c r="EZ17" s="33">
        <v>419.16572509999997</v>
      </c>
      <c r="FA17" s="33">
        <v>4287.9970940000003</v>
      </c>
      <c r="FB17" s="33">
        <v>5867.6956369999998</v>
      </c>
      <c r="FC17" s="33">
        <v>3739.2148360000001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103.36367</v>
      </c>
      <c r="BC32" s="33">
        <v>928.64131359999999</v>
      </c>
      <c r="BD32" s="33">
        <v>928.64131359999999</v>
      </c>
      <c r="BF32" s="33">
        <v>580.63459139999998</v>
      </c>
      <c r="BG32" s="33">
        <v>928.64131359999999</v>
      </c>
      <c r="BH32" s="33">
        <v>928.64131359999999</v>
      </c>
      <c r="BJ32" s="33">
        <v>587.76868960000002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1.5255639969999999</v>
      </c>
      <c r="AF33" s="33">
        <v>312.73459939999998</v>
      </c>
      <c r="AI33" s="33">
        <v>312.73459939999998</v>
      </c>
      <c r="AM33" s="33">
        <v>312.73459939999998</v>
      </c>
      <c r="AN33" s="33">
        <v>16.98423477</v>
      </c>
      <c r="AQ33" s="33">
        <v>312.73459939999998</v>
      </c>
      <c r="AR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H33" s="33">
        <v>312.73459939999998</v>
      </c>
      <c r="BJ33" s="33">
        <v>50.254030229999998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589.29425360000005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604.75292439999998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0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103.36367</v>
      </c>
      <c r="BC41" s="33">
        <v>1241.3759130000001</v>
      </c>
      <c r="BD41" s="33">
        <v>1241.3759130000001</v>
      </c>
      <c r="BE41" s="33">
        <v>0</v>
      </c>
      <c r="BF41" s="33">
        <v>580.63459139999998</v>
      </c>
      <c r="BG41" s="33">
        <v>1241.3759130000001</v>
      </c>
      <c r="BH41" s="33">
        <v>1241.3759130000001</v>
      </c>
      <c r="BI41" s="33">
        <v>0</v>
      </c>
      <c r="BJ41" s="33">
        <v>638.0227198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0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1141.580119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1141.59449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209.2804845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271.63865320000002</v>
      </c>
      <c r="DF55" s="33">
        <v>323.8062352</v>
      </c>
      <c r="DG55" s="33">
        <v>323.8062352</v>
      </c>
      <c r="DH55" s="33">
        <v>323.8062352</v>
      </c>
      <c r="DI55" s="33">
        <v>185.92855019999999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1141.580119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1141.59449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209.2804845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271.63865320000002</v>
      </c>
      <c r="DF65" s="33">
        <v>323.8062352</v>
      </c>
      <c r="DG65" s="33">
        <v>323.8062352</v>
      </c>
      <c r="DH65" s="33">
        <v>323.8062352</v>
      </c>
      <c r="DI65" s="33">
        <v>185.92855019999999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3243.244991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1889.650124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325.8410164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325.8410164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244.0932861</v>
      </c>
      <c r="CE102" s="33">
        <v>488.1865722</v>
      </c>
      <c r="CF102" s="33">
        <v>488.1865722</v>
      </c>
      <c r="CG102" s="33">
        <v>244.0932861</v>
      </c>
      <c r="CH102" s="33">
        <v>244.0932861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362.1316253</v>
      </c>
      <c r="AY103" s="33">
        <v>362.1316253</v>
      </c>
      <c r="AZ103" s="33">
        <v>1120.429875</v>
      </c>
      <c r="BC103" s="33">
        <v>1120.429875</v>
      </c>
      <c r="BD103" s="33">
        <v>1256.5164440000001</v>
      </c>
      <c r="BG103" s="33">
        <v>1256.5164440000001</v>
      </c>
      <c r="BH103" s="33">
        <v>1707.476128</v>
      </c>
      <c r="BK103" s="33">
        <v>1707.476128</v>
      </c>
      <c r="BL103" s="33">
        <v>2371.753545</v>
      </c>
      <c r="BO103" s="33">
        <v>2371.753545</v>
      </c>
      <c r="BP103" s="33">
        <v>2389.8560189999998</v>
      </c>
      <c r="BS103" s="33">
        <v>2389.8560189999998</v>
      </c>
      <c r="BT103" s="33">
        <v>2389.8560189999998</v>
      </c>
      <c r="BW103" s="33">
        <v>2389.8560189999998</v>
      </c>
      <c r="BX103" s="33">
        <v>2389.8560189999998</v>
      </c>
      <c r="CA103" s="33">
        <v>2389.8560189999998</v>
      </c>
      <c r="CB103" s="33">
        <v>2389.8560189999998</v>
      </c>
      <c r="CE103" s="33">
        <v>2389.8560189999998</v>
      </c>
      <c r="CF103" s="33">
        <v>2389.8560189999998</v>
      </c>
      <c r="CI103" s="33">
        <v>2389.8560189999998</v>
      </c>
      <c r="CJ103" s="33">
        <v>2389.8560189999998</v>
      </c>
      <c r="CM103" s="33">
        <v>2389.8560189999998</v>
      </c>
      <c r="CN103" s="33">
        <v>2389.8560189999998</v>
      </c>
      <c r="CQ103" s="33">
        <v>2389.8560189999998</v>
      </c>
      <c r="CR103" s="33">
        <v>2389.8560189999998</v>
      </c>
      <c r="CU103" s="33">
        <v>2389.8560189999998</v>
      </c>
      <c r="CV103" s="33">
        <v>2389.8560189999998</v>
      </c>
      <c r="CY103" s="33">
        <v>2389.8560189999998</v>
      </c>
      <c r="CZ103" s="33">
        <v>2333.4625099999998</v>
      </c>
      <c r="DC103" s="33">
        <v>2389.8560189999998</v>
      </c>
      <c r="DD103" s="33">
        <v>2103.87968</v>
      </c>
      <c r="DG103" s="33">
        <v>2389.8560189999998</v>
      </c>
      <c r="DH103" s="33">
        <v>2389.8560189999998</v>
      </c>
      <c r="DK103" s="33">
        <v>2389.8560189999998</v>
      </c>
      <c r="DL103" s="33">
        <v>2281.555073</v>
      </c>
      <c r="DO103" s="33">
        <v>2389.8560189999998</v>
      </c>
      <c r="DP103" s="33">
        <v>2389.8560189999998</v>
      </c>
      <c r="DS103" s="33">
        <v>2389.8560189999998</v>
      </c>
      <c r="DT103" s="33">
        <v>2389.8560189999998</v>
      </c>
      <c r="DW103" s="33">
        <v>2389.8560189999998</v>
      </c>
      <c r="DX103" s="33">
        <v>2389.8560189999998</v>
      </c>
      <c r="EA103" s="33">
        <v>2389.8560189999998</v>
      </c>
      <c r="EB103" s="33">
        <v>2389.8560189999998</v>
      </c>
      <c r="EE103" s="33">
        <v>2389.8560189999998</v>
      </c>
      <c r="EF103" s="33">
        <v>2389.8560189999998</v>
      </c>
      <c r="EI103" s="33">
        <v>2389.8560189999998</v>
      </c>
      <c r="EJ103" s="33">
        <v>2389.8560189999998</v>
      </c>
      <c r="EM103" s="33">
        <v>2389.8560189999998</v>
      </c>
      <c r="EN103" s="33">
        <v>2389.8560189999998</v>
      </c>
      <c r="EQ103" s="33">
        <v>2389.8560189999998</v>
      </c>
      <c r="ER103" s="33">
        <v>2389.8560189999998</v>
      </c>
      <c r="EU103" s="33">
        <v>2389.8560189999998</v>
      </c>
      <c r="EV103" s="33">
        <v>2389.8560189999998</v>
      </c>
      <c r="EY103" s="33">
        <v>2389.8560189999998</v>
      </c>
      <c r="EZ103" s="33">
        <v>2389.8560189999998</v>
      </c>
      <c r="FC103" s="33">
        <v>2389.8560189999998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1985.774576</v>
      </c>
      <c r="AS104" s="33">
        <v>1113.4040339999999</v>
      </c>
      <c r="AT104" s="33">
        <v>1658.1189899999999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846.75869699999998</v>
      </c>
      <c r="AQ105" s="33">
        <v>1374.172959</v>
      </c>
      <c r="AR105" s="33">
        <v>1289.786689</v>
      </c>
      <c r="AS105" s="33">
        <v>687.31863720000001</v>
      </c>
      <c r="AT105" s="33">
        <v>937.7951994</v>
      </c>
      <c r="AU105" s="33">
        <v>1374.172959</v>
      </c>
      <c r="AV105" s="33">
        <v>1306.065423</v>
      </c>
      <c r="AW105" s="33">
        <v>687.31863720000001</v>
      </c>
      <c r="AX105" s="33">
        <v>937.7951994</v>
      </c>
      <c r="AY105" s="33">
        <v>1374.172959</v>
      </c>
      <c r="AZ105" s="33">
        <v>1515.987932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999.29527080000003</v>
      </c>
      <c r="BW105" s="33">
        <v>1497.173102</v>
      </c>
      <c r="BX105" s="33">
        <v>1351.28676</v>
      </c>
      <c r="BY105" s="33">
        <v>748.81870860000004</v>
      </c>
      <c r="BZ105" s="33">
        <v>1293.2134209999999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736.50731949999999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296.22157759999999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321.90173800000002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289.4918103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558.84255159999998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591.28949309999996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777.16372049999995</v>
      </c>
      <c r="AU108" s="33">
        <v>844.36501850000002</v>
      </c>
      <c r="AV108" s="33">
        <v>1125.7817279999999</v>
      </c>
      <c r="AW108" s="33">
        <v>591.31756189999999</v>
      </c>
      <c r="AX108" s="33">
        <v>747.23103130000004</v>
      </c>
      <c r="AY108" s="33">
        <v>1125.7817279999999</v>
      </c>
      <c r="AZ108" s="33">
        <v>1125.7817279999999</v>
      </c>
      <c r="BA108" s="33">
        <v>563.63603680000006</v>
      </c>
      <c r="BB108" s="33">
        <v>844.36501850000002</v>
      </c>
      <c r="BC108" s="33">
        <v>1125.7817279999999</v>
      </c>
      <c r="BD108" s="33">
        <v>1125.7817279999999</v>
      </c>
      <c r="BE108" s="33">
        <v>558.84255159999998</v>
      </c>
      <c r="BF108" s="33">
        <v>844.36501850000002</v>
      </c>
      <c r="BG108" s="33">
        <v>1125.7817279999999</v>
      </c>
      <c r="BH108" s="33">
        <v>1125.7817279999999</v>
      </c>
      <c r="BI108" s="33">
        <v>558.84255159999998</v>
      </c>
      <c r="BJ108" s="33">
        <v>844.36501850000002</v>
      </c>
      <c r="BK108" s="33">
        <v>1125.7817279999999</v>
      </c>
      <c r="BL108" s="33">
        <v>1125.7817279999999</v>
      </c>
      <c r="BM108" s="33">
        <v>558.84255159999998</v>
      </c>
      <c r="BN108" s="33">
        <v>910.79288220000001</v>
      </c>
      <c r="BO108" s="33">
        <v>1125.7817279999999</v>
      </c>
      <c r="BP108" s="33">
        <v>1125.7817279999999</v>
      </c>
      <c r="BQ108" s="33">
        <v>591.31756189999999</v>
      </c>
      <c r="BR108" s="33">
        <v>844.36501850000002</v>
      </c>
      <c r="BS108" s="33">
        <v>1125.7817279999999</v>
      </c>
      <c r="BT108" s="33">
        <v>1125.7817279999999</v>
      </c>
      <c r="BU108" s="33">
        <v>591.31756189999999</v>
      </c>
      <c r="BV108" s="33">
        <v>828.15811120000001</v>
      </c>
      <c r="BW108" s="33">
        <v>1125.7817279999999</v>
      </c>
      <c r="BX108" s="33">
        <v>1125.7817279999999</v>
      </c>
      <c r="BY108" s="33">
        <v>591.31756189999999</v>
      </c>
      <c r="BZ108" s="33">
        <v>844.36501850000002</v>
      </c>
      <c r="CA108" s="33">
        <v>1125.7817279999999</v>
      </c>
      <c r="CB108" s="33">
        <v>803.85192110000003</v>
      </c>
      <c r="CC108" s="33">
        <v>269.38775509999999</v>
      </c>
      <c r="CD108" s="33">
        <v>522.43521169999997</v>
      </c>
      <c r="CE108" s="33">
        <v>803.85192110000003</v>
      </c>
      <c r="CF108" s="33">
        <v>803.85192110000003</v>
      </c>
      <c r="CG108" s="33">
        <v>269.38775509999999</v>
      </c>
      <c r="CH108" s="33">
        <v>522.43521169999997</v>
      </c>
      <c r="CI108" s="33">
        <v>803.85192110000003</v>
      </c>
      <c r="CJ108" s="33">
        <v>522.43521169999997</v>
      </c>
      <c r="CK108" s="33">
        <v>269.38775509999999</v>
      </c>
      <c r="CL108" s="33">
        <v>522.43521169999997</v>
      </c>
      <c r="CM108" s="33">
        <v>803.85192110000003</v>
      </c>
      <c r="CN108" s="33">
        <v>522.43521169999997</v>
      </c>
      <c r="CO108" s="33">
        <v>269.38775509999999</v>
      </c>
      <c r="CP108" s="33">
        <v>522.43521169999997</v>
      </c>
      <c r="CQ108" s="33">
        <v>803.85192110000003</v>
      </c>
      <c r="CR108" s="33">
        <v>522.43521169999997</v>
      </c>
      <c r="CS108" s="33">
        <v>269.38775509999999</v>
      </c>
      <c r="CT108" s="33">
        <v>522.43521169999997</v>
      </c>
      <c r="CU108" s="33">
        <v>803.85192110000003</v>
      </c>
      <c r="CV108" s="33">
        <v>803.85192110000003</v>
      </c>
      <c r="CW108" s="33">
        <v>269.38775509999999</v>
      </c>
      <c r="CX108" s="33">
        <v>522.43521169999997</v>
      </c>
      <c r="CY108" s="33">
        <v>803.85192110000003</v>
      </c>
      <c r="DC108" s="33">
        <v>281.4167094</v>
      </c>
      <c r="DG108" s="33">
        <v>281.4167094</v>
      </c>
      <c r="DK108" s="33">
        <v>281.4167094</v>
      </c>
      <c r="DO108" s="33">
        <v>281.4167094</v>
      </c>
      <c r="DS108" s="33">
        <v>281.4167094</v>
      </c>
      <c r="DW108" s="33">
        <v>281.4167094</v>
      </c>
      <c r="EA108" s="33">
        <v>281.4167094</v>
      </c>
      <c r="EE108" s="33">
        <v>281.4167094</v>
      </c>
      <c r="EF108" s="33">
        <v>281.4167094</v>
      </c>
      <c r="EI108" s="33">
        <v>281.4167094</v>
      </c>
      <c r="EJ108" s="33">
        <v>281.4167094</v>
      </c>
      <c r="EM108" s="33">
        <v>281.4167094</v>
      </c>
      <c r="EN108" s="33">
        <v>281.4167094</v>
      </c>
      <c r="EQ108" s="33">
        <v>281.4167094</v>
      </c>
      <c r="ER108" s="33">
        <v>281.4167094</v>
      </c>
      <c r="EU108" s="33">
        <v>281.4167094</v>
      </c>
      <c r="EV108" s="33">
        <v>281.4167094</v>
      </c>
      <c r="EY108" s="33">
        <v>281.4167094</v>
      </c>
      <c r="EZ108" s="33">
        <v>281.4167094</v>
      </c>
      <c r="FC108" s="33">
        <v>281.4167094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5204.9527459999999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5601.7633720000003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5569.3534440000003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3962.127387</v>
      </c>
      <c r="AE113" s="33">
        <v>4658.6712180000004</v>
      </c>
      <c r="AF113" s="33">
        <v>4902.3080490000002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4582.281403</v>
      </c>
      <c r="AP113" s="33">
        <v>4787.9669910000002</v>
      </c>
      <c r="AQ113" s="33">
        <v>7889.41482</v>
      </c>
      <c r="AR113" s="33">
        <v>6334.4033310000004</v>
      </c>
      <c r="AS113" s="33">
        <v>4211.3984010000004</v>
      </c>
      <c r="AT113" s="33">
        <v>5192.4460779999999</v>
      </c>
      <c r="AU113" s="33">
        <v>7497.9264329999996</v>
      </c>
      <c r="AV113" s="33">
        <v>6953.9065280000004</v>
      </c>
      <c r="AW113" s="33">
        <v>4171.0745290000004</v>
      </c>
      <c r="AX113" s="33">
        <v>5162.6816349999999</v>
      </c>
      <c r="AY113" s="33">
        <v>8081.6237350000001</v>
      </c>
      <c r="AZ113" s="33">
        <v>7281.6928029999999</v>
      </c>
      <c r="BA113" s="33">
        <v>3933.0779080000002</v>
      </c>
      <c r="BB113" s="33">
        <v>5210.0353279999999</v>
      </c>
      <c r="BC113" s="33">
        <v>8165.7360140000001</v>
      </c>
      <c r="BD113" s="33">
        <v>5680.8084019999997</v>
      </c>
      <c r="BE113" s="33">
        <v>2412.5475700000002</v>
      </c>
      <c r="BF113" s="33">
        <v>3572.94308</v>
      </c>
      <c r="BG113" s="33">
        <v>6089.2438929999998</v>
      </c>
      <c r="BH113" s="33">
        <v>6115.6678389999997</v>
      </c>
      <c r="BI113" s="33">
        <v>2314.0967369999998</v>
      </c>
      <c r="BJ113" s="33">
        <v>3474.492248</v>
      </c>
      <c r="BK113" s="33">
        <v>6343.3019119999999</v>
      </c>
      <c r="BL113" s="33">
        <v>6779.945256</v>
      </c>
      <c r="BM113" s="33">
        <v>2314.0967369999998</v>
      </c>
      <c r="BN113" s="33">
        <v>3512.6084049999999</v>
      </c>
      <c r="BO113" s="33">
        <v>7007.5793290000001</v>
      </c>
      <c r="BP113" s="33">
        <v>6633.3465580000002</v>
      </c>
      <c r="BQ113" s="33">
        <v>2264.2211609999999</v>
      </c>
      <c r="BR113" s="33">
        <v>3363.8299550000002</v>
      </c>
      <c r="BS113" s="33">
        <v>6860.9806310000004</v>
      </c>
      <c r="BT113" s="33">
        <v>6633.3465580000002</v>
      </c>
      <c r="BU113" s="33">
        <v>2264.2211609999999</v>
      </c>
      <c r="BV113" s="33">
        <v>2751.5382730000001</v>
      </c>
      <c r="BW113" s="33">
        <v>6860.9806310000004</v>
      </c>
      <c r="BX113" s="33">
        <v>6633.3465580000002</v>
      </c>
      <c r="BY113" s="33">
        <v>2264.2211609999999</v>
      </c>
      <c r="BZ113" s="33">
        <v>3305.7566160000001</v>
      </c>
      <c r="CA113" s="33">
        <v>6860.9806310000004</v>
      </c>
      <c r="CB113" s="33">
        <v>5525.6860429999997</v>
      </c>
      <c r="CC113" s="33">
        <v>1508.5521349999999</v>
      </c>
      <c r="CD113" s="33">
        <v>2012.0761540000001</v>
      </c>
      <c r="CE113" s="33">
        <v>5671.5723850000004</v>
      </c>
      <c r="CF113" s="33">
        <v>5525.6860429999997</v>
      </c>
      <c r="CG113" s="33">
        <v>1508.5521349999999</v>
      </c>
      <c r="CH113" s="33">
        <v>2012.0761540000001</v>
      </c>
      <c r="CI113" s="33">
        <v>5671.5723850000004</v>
      </c>
      <c r="CJ113" s="33">
        <v>5244.2693330000002</v>
      </c>
      <c r="CK113" s="33">
        <v>1508.5521349999999</v>
      </c>
      <c r="CL113" s="33">
        <v>2012.0761540000001</v>
      </c>
      <c r="CM113" s="33">
        <v>5614.8895810000004</v>
      </c>
      <c r="CN113" s="33">
        <v>4255.129637</v>
      </c>
      <c r="CO113" s="33">
        <v>1013.982287</v>
      </c>
      <c r="CP113" s="33">
        <v>1267.0297439999999</v>
      </c>
      <c r="CQ113" s="33">
        <v>4536.5463460000001</v>
      </c>
      <c r="CR113" s="33">
        <v>4255.129637</v>
      </c>
      <c r="CS113" s="33">
        <v>1013.982287</v>
      </c>
      <c r="CT113" s="33">
        <v>1267.0297439999999</v>
      </c>
      <c r="CU113" s="33">
        <v>4536.5463460000001</v>
      </c>
      <c r="CV113" s="33">
        <v>4536.5463460000001</v>
      </c>
      <c r="CW113" s="33">
        <v>1013.982287</v>
      </c>
      <c r="CX113" s="33">
        <v>1267.0297439999999</v>
      </c>
      <c r="CY113" s="33">
        <v>4536.5463460000001</v>
      </c>
      <c r="CZ113" s="33">
        <v>3676.300917</v>
      </c>
      <c r="DA113" s="33">
        <v>744.59453180000003</v>
      </c>
      <c r="DB113" s="33">
        <v>744.59453180000003</v>
      </c>
      <c r="DC113" s="33">
        <v>4014.1111340000002</v>
      </c>
      <c r="DD113" s="33">
        <v>3446.7180859999999</v>
      </c>
      <c r="DE113" s="33">
        <v>744.59453180000003</v>
      </c>
      <c r="DF113" s="33">
        <v>744.59453180000003</v>
      </c>
      <c r="DG113" s="33">
        <v>4014.1111340000002</v>
      </c>
      <c r="DH113" s="33">
        <v>3706.620825</v>
      </c>
      <c r="DI113" s="33">
        <v>731.55773180000006</v>
      </c>
      <c r="DJ113" s="33">
        <v>731.55773180000006</v>
      </c>
      <c r="DK113" s="33">
        <v>4133.9238770000002</v>
      </c>
      <c r="DL113" s="33">
        <v>3598.3198790000001</v>
      </c>
      <c r="DM113" s="33">
        <v>731.55773180000006</v>
      </c>
      <c r="DN113" s="33">
        <v>731.55773180000006</v>
      </c>
      <c r="DO113" s="33">
        <v>3988.0375340000001</v>
      </c>
      <c r="DP113" s="33">
        <v>2533.7066759999998</v>
      </c>
      <c r="DQ113" s="33">
        <v>143.85065729999999</v>
      </c>
      <c r="DR113" s="33">
        <v>143.85065729999999</v>
      </c>
      <c r="DS113" s="33">
        <v>2815.1233849999999</v>
      </c>
      <c r="DT113" s="33">
        <v>2533.7066759999998</v>
      </c>
      <c r="DU113" s="33">
        <v>143.85065729999999</v>
      </c>
      <c r="DV113" s="33">
        <v>143.85065729999999</v>
      </c>
      <c r="DW113" s="33">
        <v>2815.1233849999999</v>
      </c>
      <c r="DX113" s="33">
        <v>2533.7066759999998</v>
      </c>
      <c r="DY113" s="33">
        <v>143.85065729999999</v>
      </c>
      <c r="DZ113" s="33">
        <v>143.85065729999999</v>
      </c>
      <c r="EA113" s="33">
        <v>2815.1233849999999</v>
      </c>
      <c r="EB113" s="33">
        <v>2533.7066759999998</v>
      </c>
      <c r="EC113" s="33">
        <v>143.85065729999999</v>
      </c>
      <c r="ED113" s="33">
        <v>143.85065729999999</v>
      </c>
      <c r="EE113" s="33">
        <v>2815.1233849999999</v>
      </c>
      <c r="EF113" s="33">
        <v>2671.2727279999999</v>
      </c>
      <c r="EG113" s="33">
        <v>0</v>
      </c>
      <c r="EH113" s="33">
        <v>0</v>
      </c>
      <c r="EI113" s="33">
        <v>2671.2727279999999</v>
      </c>
      <c r="EJ113" s="33">
        <v>2671.2727279999999</v>
      </c>
      <c r="EK113" s="33">
        <v>0</v>
      </c>
      <c r="EL113" s="33">
        <v>0</v>
      </c>
      <c r="EM113" s="33">
        <v>2671.2727279999999</v>
      </c>
      <c r="EN113" s="33">
        <v>2671.2727279999999</v>
      </c>
      <c r="EO113" s="33">
        <v>0</v>
      </c>
      <c r="EP113" s="33">
        <v>0</v>
      </c>
      <c r="EQ113" s="33">
        <v>2671.2727279999999</v>
      </c>
      <c r="ER113" s="33">
        <v>2671.2727279999999</v>
      </c>
      <c r="ES113" s="33">
        <v>0</v>
      </c>
      <c r="ET113" s="33">
        <v>0</v>
      </c>
      <c r="EU113" s="33">
        <v>2671.2727279999999</v>
      </c>
      <c r="EV113" s="33">
        <v>2671.2727279999999</v>
      </c>
      <c r="EW113" s="33">
        <v>0</v>
      </c>
      <c r="EX113" s="33">
        <v>0</v>
      </c>
      <c r="EY113" s="33">
        <v>2671.2727279999999</v>
      </c>
      <c r="EZ113" s="33">
        <v>2671.2727279999999</v>
      </c>
      <c r="FA113" s="33">
        <v>0</v>
      </c>
      <c r="FB113" s="33">
        <v>0</v>
      </c>
      <c r="FC113" s="33">
        <v>2671.2727279999999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591.57204200000001</v>
      </c>
      <c r="CI126" s="33">
        <v>1013.794569</v>
      </c>
      <c r="CJ126" s="33">
        <v>1520.6918539999999</v>
      </c>
      <c r="CL126" s="33">
        <v>839.98414620000005</v>
      </c>
      <c r="CM126" s="33">
        <v>1520.6918539999999</v>
      </c>
      <c r="CN126" s="33">
        <v>2027.589138</v>
      </c>
      <c r="CP126" s="33">
        <v>1295.910445</v>
      </c>
      <c r="CQ126" s="33">
        <v>2027.589138</v>
      </c>
      <c r="CR126" s="33">
        <v>2534.4864229999998</v>
      </c>
      <c r="CT126" s="33">
        <v>322.6903552</v>
      </c>
      <c r="CU126" s="33">
        <v>2534.4864229999998</v>
      </c>
      <c r="CV126" s="33">
        <v>3041.3837079999998</v>
      </c>
      <c r="CX126" s="33">
        <v>506.89728459999998</v>
      </c>
      <c r="CY126" s="33">
        <v>3041.3837079999998</v>
      </c>
      <c r="CZ126" s="33">
        <v>3548.280992</v>
      </c>
      <c r="DB126" s="33">
        <v>1647.425295</v>
      </c>
      <c r="DC126" s="33">
        <v>3548.280992</v>
      </c>
      <c r="DD126" s="33">
        <v>4055.178277</v>
      </c>
      <c r="DF126" s="33">
        <v>2027.589138</v>
      </c>
      <c r="DG126" s="33">
        <v>4055.178277</v>
      </c>
      <c r="DH126" s="33">
        <v>4562.0755609999997</v>
      </c>
      <c r="DJ126" s="33">
        <v>4109.8551349999998</v>
      </c>
      <c r="DK126" s="33">
        <v>4562.0755609999997</v>
      </c>
      <c r="DL126" s="33">
        <v>4562.0755609999997</v>
      </c>
      <c r="DN126" s="33">
        <v>721.85239739999997</v>
      </c>
      <c r="DO126" s="33">
        <v>4562.0755609999997</v>
      </c>
      <c r="DP126" s="33">
        <v>4562.0755609999997</v>
      </c>
      <c r="DR126" s="33">
        <v>2082.3483409999999</v>
      </c>
      <c r="DS126" s="33">
        <v>4562.0755609999997</v>
      </c>
      <c r="DT126" s="33">
        <v>4562.0755609999997</v>
      </c>
      <c r="DV126" s="33">
        <v>1013.794569</v>
      </c>
      <c r="DW126" s="33">
        <v>4562.0755609999997</v>
      </c>
      <c r="DX126" s="33">
        <v>4562.0755609999997</v>
      </c>
      <c r="DZ126" s="33">
        <v>224.0222349</v>
      </c>
      <c r="EA126" s="33">
        <v>4562.0755609999997</v>
      </c>
      <c r="EB126" s="33">
        <v>4562.0755609999997</v>
      </c>
      <c r="ED126" s="33">
        <v>1583.6816220000001</v>
      </c>
      <c r="EE126" s="33">
        <v>4562.0755609999997</v>
      </c>
      <c r="EF126" s="33">
        <v>4562.0755609999997</v>
      </c>
      <c r="EH126" s="33">
        <v>2085.7779529999998</v>
      </c>
      <c r="EI126" s="33">
        <v>4562.0755609999997</v>
      </c>
      <c r="EJ126" s="33">
        <v>4562.0755609999997</v>
      </c>
      <c r="EL126" s="33">
        <v>2086.5971709999999</v>
      </c>
      <c r="EM126" s="33">
        <v>4562.0755609999997</v>
      </c>
      <c r="EN126" s="33">
        <v>4562.0755609999997</v>
      </c>
      <c r="EP126" s="33">
        <v>1520.6918539999999</v>
      </c>
      <c r="EQ126" s="33">
        <v>4562.0755609999997</v>
      </c>
      <c r="ER126" s="33">
        <v>4562.0755609999997</v>
      </c>
      <c r="ET126" s="33">
        <v>919.49008309999999</v>
      </c>
      <c r="EU126" s="33">
        <v>4562.0755609999997</v>
      </c>
      <c r="EV126" s="33">
        <v>4562.0755609999997</v>
      </c>
      <c r="EX126" s="33">
        <v>4055.178277</v>
      </c>
      <c r="EY126" s="33">
        <v>4562.0755609999997</v>
      </c>
      <c r="EZ126" s="33">
        <v>4562.0755609999997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591.57204200000001</v>
      </c>
      <c r="CI137" s="33">
        <v>1373.833762</v>
      </c>
      <c r="CJ137" s="33">
        <v>2060.7506429999999</v>
      </c>
      <c r="CK137" s="33">
        <v>0</v>
      </c>
      <c r="CL137" s="33">
        <v>839.98414620000005</v>
      </c>
      <c r="CM137" s="33">
        <v>2060.7506429999999</v>
      </c>
      <c r="CN137" s="33">
        <v>2747.667524</v>
      </c>
      <c r="CO137" s="33">
        <v>0</v>
      </c>
      <c r="CP137" s="33">
        <v>1295.910445</v>
      </c>
      <c r="CQ137" s="33">
        <v>2747.667524</v>
      </c>
      <c r="CR137" s="33">
        <v>3434.5844050000001</v>
      </c>
      <c r="CS137" s="33">
        <v>0</v>
      </c>
      <c r="CT137" s="33">
        <v>322.6903552</v>
      </c>
      <c r="CU137" s="33">
        <v>3434.5844050000001</v>
      </c>
      <c r="CV137" s="33">
        <v>4121.5012859999997</v>
      </c>
      <c r="CW137" s="33">
        <v>0</v>
      </c>
      <c r="CX137" s="33">
        <v>506.89728459999998</v>
      </c>
      <c r="CY137" s="33">
        <v>4121.5012859999997</v>
      </c>
      <c r="CZ137" s="33">
        <v>4808.4181669999998</v>
      </c>
      <c r="DA137" s="33">
        <v>0</v>
      </c>
      <c r="DB137" s="33">
        <v>1647.425295</v>
      </c>
      <c r="DC137" s="33">
        <v>4808.4181669999998</v>
      </c>
      <c r="DD137" s="33">
        <v>5495.3350479999999</v>
      </c>
      <c r="DE137" s="33">
        <v>0</v>
      </c>
      <c r="DF137" s="33">
        <v>2027.589138</v>
      </c>
      <c r="DG137" s="33">
        <v>5495.3350479999999</v>
      </c>
      <c r="DH137" s="33">
        <v>6182.251929</v>
      </c>
      <c r="DI137" s="33">
        <v>0</v>
      </c>
      <c r="DJ137" s="33">
        <v>4109.8551349999998</v>
      </c>
      <c r="DK137" s="33">
        <v>6182.251929</v>
      </c>
      <c r="DL137" s="33">
        <v>6182.251929</v>
      </c>
      <c r="DM137" s="33">
        <v>0</v>
      </c>
      <c r="DN137" s="33">
        <v>721.85239739999997</v>
      </c>
      <c r="DO137" s="33">
        <v>6182.251929</v>
      </c>
      <c r="DP137" s="33">
        <v>6182.251929</v>
      </c>
      <c r="DQ137" s="33">
        <v>0</v>
      </c>
      <c r="DR137" s="33">
        <v>2082.3483409999999</v>
      </c>
      <c r="DS137" s="33">
        <v>6182.251929</v>
      </c>
      <c r="DT137" s="33">
        <v>6182.251929</v>
      </c>
      <c r="DU137" s="33">
        <v>0</v>
      </c>
      <c r="DV137" s="33">
        <v>1013.794569</v>
      </c>
      <c r="DW137" s="33">
        <v>6182.251929</v>
      </c>
      <c r="DX137" s="33">
        <v>6182.251929</v>
      </c>
      <c r="DY137" s="33">
        <v>0</v>
      </c>
      <c r="DZ137" s="33">
        <v>224.0222349</v>
      </c>
      <c r="EA137" s="33">
        <v>6182.251929</v>
      </c>
      <c r="EB137" s="33">
        <v>6182.251929</v>
      </c>
      <c r="EC137" s="33">
        <v>0</v>
      </c>
      <c r="ED137" s="33">
        <v>1583.6816220000001</v>
      </c>
      <c r="EE137" s="33">
        <v>6182.251929</v>
      </c>
      <c r="EF137" s="33">
        <v>6182.251929</v>
      </c>
      <c r="EG137" s="33">
        <v>0</v>
      </c>
      <c r="EH137" s="33">
        <v>2085.7779529999998</v>
      </c>
      <c r="EI137" s="33">
        <v>6182.251929</v>
      </c>
      <c r="EJ137" s="33">
        <v>6182.251929</v>
      </c>
      <c r="EK137" s="33">
        <v>0</v>
      </c>
      <c r="EL137" s="33">
        <v>2086.5971709999999</v>
      </c>
      <c r="EM137" s="33">
        <v>6182.251929</v>
      </c>
      <c r="EN137" s="33">
        <v>6182.251929</v>
      </c>
      <c r="EO137" s="33">
        <v>0</v>
      </c>
      <c r="EP137" s="33">
        <v>1520.6918539999999</v>
      </c>
      <c r="EQ137" s="33">
        <v>6182.251929</v>
      </c>
      <c r="ER137" s="33">
        <v>6182.251929</v>
      </c>
      <c r="ES137" s="33">
        <v>0</v>
      </c>
      <c r="ET137" s="33">
        <v>919.49008309999999</v>
      </c>
      <c r="EU137" s="33">
        <v>6182.251929</v>
      </c>
      <c r="EV137" s="33">
        <v>6182.251929</v>
      </c>
      <c r="EW137" s="33">
        <v>0</v>
      </c>
      <c r="EX137" s="33">
        <v>4055.178277</v>
      </c>
      <c r="EY137" s="33">
        <v>6182.251929</v>
      </c>
      <c r="EZ137" s="33">
        <v>6182.251929</v>
      </c>
      <c r="FA137" s="33">
        <v>0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1726.9162490000001</v>
      </c>
      <c r="AR138" s="33">
        <v>660.05310999999995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1588.5397740000001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S138" s="33">
        <v>413.27686</v>
      </c>
      <c r="BT138" s="33">
        <v>413.27686</v>
      </c>
      <c r="BW138" s="33">
        <v>413.27686</v>
      </c>
      <c r="BX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1894.5176080000001</v>
      </c>
      <c r="AR149" s="33">
        <v>660.05310999999995</v>
      </c>
      <c r="AS149" s="33">
        <v>0</v>
      </c>
      <c r="AT149" s="33">
        <v>0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1756.141132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0</v>
      </c>
      <c r="BS149" s="33">
        <v>413.27686</v>
      </c>
      <c r="BT149" s="33">
        <v>413.27686</v>
      </c>
      <c r="BU149" s="33">
        <v>0</v>
      </c>
      <c r="BV149" s="33">
        <v>0</v>
      </c>
      <c r="BW149" s="33">
        <v>413.27686</v>
      </c>
      <c r="BX149" s="33">
        <v>413.27686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1730.208566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1730.208566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324.1859144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399.18945869999999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18275.365160000001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20538.241239999999</v>
      </c>
      <c r="BQ234" s="33">
        <v>16637.904610000001</v>
      </c>
      <c r="BR234" s="33">
        <v>18879.131700000002</v>
      </c>
      <c r="BS234" s="33">
        <v>18962.00992</v>
      </c>
      <c r="BT234" s="33">
        <v>21563.655439999999</v>
      </c>
      <c r="BU234" s="33">
        <v>17234.788619999999</v>
      </c>
      <c r="BV234" s="33">
        <v>19414.521860000001</v>
      </c>
      <c r="BW234" s="33">
        <v>19697.537779999999</v>
      </c>
      <c r="BX234" s="33">
        <v>22861.509160000001</v>
      </c>
      <c r="BY234" s="33">
        <v>17851.030760000001</v>
      </c>
      <c r="BZ234" s="33">
        <v>20249.105179999999</v>
      </c>
      <c r="CA234" s="33">
        <v>20771.06019</v>
      </c>
      <c r="CB234" s="33">
        <v>23174.132399999999</v>
      </c>
      <c r="CC234" s="33">
        <v>18252.619589999998</v>
      </c>
      <c r="CD234" s="33">
        <v>20533.261399999999</v>
      </c>
      <c r="CE234" s="33">
        <v>21054.574990000001</v>
      </c>
      <c r="CF234" s="33">
        <v>23174.132399999999</v>
      </c>
      <c r="CG234" s="33">
        <v>18755.544290000002</v>
      </c>
      <c r="CH234" s="33">
        <v>20533.261399999999</v>
      </c>
      <c r="CI234" s="33">
        <v>21054.574990000001</v>
      </c>
      <c r="CJ234" s="33">
        <v>23174.132399999999</v>
      </c>
      <c r="CK234" s="33">
        <v>18632.61292</v>
      </c>
      <c r="CL234" s="33">
        <v>20533.261399999999</v>
      </c>
      <c r="CM234" s="33">
        <v>21054.574990000001</v>
      </c>
      <c r="CN234" s="33">
        <v>23174.132399999999</v>
      </c>
      <c r="CO234" s="33">
        <v>18755.544290000002</v>
      </c>
      <c r="CP234" s="33">
        <v>20533.261399999999</v>
      </c>
      <c r="CQ234" s="33">
        <v>21054.574990000001</v>
      </c>
      <c r="CR234" s="33">
        <v>23174.132399999999</v>
      </c>
      <c r="CS234" s="33">
        <v>18755.544290000002</v>
      </c>
      <c r="CT234" s="33">
        <v>20533.261399999999</v>
      </c>
      <c r="CU234" s="33">
        <v>21054.574990000001</v>
      </c>
      <c r="CV234" s="33">
        <v>23174.132399999999</v>
      </c>
      <c r="CW234" s="33">
        <v>18711.50863</v>
      </c>
      <c r="CX234" s="33">
        <v>20533.261399999999</v>
      </c>
      <c r="CY234" s="33">
        <v>21054.574990000001</v>
      </c>
      <c r="CZ234" s="33">
        <v>23174.132399999999</v>
      </c>
      <c r="DA234" s="33">
        <v>18755.544290000002</v>
      </c>
      <c r="DB234" s="33">
        <v>20533.261399999999</v>
      </c>
      <c r="DC234" s="33">
        <v>21054.574990000001</v>
      </c>
      <c r="DD234" s="33">
        <v>23314.33526</v>
      </c>
      <c r="DE234" s="33">
        <v>18815.069769999998</v>
      </c>
      <c r="DF234" s="33">
        <v>20599.814310000002</v>
      </c>
      <c r="DG234" s="33">
        <v>21146.587670000001</v>
      </c>
      <c r="DH234" s="33">
        <v>23320.115089999999</v>
      </c>
      <c r="DI234" s="33">
        <v>18855.43995</v>
      </c>
      <c r="DJ234" s="33">
        <v>20603.413430000001</v>
      </c>
      <c r="DK234" s="33">
        <v>21150.583589999998</v>
      </c>
      <c r="DL234" s="33">
        <v>23320.115089999999</v>
      </c>
      <c r="DM234" s="33">
        <v>18855.43995</v>
      </c>
      <c r="DN234" s="33">
        <v>20603.413430000001</v>
      </c>
      <c r="DO234" s="33">
        <v>21150.583589999998</v>
      </c>
      <c r="DP234" s="33">
        <v>23320.115089999999</v>
      </c>
      <c r="DQ234" s="33">
        <v>18855.43995</v>
      </c>
      <c r="DR234" s="33">
        <v>20603.413430000001</v>
      </c>
      <c r="DS234" s="33">
        <v>21150.583589999998</v>
      </c>
      <c r="DT234" s="33">
        <v>23320.115089999999</v>
      </c>
      <c r="DU234" s="33">
        <v>18855.43995</v>
      </c>
      <c r="DV234" s="33">
        <v>20603.413430000001</v>
      </c>
      <c r="DW234" s="33">
        <v>21150.583589999998</v>
      </c>
      <c r="DX234" s="33">
        <v>23320.115089999999</v>
      </c>
      <c r="DY234" s="33">
        <v>18855.43995</v>
      </c>
      <c r="DZ234" s="33">
        <v>20603.413430000001</v>
      </c>
      <c r="EA234" s="33">
        <v>21150.583589999998</v>
      </c>
      <c r="EB234" s="33">
        <v>23320.115089999999</v>
      </c>
      <c r="EC234" s="33">
        <v>18607.0412</v>
      </c>
      <c r="ED234" s="33">
        <v>20603.413430000001</v>
      </c>
      <c r="EE234" s="33">
        <v>21150.583589999998</v>
      </c>
      <c r="EF234" s="33">
        <v>23320.115089999999</v>
      </c>
      <c r="EG234" s="33">
        <v>18855.43995</v>
      </c>
      <c r="EH234" s="33">
        <v>20603.413430000001</v>
      </c>
      <c r="EI234" s="33">
        <v>21150.583589999998</v>
      </c>
      <c r="EJ234" s="33">
        <v>23320.115089999999</v>
      </c>
      <c r="EK234" s="33">
        <v>18855.43995</v>
      </c>
      <c r="EL234" s="33">
        <v>20603.413430000001</v>
      </c>
      <c r="EM234" s="33">
        <v>21150.583589999998</v>
      </c>
      <c r="EN234" s="33">
        <v>23320.115089999999</v>
      </c>
      <c r="EO234" s="33">
        <v>18855.43995</v>
      </c>
      <c r="EP234" s="33">
        <v>20603.413430000001</v>
      </c>
      <c r="EQ234" s="33">
        <v>21150.583589999998</v>
      </c>
      <c r="ER234" s="33">
        <v>23342.875820000001</v>
      </c>
      <c r="ES234" s="33">
        <v>18875.420399999999</v>
      </c>
      <c r="ET234" s="33">
        <v>20617.586599999999</v>
      </c>
      <c r="EU234" s="33">
        <v>21166.319380000001</v>
      </c>
      <c r="EV234" s="33">
        <v>23342.875820000001</v>
      </c>
      <c r="EW234" s="33">
        <v>18875.420399999999</v>
      </c>
      <c r="EX234" s="33">
        <v>20617.586599999999</v>
      </c>
      <c r="EY234" s="33">
        <v>21166.319380000001</v>
      </c>
      <c r="EZ234" s="33">
        <v>23377.173910000001</v>
      </c>
      <c r="FA234" s="33">
        <v>18899.432840000001</v>
      </c>
      <c r="FB234" s="33">
        <v>20633.067019999999</v>
      </c>
      <c r="FC234" s="33">
        <v>21192.5645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9029.2354169999999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9143.9362500000007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5158.9184459999997</v>
      </c>
      <c r="BA235" s="33">
        <v>6374.5273809999999</v>
      </c>
      <c r="BB235" s="33">
        <v>9525.5370559999992</v>
      </c>
      <c r="BC235" s="33">
        <v>8868.3389200000001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5738.5085710000003</v>
      </c>
      <c r="BQ235" s="33">
        <v>7143.7926189999998</v>
      </c>
      <c r="BR235" s="33">
        <v>10506.43125</v>
      </c>
      <c r="BS235" s="33">
        <v>9757.9026790000007</v>
      </c>
      <c r="BT235" s="33">
        <v>6162.1339209999996</v>
      </c>
      <c r="BU235" s="33">
        <v>7613.789256</v>
      </c>
      <c r="BV235" s="33">
        <v>11126.227639999999</v>
      </c>
      <c r="BW235" s="33">
        <v>10378.54515</v>
      </c>
      <c r="BX235" s="33">
        <v>6403.5956990000004</v>
      </c>
      <c r="BY235" s="33">
        <v>7714.8219929999996</v>
      </c>
      <c r="BZ235" s="33">
        <v>11395.842570000001</v>
      </c>
      <c r="CA235" s="33">
        <v>10658.208329999999</v>
      </c>
      <c r="CB235" s="33">
        <v>6403.5956990000004</v>
      </c>
      <c r="CC235" s="33">
        <v>7914.5781239999997</v>
      </c>
      <c r="CD235" s="33">
        <v>11395.842570000001</v>
      </c>
      <c r="CE235" s="33">
        <v>10658.208329999999</v>
      </c>
      <c r="CF235" s="33">
        <v>6403.5956990000004</v>
      </c>
      <c r="CG235" s="33">
        <v>7914.5781239999997</v>
      </c>
      <c r="CH235" s="33">
        <v>11395.842570000001</v>
      </c>
      <c r="CI235" s="33">
        <v>10658.208329999999</v>
      </c>
      <c r="CJ235" s="33">
        <v>6403.5956990000004</v>
      </c>
      <c r="CK235" s="33">
        <v>7914.5781239999997</v>
      </c>
      <c r="CL235" s="33">
        <v>11395.842570000001</v>
      </c>
      <c r="CM235" s="33">
        <v>10658.208329999999</v>
      </c>
      <c r="CN235" s="33">
        <v>6403.5956990000004</v>
      </c>
      <c r="CO235" s="33">
        <v>7914.5781239999997</v>
      </c>
      <c r="CP235" s="33">
        <v>11395.842570000001</v>
      </c>
      <c r="CQ235" s="33">
        <v>10658.208329999999</v>
      </c>
      <c r="CR235" s="33">
        <v>6429.4328409999998</v>
      </c>
      <c r="CS235" s="33">
        <v>7936.4194930000003</v>
      </c>
      <c r="CT235" s="33">
        <v>11411.7034</v>
      </c>
      <c r="CU235" s="33">
        <v>10676.92988</v>
      </c>
      <c r="CV235" s="33">
        <v>6429.4328409999998</v>
      </c>
      <c r="CW235" s="33">
        <v>7936.4194930000003</v>
      </c>
      <c r="CX235" s="33">
        <v>11411.7034</v>
      </c>
      <c r="CY235" s="33">
        <v>10676.92988</v>
      </c>
      <c r="CZ235" s="33">
        <v>6429.4328409999998</v>
      </c>
      <c r="DA235" s="33">
        <v>7936.4194930000003</v>
      </c>
      <c r="DB235" s="33">
        <v>11411.7034</v>
      </c>
      <c r="DC235" s="33">
        <v>10676.92988</v>
      </c>
      <c r="DD235" s="33">
        <v>6429.4328409999998</v>
      </c>
      <c r="DE235" s="33">
        <v>7936.4194930000003</v>
      </c>
      <c r="DF235" s="33">
        <v>11411.7034</v>
      </c>
      <c r="DG235" s="33">
        <v>10676.92988</v>
      </c>
      <c r="DH235" s="33">
        <v>6429.4328409999998</v>
      </c>
      <c r="DI235" s="33">
        <v>7936.4194930000003</v>
      </c>
      <c r="DJ235" s="33">
        <v>11411.7034</v>
      </c>
      <c r="DK235" s="33">
        <v>10676.92988</v>
      </c>
      <c r="DL235" s="33">
        <v>6429.4328409999998</v>
      </c>
      <c r="DM235" s="33">
        <v>7936.4194930000003</v>
      </c>
      <c r="DN235" s="33">
        <v>11411.7034</v>
      </c>
      <c r="DO235" s="33">
        <v>10676.92988</v>
      </c>
      <c r="DP235" s="33">
        <v>6429.4328409999998</v>
      </c>
      <c r="DQ235" s="33">
        <v>7936.4194930000003</v>
      </c>
      <c r="DR235" s="33">
        <v>11411.7034</v>
      </c>
      <c r="DS235" s="33">
        <v>10676.92988</v>
      </c>
      <c r="DT235" s="33">
        <v>6429.4328409999998</v>
      </c>
      <c r="DU235" s="33">
        <v>7936.4194930000003</v>
      </c>
      <c r="DV235" s="33">
        <v>11411.7034</v>
      </c>
      <c r="DW235" s="33">
        <v>10676.92988</v>
      </c>
      <c r="DX235" s="33">
        <v>6429.4328409999998</v>
      </c>
      <c r="DY235" s="33">
        <v>7936.4194930000003</v>
      </c>
      <c r="DZ235" s="33">
        <v>11411.7034</v>
      </c>
      <c r="EA235" s="33">
        <v>10676.92988</v>
      </c>
      <c r="EB235" s="33">
        <v>6429.4328409999998</v>
      </c>
      <c r="EC235" s="33">
        <v>7936.4194930000003</v>
      </c>
      <c r="ED235" s="33">
        <v>11411.7034</v>
      </c>
      <c r="EE235" s="33">
        <v>10676.92988</v>
      </c>
      <c r="EF235" s="33">
        <v>6429.4328409999998</v>
      </c>
      <c r="EG235" s="33">
        <v>7936.4194930000003</v>
      </c>
      <c r="EH235" s="33">
        <v>11411.7034</v>
      </c>
      <c r="EI235" s="33">
        <v>10676.92988</v>
      </c>
      <c r="EJ235" s="33">
        <v>6429.4328409999998</v>
      </c>
      <c r="EK235" s="33">
        <v>7936.4194930000003</v>
      </c>
      <c r="EL235" s="33">
        <v>11411.7034</v>
      </c>
      <c r="EM235" s="33">
        <v>10676.92988</v>
      </c>
      <c r="EN235" s="33">
        <v>6429.4328409999998</v>
      </c>
      <c r="EO235" s="33">
        <v>7936.4194930000003</v>
      </c>
      <c r="EP235" s="33">
        <v>11411.7034</v>
      </c>
      <c r="EQ235" s="33">
        <v>10676.92988</v>
      </c>
      <c r="ER235" s="33">
        <v>6429.4328409999998</v>
      </c>
      <c r="ES235" s="33">
        <v>7936.4194930000003</v>
      </c>
      <c r="ET235" s="33">
        <v>11411.7034</v>
      </c>
      <c r="EU235" s="33">
        <v>10676.92988</v>
      </c>
      <c r="EV235" s="33">
        <v>6429.4328409999998</v>
      </c>
      <c r="EW235" s="33">
        <v>7936.4194930000003</v>
      </c>
      <c r="EX235" s="33">
        <v>11411.7034</v>
      </c>
      <c r="EY235" s="33">
        <v>10676.92988</v>
      </c>
      <c r="EZ235" s="33">
        <v>6429.4328409999998</v>
      </c>
      <c r="FA235" s="33">
        <v>7936.4194930000003</v>
      </c>
      <c r="FB235" s="33">
        <v>11411.7034</v>
      </c>
      <c r="FC235" s="33">
        <v>10676.92988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6636.2857999999997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6977.8870829999996</v>
      </c>
      <c r="O236" s="33">
        <v>5063.7322620000004</v>
      </c>
      <c r="P236" s="33">
        <v>4288.1228570000003</v>
      </c>
      <c r="Q236" s="33">
        <v>5121.3911310000003</v>
      </c>
      <c r="R236" s="33">
        <v>6749.5597699999998</v>
      </c>
      <c r="S236" s="33">
        <v>5063.7322620000004</v>
      </c>
      <c r="T236" s="33">
        <v>4288.1228570000003</v>
      </c>
      <c r="U236" s="33">
        <v>5121.3911310000003</v>
      </c>
      <c r="V236" s="33">
        <v>5933.3101880000004</v>
      </c>
      <c r="W236" s="33">
        <v>5063.7322620000004</v>
      </c>
      <c r="X236" s="33">
        <v>4288.1228570000003</v>
      </c>
      <c r="Y236" s="33">
        <v>5121.3911310000003</v>
      </c>
      <c r="Z236" s="33">
        <v>5019.8110129999995</v>
      </c>
      <c r="AA236" s="33">
        <v>5063.7322620000004</v>
      </c>
      <c r="AB236" s="33">
        <v>4288.1228570000003</v>
      </c>
      <c r="AC236" s="33">
        <v>4944.1148880000001</v>
      </c>
      <c r="AD236" s="33">
        <v>6812.3205589999998</v>
      </c>
      <c r="AE236" s="33">
        <v>5063.7322620000004</v>
      </c>
      <c r="AF236" s="33">
        <v>4288.1228570000003</v>
      </c>
      <c r="AG236" s="33">
        <v>3460.8809630000001</v>
      </c>
      <c r="AH236" s="33">
        <v>6716.0926879999997</v>
      </c>
      <c r="AI236" s="33">
        <v>5063.7322620000004</v>
      </c>
      <c r="AJ236" s="33">
        <v>4288.1228570000003</v>
      </c>
      <c r="AK236" s="33">
        <v>5121.3911310000003</v>
      </c>
      <c r="AL236" s="33">
        <v>6598.7157909999996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6707.0690260000001</v>
      </c>
      <c r="BO236" s="33">
        <v>5063.7322620000004</v>
      </c>
      <c r="BP236" s="33">
        <v>4468.2914289999999</v>
      </c>
      <c r="BQ236" s="33">
        <v>5245.1675599999999</v>
      </c>
      <c r="BR236" s="33">
        <v>7094.5675000000001</v>
      </c>
      <c r="BS236" s="33">
        <v>5218.7720829999998</v>
      </c>
      <c r="BT236" s="33">
        <v>4617.2161900000001</v>
      </c>
      <c r="BU236" s="33">
        <v>5321.2840480000004</v>
      </c>
      <c r="BV236" s="33">
        <v>7033.5758329999999</v>
      </c>
      <c r="BW236" s="33">
        <v>5350.1888099999996</v>
      </c>
      <c r="BX236" s="33">
        <v>4617.2161900000001</v>
      </c>
      <c r="BY236" s="33">
        <v>4961.3754170000002</v>
      </c>
      <c r="BZ236" s="33">
        <v>6300.8345579999996</v>
      </c>
      <c r="CA236" s="33">
        <v>5350.1888099999996</v>
      </c>
      <c r="CB236" s="33">
        <v>4617.2161900000001</v>
      </c>
      <c r="CC236" s="33">
        <v>5402.8603569999996</v>
      </c>
      <c r="CD236" s="33">
        <v>6203.4339259999997</v>
      </c>
      <c r="CE236" s="33">
        <v>5350.1888099999996</v>
      </c>
      <c r="CF236" s="33">
        <v>4617.2161900000001</v>
      </c>
      <c r="CG236" s="33">
        <v>5121.3911310000003</v>
      </c>
      <c r="CH236" s="33">
        <v>6533.904888</v>
      </c>
      <c r="CI236" s="33">
        <v>5350.1888099999996</v>
      </c>
      <c r="CJ236" s="33">
        <v>4617.2161900000001</v>
      </c>
      <c r="CK236" s="33">
        <v>5286.2242260000003</v>
      </c>
      <c r="CL236" s="33">
        <v>6539.4991680000003</v>
      </c>
      <c r="CM236" s="33">
        <v>5350.1888099999996</v>
      </c>
      <c r="CN236" s="33">
        <v>4617.2161900000001</v>
      </c>
      <c r="CO236" s="33">
        <v>5362.0563689999999</v>
      </c>
      <c r="CP236" s="33">
        <v>6532.7050719999997</v>
      </c>
      <c r="CQ236" s="33">
        <v>5350.1888099999996</v>
      </c>
      <c r="CR236" s="33">
        <v>4617.2161900000001</v>
      </c>
      <c r="CS236" s="33">
        <v>4996.672141</v>
      </c>
      <c r="CT236" s="33">
        <v>6525.7369360000002</v>
      </c>
      <c r="CU236" s="33">
        <v>5350.1888099999996</v>
      </c>
      <c r="CV236" s="33">
        <v>4617.2161900000001</v>
      </c>
      <c r="CW236" s="33">
        <v>4991.36006</v>
      </c>
      <c r="CX236" s="33">
        <v>6519.9319740000001</v>
      </c>
      <c r="CY236" s="33">
        <v>5350.1888099999996</v>
      </c>
      <c r="CZ236" s="33">
        <v>4617.2161900000001</v>
      </c>
      <c r="DA236" s="33">
        <v>5214.6812499999996</v>
      </c>
      <c r="DB236" s="33">
        <v>6510.8806809999996</v>
      </c>
      <c r="DC236" s="33">
        <v>5350.1888099999996</v>
      </c>
      <c r="DD236" s="33">
        <v>4636.3674449999999</v>
      </c>
      <c r="DE236" s="33">
        <v>5202.9674400000004</v>
      </c>
      <c r="DF236" s="33">
        <v>6531.5327880000004</v>
      </c>
      <c r="DG236" s="33">
        <v>5372.2179159999996</v>
      </c>
      <c r="DH236" s="33">
        <v>4636.3674449999999</v>
      </c>
      <c r="DI236" s="33">
        <v>5425.0118869999997</v>
      </c>
      <c r="DJ236" s="33">
        <v>6526.1003849999997</v>
      </c>
      <c r="DK236" s="33">
        <v>5372.2179159999996</v>
      </c>
      <c r="DL236" s="33">
        <v>4636.3674449999999</v>
      </c>
      <c r="DM236" s="33">
        <v>2301.5611530000001</v>
      </c>
      <c r="DN236" s="33">
        <v>5928.9718270000003</v>
      </c>
      <c r="DO236" s="33">
        <v>5372.2179159999996</v>
      </c>
      <c r="DP236" s="33">
        <v>4636.3674449999999</v>
      </c>
      <c r="DQ236" s="33">
        <v>2388.5821839999999</v>
      </c>
      <c r="DR236" s="33">
        <v>5924.7401360000003</v>
      </c>
      <c r="DS236" s="33">
        <v>5372.2179159999996</v>
      </c>
      <c r="DT236" s="33">
        <v>4636.3674449999999</v>
      </c>
      <c r="DU236" s="33">
        <v>5302.3221009999997</v>
      </c>
      <c r="DV236" s="33">
        <v>5921.5404699999999</v>
      </c>
      <c r="DW236" s="33">
        <v>5372.2179159999996</v>
      </c>
      <c r="DX236" s="33">
        <v>4636.3674449999999</v>
      </c>
      <c r="DY236" s="33">
        <v>5121.3911310000003</v>
      </c>
      <c r="DZ236" s="33">
        <v>5918.3365370000001</v>
      </c>
      <c r="EA236" s="33">
        <v>5372.2179159999996</v>
      </c>
      <c r="EB236" s="33">
        <v>4636.3674449999999</v>
      </c>
      <c r="EC236" s="33">
        <v>5162.195119</v>
      </c>
      <c r="ED236" s="33">
        <v>5915.0375190000004</v>
      </c>
      <c r="EE236" s="33">
        <v>5372.2179159999996</v>
      </c>
      <c r="EF236" s="33">
        <v>4636.3674449999999</v>
      </c>
      <c r="EG236" s="33">
        <v>3933.7783199999999</v>
      </c>
      <c r="EH236" s="33">
        <v>5907.6121469999998</v>
      </c>
      <c r="EI236" s="33">
        <v>5372.2179159999996</v>
      </c>
      <c r="EJ236" s="33">
        <v>4636.3674449999999</v>
      </c>
      <c r="EK236" s="33">
        <v>5328.4560119999996</v>
      </c>
      <c r="EL236" s="33">
        <v>5957.5809259999996</v>
      </c>
      <c r="EM236" s="33">
        <v>5372.2179159999996</v>
      </c>
      <c r="EN236" s="33">
        <v>4636.3674449999999</v>
      </c>
      <c r="EO236" s="33">
        <v>5258.750994</v>
      </c>
      <c r="EP236" s="33">
        <v>4840.2569130000002</v>
      </c>
      <c r="EQ236" s="33">
        <v>5372.2179159999996</v>
      </c>
      <c r="ER236" s="33">
        <v>4636.3674449999999</v>
      </c>
      <c r="ES236" s="33">
        <v>5204.6479170000002</v>
      </c>
      <c r="ET236" s="33">
        <v>3116.1397689999999</v>
      </c>
      <c r="EU236" s="33">
        <v>5372.2179159999996</v>
      </c>
      <c r="EV236" s="33">
        <v>4636.3674449999999</v>
      </c>
      <c r="EW236" s="33">
        <v>5121.3911310000003</v>
      </c>
      <c r="EY236" s="33">
        <v>5372.2179159999996</v>
      </c>
      <c r="EZ236" s="33">
        <v>4636.3674449999999</v>
      </c>
      <c r="FA236" s="33">
        <v>5384.207899</v>
      </c>
      <c r="FC236" s="33">
        <v>5372.2179159999996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3899.3919150000002</v>
      </c>
      <c r="M237" s="33">
        <v>3744.1510699999999</v>
      </c>
      <c r="N237" s="33">
        <v>3697.3466669999998</v>
      </c>
      <c r="O237" s="33">
        <v>3137.6277380000001</v>
      </c>
      <c r="P237" s="33">
        <v>4177.6875540000001</v>
      </c>
      <c r="Q237" s="33">
        <v>3999.8775420000002</v>
      </c>
      <c r="R237" s="33">
        <v>3697.3466669999998</v>
      </c>
      <c r="S237" s="33">
        <v>3137.6277380000001</v>
      </c>
      <c r="T237" s="33">
        <v>6262.267143</v>
      </c>
      <c r="U237" s="33">
        <v>7085.8669300000001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3208.7226999999998</v>
      </c>
      <c r="AE237" s="33">
        <v>3495.4172119999998</v>
      </c>
      <c r="AF237" s="33">
        <v>11562.91073</v>
      </c>
      <c r="AG237" s="33">
        <v>8671.9467380000006</v>
      </c>
      <c r="AH237" s="33">
        <v>4360.4084309999998</v>
      </c>
      <c r="AI237" s="33">
        <v>3930.8375139999998</v>
      </c>
      <c r="AJ237" s="33">
        <v>13993.94104</v>
      </c>
      <c r="AK237" s="33">
        <v>13517.180050000001</v>
      </c>
      <c r="AL237" s="33">
        <v>4664.5079669999996</v>
      </c>
      <c r="AM237" s="33">
        <v>4294.6267379999999</v>
      </c>
      <c r="AN237" s="33">
        <v>13993.94104</v>
      </c>
      <c r="AO237" s="33">
        <v>14863.73408</v>
      </c>
      <c r="AP237" s="33">
        <v>4664.5079669999996</v>
      </c>
      <c r="AQ237" s="33">
        <v>4294.6267379999999</v>
      </c>
      <c r="AR237" s="33">
        <v>13993.94104</v>
      </c>
      <c r="AS237" s="33">
        <v>13292.338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15345.46665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13535.02376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15652.31222</v>
      </c>
      <c r="CC237" s="33">
        <v>16471.58166</v>
      </c>
      <c r="CD237" s="33">
        <v>5374.5222469999999</v>
      </c>
      <c r="CE237" s="33">
        <v>5186.3913089999996</v>
      </c>
      <c r="CF237" s="33">
        <v>15918.35628</v>
      </c>
      <c r="CG237" s="33">
        <v>16452.001690000001</v>
      </c>
      <c r="CH237" s="33">
        <v>5442.3446329999997</v>
      </c>
      <c r="CI237" s="33">
        <v>5264.6325120000001</v>
      </c>
      <c r="CJ237" s="33">
        <v>15918.35628</v>
      </c>
      <c r="CK237" s="33">
        <v>17359.784159999999</v>
      </c>
      <c r="CL237" s="33">
        <v>5442.3446329999997</v>
      </c>
      <c r="CM237" s="33">
        <v>5264.6325120000001</v>
      </c>
      <c r="CN237" s="33">
        <v>15918.35628</v>
      </c>
      <c r="CO237" s="33">
        <v>16326.67432</v>
      </c>
      <c r="CP237" s="33">
        <v>5442.3446329999997</v>
      </c>
      <c r="CQ237" s="33">
        <v>5264.6325120000001</v>
      </c>
      <c r="CR237" s="33">
        <v>15918.35628</v>
      </c>
      <c r="CS237" s="33">
        <v>17359.784159999999</v>
      </c>
      <c r="CT237" s="33">
        <v>5442.3446329999997</v>
      </c>
      <c r="CU237" s="33">
        <v>5264.6325120000001</v>
      </c>
      <c r="CV237" s="33">
        <v>15918.35628</v>
      </c>
      <c r="CW237" s="33">
        <v>17359.784159999999</v>
      </c>
      <c r="CX237" s="33">
        <v>5442.3446329999997</v>
      </c>
      <c r="CY237" s="33">
        <v>5264.6325120000001</v>
      </c>
      <c r="CZ237" s="33">
        <v>15918.35628</v>
      </c>
      <c r="DA237" s="33">
        <v>15618.08761</v>
      </c>
      <c r="DB237" s="33">
        <v>5442.3446329999997</v>
      </c>
      <c r="DC237" s="33">
        <v>5264.6325120000001</v>
      </c>
      <c r="DD237" s="33">
        <v>15918.35628</v>
      </c>
      <c r="DE237" s="33">
        <v>15618.08761</v>
      </c>
      <c r="DF237" s="33">
        <v>5442.3446329999997</v>
      </c>
      <c r="DG237" s="33">
        <v>5264.6325120000001</v>
      </c>
      <c r="DH237" s="33">
        <v>15918.35628</v>
      </c>
      <c r="DI237" s="33">
        <v>17359.784159999999</v>
      </c>
      <c r="DJ237" s="33">
        <v>5442.3446329999997</v>
      </c>
      <c r="DK237" s="33">
        <v>5264.6325120000001</v>
      </c>
      <c r="DL237" s="33">
        <v>15918.35628</v>
      </c>
      <c r="DM237" s="33">
        <v>15618.08761</v>
      </c>
      <c r="DN237" s="33">
        <v>5442.3446329999997</v>
      </c>
      <c r="DO237" s="33">
        <v>5264.6325120000001</v>
      </c>
      <c r="DP237" s="33">
        <v>15918.35628</v>
      </c>
      <c r="DQ237" s="33">
        <v>17359.784159999999</v>
      </c>
      <c r="DR237" s="33">
        <v>5442.3446329999997</v>
      </c>
      <c r="DS237" s="33">
        <v>5264.6325120000001</v>
      </c>
      <c r="DT237" s="33">
        <v>15918.35628</v>
      </c>
      <c r="DU237" s="33">
        <v>16506.290110000002</v>
      </c>
      <c r="DV237" s="33">
        <v>5442.3446329999997</v>
      </c>
      <c r="DW237" s="33">
        <v>5264.6325120000001</v>
      </c>
      <c r="DX237" s="33">
        <v>15918.35628</v>
      </c>
      <c r="DY237" s="33">
        <v>16506.290110000002</v>
      </c>
      <c r="DZ237" s="33">
        <v>5442.3446329999997</v>
      </c>
      <c r="EA237" s="33">
        <v>5264.6325120000001</v>
      </c>
      <c r="EB237" s="33">
        <v>15918.35628</v>
      </c>
      <c r="EC237" s="33">
        <v>17359.784159999999</v>
      </c>
      <c r="ED237" s="33">
        <v>5442.3446329999997</v>
      </c>
      <c r="EE237" s="33">
        <v>5264.6325120000001</v>
      </c>
      <c r="EF237" s="33">
        <v>15918.35628</v>
      </c>
      <c r="EG237" s="33">
        <v>16089.04016</v>
      </c>
      <c r="EH237" s="33">
        <v>5442.3446329999997</v>
      </c>
      <c r="EI237" s="33">
        <v>5264.6325120000001</v>
      </c>
      <c r="EJ237" s="33">
        <v>15918.35628</v>
      </c>
      <c r="EK237" s="33">
        <v>17359.784159999999</v>
      </c>
      <c r="EL237" s="33">
        <v>5442.3446329999997</v>
      </c>
      <c r="EM237" s="33">
        <v>5264.6325120000001</v>
      </c>
      <c r="EN237" s="33">
        <v>15918.35628</v>
      </c>
      <c r="EO237" s="33">
        <v>17359.784159999999</v>
      </c>
      <c r="EP237" s="33">
        <v>5442.3446329999997</v>
      </c>
      <c r="EQ237" s="33">
        <v>5264.6325120000001</v>
      </c>
      <c r="ER237" s="33">
        <v>15918.35628</v>
      </c>
      <c r="ES237" s="33">
        <v>16914.173989999999</v>
      </c>
      <c r="ET237" s="33">
        <v>5442.3446329999997</v>
      </c>
      <c r="EU237" s="33">
        <v>5264.6325120000001</v>
      </c>
      <c r="EV237" s="33">
        <v>15918.35628</v>
      </c>
      <c r="EW237" s="33">
        <v>16471.58166</v>
      </c>
      <c r="EX237" s="33">
        <v>5442.3446329999997</v>
      </c>
      <c r="EY237" s="33">
        <v>5264.6325120000001</v>
      </c>
      <c r="EZ237" s="33">
        <v>16473.54104</v>
      </c>
      <c r="FA237" s="33">
        <v>17203.766540000001</v>
      </c>
      <c r="FB237" s="33">
        <v>5797.0208830000001</v>
      </c>
      <c r="FC237" s="33">
        <v>5500.3663210000004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6739.5278420000004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4915.1843760000002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5315.9222490000002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6907.0588980000002</v>
      </c>
      <c r="AE238" s="33">
        <v>7052.958095</v>
      </c>
      <c r="AF238" s="33">
        <v>7801.7042860000001</v>
      </c>
      <c r="AG238" s="33">
        <v>7273.9891669999997</v>
      </c>
      <c r="AH238" s="33">
        <v>3537.0771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458.44308139999998</v>
      </c>
      <c r="W239" s="33">
        <v>1065.7745239999999</v>
      </c>
      <c r="X239" s="33">
        <v>3571.492381</v>
      </c>
      <c r="Y239" s="33">
        <v>3490.20631</v>
      </c>
      <c r="Z239" s="33">
        <v>394.82844060000002</v>
      </c>
      <c r="AA239" s="33">
        <v>1065.7745239999999</v>
      </c>
      <c r="AB239" s="33">
        <v>6753.6804760000005</v>
      </c>
      <c r="AC239" s="33">
        <v>6522.231667</v>
      </c>
      <c r="AD239" s="33">
        <v>148.86389159999999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697.00923850000004</v>
      </c>
      <c r="AL239" s="33">
        <v>2180.0149999999999</v>
      </c>
      <c r="AM239" s="33">
        <v>2654.0345240000001</v>
      </c>
      <c r="AN239" s="33">
        <v>6753.6804760000005</v>
      </c>
      <c r="AO239" s="33">
        <v>3032.025357</v>
      </c>
      <c r="AP239" s="33">
        <v>2180.0149999999999</v>
      </c>
      <c r="AQ239" s="33">
        <v>2654.0345240000001</v>
      </c>
      <c r="AR239" s="33">
        <v>6753.6804760000005</v>
      </c>
      <c r="AS239" s="33">
        <v>5887.706811</v>
      </c>
      <c r="AT239" s="33">
        <v>2180.0149999999999</v>
      </c>
      <c r="AU239" s="33">
        <v>2654.0345240000001</v>
      </c>
      <c r="AV239" s="33">
        <v>6753.6804760000005</v>
      </c>
      <c r="AW239" s="33">
        <v>2071.7250629999999</v>
      </c>
      <c r="AX239" s="33">
        <v>2180.0149999999999</v>
      </c>
      <c r="AY239" s="33">
        <v>2654.0345240000001</v>
      </c>
      <c r="AZ239" s="33">
        <v>6753.6804760000005</v>
      </c>
      <c r="BA239" s="33">
        <v>3413.238394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8567.1028370000004</v>
      </c>
      <c r="BQ239" s="33">
        <v>8565.3166849999998</v>
      </c>
      <c r="BR239" s="33">
        <v>2982.9286539999998</v>
      </c>
      <c r="BS239" s="33">
        <v>3612.1207220000001</v>
      </c>
      <c r="BT239" s="33">
        <v>9132.2563260000006</v>
      </c>
      <c r="BU239" s="33">
        <v>8739.8722949999992</v>
      </c>
      <c r="BV239" s="33">
        <v>3357.101928</v>
      </c>
      <c r="BW239" s="33">
        <v>4058.607399</v>
      </c>
      <c r="BX239" s="33">
        <v>9156.3465969999997</v>
      </c>
      <c r="BY239" s="33">
        <v>8318.8883829999995</v>
      </c>
      <c r="BZ239" s="33">
        <v>3357.101928</v>
      </c>
      <c r="CA239" s="33">
        <v>4058.607399</v>
      </c>
      <c r="CB239" s="33">
        <v>9180.7468289999997</v>
      </c>
      <c r="CC239" s="33">
        <v>8744.0919119999999</v>
      </c>
      <c r="CD239" s="33">
        <v>3357.101928</v>
      </c>
      <c r="CE239" s="33">
        <v>4058.607399</v>
      </c>
      <c r="CF239" s="33">
        <v>9205.2291189999996</v>
      </c>
      <c r="CG239" s="33">
        <v>8847.7346280000002</v>
      </c>
      <c r="CH239" s="33">
        <v>3357.101928</v>
      </c>
      <c r="CI239" s="33">
        <v>4058.607399</v>
      </c>
      <c r="CJ239" s="33">
        <v>10299.74359</v>
      </c>
      <c r="CK239" s="33">
        <v>9443.2172840000003</v>
      </c>
      <c r="CL239" s="33">
        <v>3357.101928</v>
      </c>
      <c r="CM239" s="33">
        <v>4058.607399</v>
      </c>
      <c r="CN239" s="33">
        <v>11437.67827</v>
      </c>
      <c r="CO239" s="33">
        <v>9818.0015270000004</v>
      </c>
      <c r="CP239" s="33">
        <v>3357.101928</v>
      </c>
      <c r="CQ239" s="33">
        <v>4058.607399</v>
      </c>
      <c r="CR239" s="33">
        <v>11462.67319</v>
      </c>
      <c r="CS239" s="33">
        <v>9364.4358520000005</v>
      </c>
      <c r="CT239" s="33">
        <v>3357.101928</v>
      </c>
      <c r="CU239" s="33">
        <v>4058.607399</v>
      </c>
      <c r="CV239" s="33">
        <v>11462.67319</v>
      </c>
      <c r="CW239" s="33">
        <v>9045.1392059999998</v>
      </c>
      <c r="CX239" s="33">
        <v>3357.101928</v>
      </c>
      <c r="CY239" s="33">
        <v>4058.607399</v>
      </c>
      <c r="CZ239" s="33">
        <v>11462.67319</v>
      </c>
      <c r="DA239" s="33">
        <v>9261.2760550000003</v>
      </c>
      <c r="DB239" s="33">
        <v>3357.101928</v>
      </c>
      <c r="DC239" s="33">
        <v>4058.607399</v>
      </c>
      <c r="DD239" s="33">
        <v>11486.64061</v>
      </c>
      <c r="DE239" s="33">
        <v>9055.5894740000003</v>
      </c>
      <c r="DF239" s="33">
        <v>3363.0929630000001</v>
      </c>
      <c r="DG239" s="33">
        <v>4065.7562710000002</v>
      </c>
      <c r="DH239" s="33">
        <v>11757.126200000001</v>
      </c>
      <c r="DI239" s="33">
        <v>9225.3783509999994</v>
      </c>
      <c r="DJ239" s="33">
        <v>3430.7050989999998</v>
      </c>
      <c r="DK239" s="33">
        <v>4146.4352509999999</v>
      </c>
      <c r="DL239" s="33">
        <v>11757.126200000001</v>
      </c>
      <c r="DM239" s="33">
        <v>10264.55307</v>
      </c>
      <c r="DN239" s="33">
        <v>3430.7050989999998</v>
      </c>
      <c r="DO239" s="33">
        <v>4146.4352509999999</v>
      </c>
      <c r="DP239" s="33">
        <v>11780.357309999999</v>
      </c>
      <c r="DQ239" s="33">
        <v>10238.95246</v>
      </c>
      <c r="DR239" s="33">
        <v>3436.5120809999999</v>
      </c>
      <c r="DS239" s="33">
        <v>4153.364501</v>
      </c>
      <c r="DT239" s="33">
        <v>11803.258599999999</v>
      </c>
      <c r="DU239" s="33">
        <v>9574.2032440000003</v>
      </c>
      <c r="DV239" s="33">
        <v>3442.2366179999999</v>
      </c>
      <c r="DW239" s="33">
        <v>4160.1953720000001</v>
      </c>
      <c r="DX239" s="33">
        <v>11869.275809999999</v>
      </c>
      <c r="DY239" s="33">
        <v>11008.35541</v>
      </c>
      <c r="DZ239" s="33">
        <v>3458.7386609999999</v>
      </c>
      <c r="EA239" s="33">
        <v>4179.88663</v>
      </c>
      <c r="EB239" s="33">
        <v>11869.275809999999</v>
      </c>
      <c r="EC239" s="33">
        <v>10208.75229</v>
      </c>
      <c r="ED239" s="33">
        <v>3458.7386609999999</v>
      </c>
      <c r="EE239" s="33">
        <v>4179.88663</v>
      </c>
      <c r="EF239" s="33">
        <v>11869.275809999999</v>
      </c>
      <c r="EG239" s="33">
        <v>10598.114579999999</v>
      </c>
      <c r="EH239" s="33">
        <v>3458.7386609999999</v>
      </c>
      <c r="EI239" s="33">
        <v>4179.88663</v>
      </c>
      <c r="EJ239" s="33">
        <v>11890.22632</v>
      </c>
      <c r="EK239" s="33">
        <v>10835.190430000001</v>
      </c>
      <c r="EL239" s="33">
        <v>3463.9755690000002</v>
      </c>
      <c r="EM239" s="33">
        <v>4186.1356320000004</v>
      </c>
      <c r="EN239" s="33">
        <v>11910.579089999999</v>
      </c>
      <c r="EO239" s="33">
        <v>11185.11269</v>
      </c>
      <c r="EP239" s="33">
        <v>3469.0630660000002</v>
      </c>
      <c r="EQ239" s="33">
        <v>4192.2063479999997</v>
      </c>
      <c r="ER239" s="33">
        <v>11930.278319999999</v>
      </c>
      <c r="ES239" s="33">
        <v>10329.740159999999</v>
      </c>
      <c r="ET239" s="33">
        <v>3473.9871979999998</v>
      </c>
      <c r="EU239" s="33">
        <v>4198.0821269999997</v>
      </c>
      <c r="EV239" s="33">
        <v>12454.438270000001</v>
      </c>
      <c r="EW239" s="33">
        <v>10576.767459999999</v>
      </c>
      <c r="EX239" s="33">
        <v>3605.0092370000002</v>
      </c>
      <c r="EY239" s="33">
        <v>4354.4257209999996</v>
      </c>
      <c r="EZ239" s="33">
        <v>13306.397139999999</v>
      </c>
      <c r="FA239" s="33">
        <v>12428.953729999999</v>
      </c>
      <c r="FB239" s="33">
        <v>3817.9697820000001</v>
      </c>
      <c r="FC239" s="33">
        <v>4608.5434059999998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161.06714289999999</v>
      </c>
      <c r="M240" s="33">
        <v>260.1183929</v>
      </c>
      <c r="N240" s="33">
        <v>281.05458329999999</v>
      </c>
      <c r="O240" s="33">
        <v>163.02547620000001</v>
      </c>
      <c r="P240" s="33">
        <v>105.8495238</v>
      </c>
      <c r="Q240" s="33">
        <v>260.1183929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O240" s="33">
        <v>305.81559520000002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W240" s="33">
        <v>500.22398809999999</v>
      </c>
      <c r="AX240" s="33">
        <v>408.08249999999998</v>
      </c>
      <c r="AY240" s="33">
        <v>202.8874405</v>
      </c>
      <c r="AZ240" s="33">
        <v>291.7157143</v>
      </c>
      <c r="BB240" s="33">
        <v>408.08249999999998</v>
      </c>
      <c r="BC240" s="33">
        <v>202.8874405</v>
      </c>
      <c r="BD240" s="33">
        <v>291.7157143</v>
      </c>
      <c r="BE240" s="33">
        <v>59.373031410000003</v>
      </c>
      <c r="BF240" s="33">
        <v>408.08249999999998</v>
      </c>
      <c r="BG240" s="33">
        <v>202.8874405</v>
      </c>
      <c r="BH240" s="33">
        <v>291.7157143</v>
      </c>
      <c r="BI240" s="33">
        <v>116.02910610000001</v>
      </c>
      <c r="BJ240" s="33">
        <v>408.08249999999998</v>
      </c>
      <c r="BK240" s="33">
        <v>202.8874405</v>
      </c>
      <c r="BL240" s="33">
        <v>558.44986389999997</v>
      </c>
      <c r="BM240" s="33">
        <v>174.43475810000001</v>
      </c>
      <c r="BN240" s="33">
        <v>574.17864229999998</v>
      </c>
      <c r="BO240" s="33">
        <v>387.29597899999999</v>
      </c>
      <c r="BP240" s="33">
        <v>558.44986389999997</v>
      </c>
      <c r="BQ240" s="33">
        <v>734.37603920000004</v>
      </c>
      <c r="BR240" s="33">
        <v>574.17864229999998</v>
      </c>
      <c r="BS240" s="33">
        <v>387.29597899999999</v>
      </c>
      <c r="BT240" s="33">
        <v>558.44986389999997</v>
      </c>
      <c r="BU240" s="33">
        <v>734.37603920000004</v>
      </c>
      <c r="BV240" s="33">
        <v>574.17864229999998</v>
      </c>
      <c r="BW240" s="33">
        <v>387.29597899999999</v>
      </c>
      <c r="BX240" s="33">
        <v>558.44986389999997</v>
      </c>
      <c r="BY240" s="33">
        <v>500.22398809999999</v>
      </c>
      <c r="BZ240" s="33">
        <v>574.17864229999998</v>
      </c>
      <c r="CA240" s="33">
        <v>387.29597899999999</v>
      </c>
      <c r="CB240" s="33">
        <v>558.44986389999997</v>
      </c>
      <c r="CC240" s="33">
        <v>500.22398809999999</v>
      </c>
      <c r="CD240" s="33">
        <v>574.17864229999998</v>
      </c>
      <c r="CE240" s="33">
        <v>387.29597899999999</v>
      </c>
      <c r="CF240" s="33">
        <v>558.44986389999997</v>
      </c>
      <c r="CG240" s="33">
        <v>500.22398809999999</v>
      </c>
      <c r="CH240" s="33">
        <v>574.17864229999998</v>
      </c>
      <c r="CI240" s="33">
        <v>387.29597899999999</v>
      </c>
      <c r="CJ240" s="33">
        <v>558.44986389999997</v>
      </c>
      <c r="CK240" s="33">
        <v>734.37603920000004</v>
      </c>
      <c r="CL240" s="33">
        <v>574.17864229999998</v>
      </c>
      <c r="CM240" s="33">
        <v>387.29597899999999</v>
      </c>
      <c r="CN240" s="33">
        <v>558.44986389999997</v>
      </c>
      <c r="CO240" s="33">
        <v>734.37603920000004</v>
      </c>
      <c r="CP240" s="33">
        <v>574.17864229999998</v>
      </c>
      <c r="CQ240" s="33">
        <v>387.29597899999999</v>
      </c>
      <c r="CR240" s="33">
        <v>558.44986389999997</v>
      </c>
      <c r="CS240" s="33">
        <v>734.37603920000004</v>
      </c>
      <c r="CT240" s="33">
        <v>574.17864229999998</v>
      </c>
      <c r="CU240" s="33">
        <v>387.29597899999999</v>
      </c>
      <c r="CV240" s="33">
        <v>558.44986389999997</v>
      </c>
      <c r="CW240" s="33">
        <v>734.37603920000004</v>
      </c>
      <c r="CX240" s="33">
        <v>574.17864229999998</v>
      </c>
      <c r="CY240" s="33">
        <v>387.29597899999999</v>
      </c>
      <c r="CZ240" s="33">
        <v>558.44986389999997</v>
      </c>
      <c r="DA240" s="33">
        <v>734.37603920000004</v>
      </c>
      <c r="DB240" s="33">
        <v>574.17864229999998</v>
      </c>
      <c r="DC240" s="33">
        <v>387.29597899999999</v>
      </c>
      <c r="DD240" s="33">
        <v>954.96081619999995</v>
      </c>
      <c r="DE240" s="33">
        <v>1066.3875869999999</v>
      </c>
      <c r="DF240" s="33">
        <v>657.48405890000004</v>
      </c>
      <c r="DG240" s="33">
        <v>524.08806230000005</v>
      </c>
      <c r="DH240" s="33">
        <v>1295.131292</v>
      </c>
      <c r="DI240" s="33">
        <v>1359.5202059999999</v>
      </c>
      <c r="DJ240" s="33">
        <v>740.80947560000004</v>
      </c>
      <c r="DK240" s="33">
        <v>637.54306229999997</v>
      </c>
      <c r="DL240" s="33">
        <v>1295.131292</v>
      </c>
      <c r="DM240" s="33">
        <v>1359.5202059999999</v>
      </c>
      <c r="DN240" s="33">
        <v>740.80947560000004</v>
      </c>
      <c r="DO240" s="33">
        <v>637.54306229999997</v>
      </c>
      <c r="DP240" s="33">
        <v>1295.131292</v>
      </c>
      <c r="DQ240" s="33">
        <v>1359.5202059999999</v>
      </c>
      <c r="DR240" s="33">
        <v>740.80947560000004</v>
      </c>
      <c r="DS240" s="33">
        <v>637.54306229999997</v>
      </c>
      <c r="DT240" s="33">
        <v>1295.131292</v>
      </c>
      <c r="DU240" s="33">
        <v>1359.5202059999999</v>
      </c>
      <c r="DV240" s="33">
        <v>740.80947560000004</v>
      </c>
      <c r="DW240" s="33">
        <v>637.54306229999997</v>
      </c>
      <c r="DX240" s="33">
        <v>1295.131292</v>
      </c>
      <c r="DY240" s="33">
        <v>1359.5202059999999</v>
      </c>
      <c r="DZ240" s="33">
        <v>740.80947560000004</v>
      </c>
      <c r="EA240" s="33">
        <v>637.54306229999997</v>
      </c>
      <c r="EB240" s="33">
        <v>1295.131292</v>
      </c>
      <c r="EC240" s="33">
        <v>1359.5202059999999</v>
      </c>
      <c r="ED240" s="33">
        <v>740.80947560000004</v>
      </c>
      <c r="EE240" s="33">
        <v>637.54306229999997</v>
      </c>
      <c r="EF240" s="33">
        <v>1295.131292</v>
      </c>
      <c r="EG240" s="33">
        <v>1322.0193469999999</v>
      </c>
      <c r="EH240" s="33">
        <v>740.80947560000004</v>
      </c>
      <c r="EI240" s="33">
        <v>637.54306229999997</v>
      </c>
      <c r="EJ240" s="33">
        <v>1295.131292</v>
      </c>
      <c r="EK240" s="33">
        <v>1359.5202059999999</v>
      </c>
      <c r="EL240" s="33">
        <v>740.80947560000004</v>
      </c>
      <c r="EM240" s="33">
        <v>637.54306229999997</v>
      </c>
      <c r="EN240" s="33">
        <v>1295.131292</v>
      </c>
      <c r="EO240" s="33">
        <v>1359.5202059999999</v>
      </c>
      <c r="EP240" s="33">
        <v>740.80947560000004</v>
      </c>
      <c r="EQ240" s="33">
        <v>637.54306229999997</v>
      </c>
      <c r="ER240" s="33">
        <v>1717.482833</v>
      </c>
      <c r="ES240" s="33">
        <v>1839.146563</v>
      </c>
      <c r="ET240" s="33">
        <v>924.21853469999996</v>
      </c>
      <c r="EU240" s="33">
        <v>792.18854450000003</v>
      </c>
      <c r="EV240" s="33">
        <v>1813.28693</v>
      </c>
      <c r="EW240" s="33">
        <v>1933.935131</v>
      </c>
      <c r="EX240" s="33">
        <v>955.84512289999998</v>
      </c>
      <c r="EY240" s="33">
        <v>839.65511749999996</v>
      </c>
      <c r="EZ240" s="33">
        <v>2781.3633089999998</v>
      </c>
      <c r="FA240" s="33">
        <v>2185.7594319999998</v>
      </c>
      <c r="FB240" s="33">
        <v>1250.627285</v>
      </c>
      <c r="FC240" s="33">
        <v>1254.4335450000001</v>
      </c>
    </row>
    <row r="241" spans="2:159" x14ac:dyDescent="0.25">
      <c r="B241" s="33" t="s">
        <v>1</v>
      </c>
      <c r="C241" s="33" t="s">
        <v>44</v>
      </c>
      <c r="BX241" s="33">
        <v>1418.3779199999999</v>
      </c>
      <c r="BZ241" s="33">
        <v>513.07527719999996</v>
      </c>
      <c r="CA241" s="33">
        <v>707.84201140000005</v>
      </c>
      <c r="CB241" s="33">
        <v>1912.7664219999999</v>
      </c>
      <c r="CD241" s="33">
        <v>691.9123237</v>
      </c>
      <c r="CE241" s="33">
        <v>954.5667717</v>
      </c>
      <c r="CF241" s="33">
        <v>2737.4409519999999</v>
      </c>
      <c r="CG241" s="33">
        <v>1970.296302</v>
      </c>
      <c r="CH241" s="33">
        <v>990.22500000000002</v>
      </c>
      <c r="CI241" s="33">
        <v>1366.120893</v>
      </c>
      <c r="CJ241" s="33">
        <v>3387.240045</v>
      </c>
      <c r="CK241" s="33">
        <v>2031.725856</v>
      </c>
      <c r="CL241" s="33">
        <v>1142.3683329999999</v>
      </c>
      <c r="CM241" s="33">
        <v>1601.314601</v>
      </c>
      <c r="CN241" s="33">
        <v>4292.7341189999997</v>
      </c>
      <c r="CO241" s="33">
        <v>2135.7441840000001</v>
      </c>
      <c r="CP241" s="33">
        <v>1354.3798420000001</v>
      </c>
      <c r="CQ241" s="33">
        <v>1929.0566859999999</v>
      </c>
      <c r="CR241" s="33">
        <v>5900.2217600000004</v>
      </c>
      <c r="CS241" s="33">
        <v>2696.5780549999999</v>
      </c>
      <c r="CT241" s="33">
        <v>1730.755447</v>
      </c>
      <c r="CU241" s="33">
        <v>2510.8841819999998</v>
      </c>
      <c r="CV241" s="33">
        <v>7937.9562020000003</v>
      </c>
      <c r="CW241" s="33">
        <v>4444.0482140000004</v>
      </c>
      <c r="CX241" s="33">
        <v>2207.8686229999998</v>
      </c>
      <c r="CY241" s="33">
        <v>3248.4387980000001</v>
      </c>
      <c r="CZ241" s="33">
        <v>9317.8810510000003</v>
      </c>
      <c r="DA241" s="33">
        <v>6130.4171699999997</v>
      </c>
      <c r="DB241" s="33">
        <v>2475.1800880000001</v>
      </c>
      <c r="DC241" s="33">
        <v>3783.4022260000002</v>
      </c>
      <c r="DD241" s="33">
        <v>9386.5514289999992</v>
      </c>
      <c r="DE241" s="33">
        <v>7126.0430660000002</v>
      </c>
      <c r="DF241" s="33">
        <v>2485.5904169999999</v>
      </c>
      <c r="DG241" s="33">
        <v>3811.8647019999999</v>
      </c>
      <c r="DH241" s="33">
        <v>9386.5514289999992</v>
      </c>
      <c r="DI241" s="33">
        <v>7563.919973</v>
      </c>
      <c r="DJ241" s="33">
        <v>2485.5904169999999</v>
      </c>
      <c r="DK241" s="33">
        <v>3811.8647019999999</v>
      </c>
      <c r="DL241" s="33">
        <v>9386.5514289999992</v>
      </c>
      <c r="DM241" s="33">
        <v>8503.3246010000003</v>
      </c>
      <c r="DN241" s="33">
        <v>2485.5904169999999</v>
      </c>
      <c r="DO241" s="33">
        <v>3811.8647019999999</v>
      </c>
      <c r="DP241" s="33">
        <v>9386.5514289999992</v>
      </c>
      <c r="DQ241" s="33">
        <v>7994.1283729999996</v>
      </c>
      <c r="DR241" s="33">
        <v>2485.5904169999999</v>
      </c>
      <c r="DS241" s="33">
        <v>3811.8647019999999</v>
      </c>
      <c r="DT241" s="33">
        <v>9386.5514289999992</v>
      </c>
      <c r="DU241" s="33">
        <v>6331.490417</v>
      </c>
      <c r="DV241" s="33">
        <v>2485.5904169999999</v>
      </c>
      <c r="DW241" s="33">
        <v>3811.8647019999999</v>
      </c>
      <c r="DX241" s="33">
        <v>9386.5514289999992</v>
      </c>
      <c r="DY241" s="33">
        <v>7816.1388489999999</v>
      </c>
      <c r="DZ241" s="33">
        <v>2485.5904169999999</v>
      </c>
      <c r="EA241" s="33">
        <v>3811.8647019999999</v>
      </c>
      <c r="EB241" s="33">
        <v>9386.5514289999992</v>
      </c>
      <c r="EC241" s="33">
        <v>8712.6086500000001</v>
      </c>
      <c r="ED241" s="33">
        <v>2485.5904169999999</v>
      </c>
      <c r="EE241" s="33">
        <v>3811.8647019999999</v>
      </c>
      <c r="EF241" s="33">
        <v>9386.5514289999992</v>
      </c>
      <c r="EG241" s="33">
        <v>8754.3344639999996</v>
      </c>
      <c r="EH241" s="33">
        <v>2485.5904169999999</v>
      </c>
      <c r="EI241" s="33">
        <v>3811.8647019999999</v>
      </c>
      <c r="EJ241" s="33">
        <v>9386.5514289999992</v>
      </c>
      <c r="EK241" s="33">
        <v>6506.1856040000002</v>
      </c>
      <c r="EL241" s="33">
        <v>2485.5904169999999</v>
      </c>
      <c r="EM241" s="33">
        <v>3811.8647019999999</v>
      </c>
      <c r="EN241" s="33">
        <v>9386.5514289999992</v>
      </c>
      <c r="EO241" s="33">
        <v>5988.3174410000001</v>
      </c>
      <c r="EP241" s="33">
        <v>2485.5904169999999</v>
      </c>
      <c r="EQ241" s="33">
        <v>3811.8647019999999</v>
      </c>
      <c r="ER241" s="33">
        <v>9386.5514289999992</v>
      </c>
      <c r="ES241" s="33">
        <v>6655.9027219999998</v>
      </c>
      <c r="ET241" s="33">
        <v>2485.5904169999999</v>
      </c>
      <c r="EU241" s="33">
        <v>3811.8647019999999</v>
      </c>
      <c r="EV241" s="33">
        <v>9386.5514289999992</v>
      </c>
      <c r="EW241" s="33">
        <v>6988.0786189999999</v>
      </c>
      <c r="EX241" s="33">
        <v>2485.5904169999999</v>
      </c>
      <c r="EY241" s="33">
        <v>3811.8647019999999</v>
      </c>
      <c r="EZ241" s="33">
        <v>10260.18492</v>
      </c>
      <c r="FA241" s="33">
        <v>6731.3242339999997</v>
      </c>
      <c r="FB241" s="33">
        <v>2611.1696550000001</v>
      </c>
      <c r="FC241" s="33">
        <v>4150.0676489999996</v>
      </c>
    </row>
    <row r="242" spans="2:159" x14ac:dyDescent="0.25">
      <c r="B242" s="33" t="s">
        <v>1</v>
      </c>
      <c r="C242" s="33" t="s">
        <v>45</v>
      </c>
      <c r="AJ242" s="33">
        <v>2812.5745310000002</v>
      </c>
      <c r="AK242" s="33">
        <v>2288.209762</v>
      </c>
      <c r="AM242" s="33">
        <v>1552.3085120000001</v>
      </c>
      <c r="AN242" s="33">
        <v>2902.1452380000001</v>
      </c>
      <c r="AO242" s="33">
        <v>493.78363100000001</v>
      </c>
      <c r="AP242" s="33">
        <v>903.10125000000005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1997.9637970000001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3486.23848</v>
      </c>
      <c r="BY242" s="33">
        <v>2433.0003929999998</v>
      </c>
      <c r="BZ242" s="33">
        <v>1120.4253739999999</v>
      </c>
      <c r="CA242" s="33">
        <v>1857.240812</v>
      </c>
      <c r="CB242" s="33">
        <v>3486.23848</v>
      </c>
      <c r="CC242" s="33">
        <v>2748.9318250000001</v>
      </c>
      <c r="CD242" s="33">
        <v>1120.4253739999999</v>
      </c>
      <c r="CE242" s="33">
        <v>1857.240812</v>
      </c>
      <c r="CF242" s="33">
        <v>3486.23848</v>
      </c>
      <c r="CG242" s="33">
        <v>1924.4600989999999</v>
      </c>
      <c r="CH242" s="33">
        <v>1120.4253739999999</v>
      </c>
      <c r="CI242" s="33">
        <v>1857.240812</v>
      </c>
      <c r="CJ242" s="33">
        <v>3486.23848</v>
      </c>
      <c r="CK242" s="33">
        <v>2748.9318250000001</v>
      </c>
      <c r="CL242" s="33">
        <v>1120.4253739999999</v>
      </c>
      <c r="CM242" s="33">
        <v>1857.240812</v>
      </c>
      <c r="CN242" s="33">
        <v>3486.23848</v>
      </c>
      <c r="CO242" s="33">
        <v>2748.9318250000001</v>
      </c>
      <c r="CP242" s="33">
        <v>1120.4253739999999</v>
      </c>
      <c r="CQ242" s="33">
        <v>1857.240812</v>
      </c>
      <c r="CR242" s="33">
        <v>3486.23848</v>
      </c>
      <c r="CS242" s="33">
        <v>2748.9318250000001</v>
      </c>
      <c r="CT242" s="33">
        <v>1120.4253739999999</v>
      </c>
      <c r="CU242" s="33">
        <v>1857.240812</v>
      </c>
      <c r="CV242" s="33">
        <v>3486.23848</v>
      </c>
      <c r="CW242" s="33">
        <v>2748.9318250000001</v>
      </c>
      <c r="CX242" s="33">
        <v>1120.4253739999999</v>
      </c>
      <c r="CY242" s="33">
        <v>1857.240812</v>
      </c>
      <c r="CZ242" s="33">
        <v>3976.4426079999998</v>
      </c>
      <c r="DA242" s="33">
        <v>3210.3029649999999</v>
      </c>
      <c r="DB242" s="33">
        <v>1336.44462</v>
      </c>
      <c r="DC242" s="33">
        <v>2096.719032</v>
      </c>
      <c r="DD242" s="33">
        <v>5741.8466669999998</v>
      </c>
      <c r="DE242" s="33">
        <v>4217.2362469999998</v>
      </c>
      <c r="DF242" s="33">
        <v>2120.8558330000001</v>
      </c>
      <c r="DG242" s="33">
        <v>2966.3147020000001</v>
      </c>
      <c r="DH242" s="33">
        <v>5741.8466669999998</v>
      </c>
      <c r="DI242" s="33">
        <v>4885.6383930000002</v>
      </c>
      <c r="DJ242" s="33">
        <v>2120.8558330000001</v>
      </c>
      <c r="DK242" s="33">
        <v>2966.3147020000001</v>
      </c>
      <c r="DL242" s="33">
        <v>5756.4766669999999</v>
      </c>
      <c r="DM242" s="33">
        <v>4885.6383930000002</v>
      </c>
      <c r="DN242" s="33">
        <v>2120.8558330000001</v>
      </c>
      <c r="DO242" s="33">
        <v>2966.3147020000001</v>
      </c>
      <c r="DP242" s="33">
        <v>5756.4766669999999</v>
      </c>
      <c r="DQ242" s="33">
        <v>4254.2222469999997</v>
      </c>
      <c r="DR242" s="33">
        <v>2120.8558330000001</v>
      </c>
      <c r="DS242" s="33">
        <v>2966.3147020000001</v>
      </c>
      <c r="DT242" s="33">
        <v>5756.4766669999999</v>
      </c>
      <c r="DU242" s="33">
        <v>4885.6383930000002</v>
      </c>
      <c r="DV242" s="33">
        <v>2120.8558330000001</v>
      </c>
      <c r="DW242" s="33">
        <v>2966.3147020000001</v>
      </c>
      <c r="DX242" s="33">
        <v>5756.4766669999999</v>
      </c>
      <c r="DY242" s="33">
        <v>2615.7105160000001</v>
      </c>
      <c r="DZ242" s="33">
        <v>2120.8558330000001</v>
      </c>
      <c r="EA242" s="33">
        <v>2966.3147020000001</v>
      </c>
      <c r="EB242" s="33">
        <v>5756.4766669999999</v>
      </c>
      <c r="EC242" s="33">
        <v>4812.5849779999999</v>
      </c>
      <c r="ED242" s="33">
        <v>2120.8558330000001</v>
      </c>
      <c r="EE242" s="33">
        <v>2966.3147020000001</v>
      </c>
      <c r="EF242" s="33">
        <v>5756.4766669999999</v>
      </c>
      <c r="EG242" s="33">
        <v>4842.7083929999999</v>
      </c>
      <c r="EH242" s="33">
        <v>2120.8558330000001</v>
      </c>
      <c r="EI242" s="33">
        <v>2966.3147020000001</v>
      </c>
      <c r="EJ242" s="33">
        <v>5756.4766669999999</v>
      </c>
      <c r="EK242" s="33">
        <v>4885.6383930000002</v>
      </c>
      <c r="EL242" s="33">
        <v>2120.8558330000001</v>
      </c>
      <c r="EM242" s="33">
        <v>2966.3147020000001</v>
      </c>
      <c r="EN242" s="33">
        <v>5756.4766669999999</v>
      </c>
      <c r="EO242" s="33">
        <v>4885.6383930000002</v>
      </c>
      <c r="EP242" s="33">
        <v>2120.8558330000001</v>
      </c>
      <c r="EQ242" s="33">
        <v>2966.3147020000001</v>
      </c>
      <c r="ER242" s="33">
        <v>5756.4766669999999</v>
      </c>
      <c r="ES242" s="33">
        <v>4842.7083929999999</v>
      </c>
      <c r="ET242" s="33">
        <v>2120.8558330000001</v>
      </c>
      <c r="EU242" s="33">
        <v>2966.3147020000001</v>
      </c>
      <c r="EV242" s="33">
        <v>5756.4766669999999</v>
      </c>
      <c r="EW242" s="33">
        <v>4872.2587800000001</v>
      </c>
      <c r="EX242" s="33">
        <v>2120.8558330000001</v>
      </c>
      <c r="EY242" s="33">
        <v>2966.3147020000001</v>
      </c>
      <c r="EZ242" s="33">
        <v>5756.4766669999999</v>
      </c>
      <c r="FA242" s="33">
        <v>4885.6383930000002</v>
      </c>
      <c r="FB242" s="33">
        <v>2120.8558330000001</v>
      </c>
      <c r="FC242" s="33">
        <v>2966.3147020000001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44455.818579999999</v>
      </c>
      <c r="G245" s="33">
        <v>42361.647940000003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40981.340709999997</v>
      </c>
      <c r="M245" s="33">
        <v>38726.22262</v>
      </c>
      <c r="N245" s="33">
        <v>43688.433850000001</v>
      </c>
      <c r="O245" s="33">
        <v>42423.088889999999</v>
      </c>
      <c r="P245" s="33">
        <v>41162.384769999997</v>
      </c>
      <c r="Q245" s="33">
        <v>38939.880749999997</v>
      </c>
      <c r="R245" s="33">
        <v>45494.949130000001</v>
      </c>
      <c r="S245" s="33">
        <v>42380.203240000003</v>
      </c>
      <c r="T245" s="33">
        <v>46385.809520000003</v>
      </c>
      <c r="U245" s="33">
        <v>45067.753660000002</v>
      </c>
      <c r="V245" s="33">
        <v>42817.268969999997</v>
      </c>
      <c r="W245" s="33">
        <v>42948.227500000001</v>
      </c>
      <c r="X245" s="33">
        <v>46385.809520000003</v>
      </c>
      <c r="Y245" s="33">
        <v>45183.087440000003</v>
      </c>
      <c r="Z245" s="33">
        <v>43556.389840000003</v>
      </c>
      <c r="AA245" s="33">
        <v>42948.227500000001</v>
      </c>
      <c r="AB245" s="33">
        <v>52096.268750000003</v>
      </c>
      <c r="AC245" s="33">
        <v>44209.346279999998</v>
      </c>
      <c r="AD245" s="33">
        <v>41372.575019999997</v>
      </c>
      <c r="AE245" s="33">
        <v>45091.78572</v>
      </c>
      <c r="AF245" s="33">
        <v>55414.312149999998</v>
      </c>
      <c r="AG245" s="33">
        <v>48154.72062</v>
      </c>
      <c r="AH245" s="33">
        <v>44968.814050000001</v>
      </c>
      <c r="AI245" s="33">
        <v>45890.538529999998</v>
      </c>
      <c r="AJ245" s="33">
        <v>60657.917000000001</v>
      </c>
      <c r="AK245" s="33">
        <v>51123.451430000001</v>
      </c>
      <c r="AL245" s="33">
        <v>48263.756419999998</v>
      </c>
      <c r="AM245" s="33">
        <v>47806.636259999999</v>
      </c>
      <c r="AN245" s="33">
        <v>60747.487710000001</v>
      </c>
      <c r="AO245" s="33">
        <v>53316.411039999999</v>
      </c>
      <c r="AP245" s="33">
        <v>49893.865879999998</v>
      </c>
      <c r="AQ245" s="33">
        <v>47806.636259999999</v>
      </c>
      <c r="AR245" s="33">
        <v>60810.521999999997</v>
      </c>
      <c r="AS245" s="33">
        <v>56654.697849999997</v>
      </c>
      <c r="AT245" s="33">
        <v>49980.392970000001</v>
      </c>
      <c r="AU245" s="33">
        <v>47886.99912</v>
      </c>
      <c r="AV245" s="33">
        <v>60879.943899999998</v>
      </c>
      <c r="AW245" s="33">
        <v>55225.003449999997</v>
      </c>
      <c r="AX245" s="33">
        <v>50036.922550000003</v>
      </c>
      <c r="AY245" s="33">
        <v>47956.928999999996</v>
      </c>
      <c r="AZ245" s="33">
        <v>61019.709490000001</v>
      </c>
      <c r="BA245" s="33">
        <v>56204.514340000002</v>
      </c>
      <c r="BB245" s="33">
        <v>50171.964610000003</v>
      </c>
      <c r="BC245" s="33">
        <v>48114.502209999999</v>
      </c>
      <c r="BD245" s="33">
        <v>61059.360090000002</v>
      </c>
      <c r="BE245" s="33">
        <v>59153.502950000002</v>
      </c>
      <c r="BF245" s="33">
        <v>50210.177969999997</v>
      </c>
      <c r="BG245" s="33">
        <v>48158.7621</v>
      </c>
      <c r="BH245" s="33">
        <v>61388.93866</v>
      </c>
      <c r="BI245" s="33">
        <v>59888.932970000002</v>
      </c>
      <c r="BJ245" s="33">
        <v>50741.762970000003</v>
      </c>
      <c r="BK245" s="33">
        <v>48662.970430000001</v>
      </c>
      <c r="BL245" s="33">
        <v>61655.672809999996</v>
      </c>
      <c r="BM245" s="33">
        <v>59947.338620000002</v>
      </c>
      <c r="BN245" s="33">
        <v>50637.04105</v>
      </c>
      <c r="BO245" s="33">
        <v>48847.378969999998</v>
      </c>
      <c r="BP245" s="33">
        <v>64805.696880000003</v>
      </c>
      <c r="BQ245" s="33">
        <v>61133.534240000001</v>
      </c>
      <c r="BR245" s="33">
        <v>52662.488210000003</v>
      </c>
      <c r="BS245" s="33">
        <v>50973.515019999999</v>
      </c>
      <c r="BT245" s="33">
        <v>66968.814689999999</v>
      </c>
      <c r="BU245" s="33">
        <v>64958.735079999999</v>
      </c>
      <c r="BV245" s="33">
        <v>54130.856370000001</v>
      </c>
      <c r="BW245" s="33">
        <v>52907.588750000003</v>
      </c>
      <c r="BX245" s="33">
        <v>70297.379239999995</v>
      </c>
      <c r="BY245" s="33">
        <v>64671.417710000002</v>
      </c>
      <c r="BZ245" s="33">
        <v>55168.205249999999</v>
      </c>
      <c r="CA245" s="33">
        <v>55138.028359999997</v>
      </c>
      <c r="CB245" s="33">
        <v>72787.162389999998</v>
      </c>
      <c r="CC245" s="33">
        <v>67308.876619999995</v>
      </c>
      <c r="CD245" s="33">
        <v>56243.812160000001</v>
      </c>
      <c r="CE245" s="33">
        <v>56560.032500000001</v>
      </c>
      <c r="CF245" s="33">
        <v>73902.363280000005</v>
      </c>
      <c r="CG245" s="33">
        <v>68760.219419999994</v>
      </c>
      <c r="CH245" s="33">
        <v>56940.418180000001</v>
      </c>
      <c r="CI245" s="33">
        <v>57049.827819999999</v>
      </c>
      <c r="CJ245" s="33">
        <v>75646.67684</v>
      </c>
      <c r="CK245" s="33">
        <v>71425.439599999998</v>
      </c>
      <c r="CL245" s="33">
        <v>57098.155789999997</v>
      </c>
      <c r="CM245" s="33">
        <v>57285.021529999998</v>
      </c>
      <c r="CN245" s="33">
        <v>77690.105599999995</v>
      </c>
      <c r="CO245" s="33">
        <v>71069.895850000001</v>
      </c>
      <c r="CP245" s="33">
        <v>57303.373209999998</v>
      </c>
      <c r="CQ245" s="33">
        <v>57612.763610000002</v>
      </c>
      <c r="CR245" s="33">
        <v>79348.425300000003</v>
      </c>
      <c r="CS245" s="33">
        <v>71866.731020000007</v>
      </c>
      <c r="CT245" s="33">
        <v>57688.641510000001</v>
      </c>
      <c r="CU245" s="33">
        <v>58213.312660000003</v>
      </c>
      <c r="CV245" s="33">
        <v>81386.159740000003</v>
      </c>
      <c r="CW245" s="33">
        <v>73245.556800000006</v>
      </c>
      <c r="CX245" s="33">
        <v>58159.949719999997</v>
      </c>
      <c r="CY245" s="33">
        <v>58950.867270000002</v>
      </c>
      <c r="CZ245" s="33">
        <v>83256.288709999993</v>
      </c>
      <c r="DA245" s="33">
        <v>74135.094039999996</v>
      </c>
      <c r="DB245" s="33">
        <v>58634.229140000003</v>
      </c>
      <c r="DC245" s="33">
        <v>59725.308920000003</v>
      </c>
      <c r="DD245" s="33">
        <v>85670.195640000005</v>
      </c>
      <c r="DE245" s="33">
        <v>76311.789850000001</v>
      </c>
      <c r="DF245" s="33">
        <v>59605.552159999999</v>
      </c>
      <c r="DG245" s="33">
        <v>60881.34981</v>
      </c>
      <c r="DH245" s="33">
        <v>86286.631540000002</v>
      </c>
      <c r="DI245" s="33">
        <v>79885.101580000002</v>
      </c>
      <c r="DJ245" s="33">
        <v>59754.656430000003</v>
      </c>
      <c r="DK245" s="33">
        <v>61079.47971</v>
      </c>
      <c r="DL245" s="33">
        <v>86301.261540000007</v>
      </c>
      <c r="DM245" s="33">
        <v>76998.533649999998</v>
      </c>
      <c r="DN245" s="33">
        <v>59157.527869999998</v>
      </c>
      <c r="DO245" s="33">
        <v>61079.47971</v>
      </c>
      <c r="DP245" s="33">
        <v>86324.49265</v>
      </c>
      <c r="DQ245" s="33">
        <v>77661.038239999994</v>
      </c>
      <c r="DR245" s="33">
        <v>59159.103159999999</v>
      </c>
      <c r="DS245" s="33">
        <v>61086.408960000001</v>
      </c>
      <c r="DT245" s="33">
        <v>86347.393930000006</v>
      </c>
      <c r="DU245" s="33">
        <v>78025.313080000007</v>
      </c>
      <c r="DV245" s="33">
        <v>59161.62803</v>
      </c>
      <c r="DW245" s="33">
        <v>61093.239840000002</v>
      </c>
      <c r="DX245" s="33">
        <v>86413.41115</v>
      </c>
      <c r="DY245" s="33">
        <v>78493.254830000005</v>
      </c>
      <c r="DZ245" s="33">
        <v>59174.926140000003</v>
      </c>
      <c r="EA245" s="33">
        <v>61112.931089999998</v>
      </c>
      <c r="EB245" s="33">
        <v>86413.41115</v>
      </c>
      <c r="EC245" s="33">
        <v>81432.895260000005</v>
      </c>
      <c r="ED245" s="33">
        <v>59171.627119999997</v>
      </c>
      <c r="EE245" s="33">
        <v>61112.931089999998</v>
      </c>
      <c r="EF245" s="33">
        <v>86413.41115</v>
      </c>
      <c r="EG245" s="33">
        <v>79605.84388</v>
      </c>
      <c r="EH245" s="33">
        <v>59164.20175</v>
      </c>
      <c r="EI245" s="33">
        <v>61112.931089999998</v>
      </c>
      <c r="EJ245" s="33">
        <v>86434.361650000006</v>
      </c>
      <c r="EK245" s="33">
        <v>80340.623420000004</v>
      </c>
      <c r="EL245" s="33">
        <v>59219.407440000003</v>
      </c>
      <c r="EM245" s="33">
        <v>61119.180099999998</v>
      </c>
      <c r="EN245" s="33">
        <v>86454.714420000004</v>
      </c>
      <c r="EO245" s="33">
        <v>80102.97249</v>
      </c>
      <c r="EP245" s="33">
        <v>58107.170919999997</v>
      </c>
      <c r="EQ245" s="33">
        <v>61125.250809999998</v>
      </c>
      <c r="ER245" s="33">
        <v>86919.525909999997</v>
      </c>
      <c r="ES245" s="33">
        <v>79872.148809999999</v>
      </c>
      <c r="ET245" s="33">
        <v>56585.560140000001</v>
      </c>
      <c r="EU245" s="33">
        <v>61301.507859999998</v>
      </c>
      <c r="EV245" s="33">
        <v>87539.489960000006</v>
      </c>
      <c r="EW245" s="33">
        <v>80049.841849999997</v>
      </c>
      <c r="EX245" s="33">
        <v>53632.069000000003</v>
      </c>
      <c r="EY245" s="33">
        <v>61505.318030000002</v>
      </c>
      <c r="EZ245" s="33">
        <v>90822.641560000004</v>
      </c>
      <c r="FA245" s="33">
        <v>82929.491739999998</v>
      </c>
      <c r="FB245" s="33">
        <v>54635.547610000001</v>
      </c>
      <c r="FC245" s="33">
        <v>62774.396009999997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1373.538374</v>
      </c>
      <c r="AM246" s="33">
        <v>1865.683507</v>
      </c>
      <c r="AN246" s="33">
        <v>3836.3165720000002</v>
      </c>
      <c r="AO246" s="33">
        <v>3532.3865059999998</v>
      </c>
      <c r="AP246" s="33">
        <v>2473.4283489999998</v>
      </c>
      <c r="AQ246" s="33">
        <v>3031.1162589999999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3101.9882250000001</v>
      </c>
      <c r="BF246" s="33">
        <v>3207.1786219999999</v>
      </c>
      <c r="BG246" s="33">
        <v>3915.3822460000001</v>
      </c>
      <c r="BH246" s="33">
        <v>4969.5392400000001</v>
      </c>
      <c r="BI246" s="33">
        <v>3247.4055939999998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4969.5392400000001</v>
      </c>
      <c r="BU246" s="33">
        <v>2124.3119839999999</v>
      </c>
      <c r="BV246" s="33">
        <v>3207.1786219999999</v>
      </c>
      <c r="BW246" s="33">
        <v>3915.3822460000001</v>
      </c>
      <c r="BX246" s="33">
        <v>4969.5392400000001</v>
      </c>
      <c r="BY246" s="33">
        <v>4600.7556649999997</v>
      </c>
      <c r="BZ246" s="33">
        <v>3207.1786219999999</v>
      </c>
      <c r="CA246" s="33">
        <v>3915.3822460000001</v>
      </c>
      <c r="CB246" s="33">
        <v>4969.5392400000001</v>
      </c>
      <c r="CC246" s="33">
        <v>4600.7556649999997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3212.319563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4507.033171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2124.3119839999999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4579.3070539999999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4440.8637710000003</v>
      </c>
      <c r="EX246" s="33">
        <v>3207.1786219999999</v>
      </c>
      <c r="EY246" s="33">
        <v>3915.3822460000001</v>
      </c>
      <c r="EZ246" s="33">
        <v>4969.5392400000001</v>
      </c>
      <c r="FA246" s="33">
        <v>4542.2622579999997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945.01997889999996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1858.7251679999999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2410.36213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56.022339039999999</v>
      </c>
      <c r="AD248" s="33">
        <v>55.792816889999997</v>
      </c>
      <c r="AE248" s="33">
        <v>55.553853750000002</v>
      </c>
      <c r="AF248" s="33">
        <v>58.056632460000003</v>
      </c>
      <c r="AG248" s="33">
        <v>56.022339039999999</v>
      </c>
      <c r="AH248" s="33">
        <v>55.792816889999997</v>
      </c>
      <c r="AI248" s="33">
        <v>55.553853750000002</v>
      </c>
      <c r="AJ248" s="33">
        <v>105.2766835</v>
      </c>
      <c r="AK248" s="33">
        <v>57.819946610000002</v>
      </c>
      <c r="AL248" s="33">
        <v>55.792816889999997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108.45380419999999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110.4401404</v>
      </c>
      <c r="CE248" s="33">
        <v>107.4420198</v>
      </c>
      <c r="CF248" s="33">
        <v>105.2766835</v>
      </c>
      <c r="CG248" s="33">
        <v>57.819946610000002</v>
      </c>
      <c r="CH248" s="33">
        <v>110.4401404</v>
      </c>
      <c r="CI248" s="33">
        <v>107.4420198</v>
      </c>
      <c r="CJ248" s="33">
        <v>105.2766835</v>
      </c>
      <c r="CK248" s="33">
        <v>57.819946610000002</v>
      </c>
      <c r="CL248" s="33">
        <v>110.4401404</v>
      </c>
      <c r="CM248" s="33">
        <v>107.4420198</v>
      </c>
      <c r="CN248" s="33">
        <v>105.2766835</v>
      </c>
      <c r="CO248" s="33">
        <v>104.6626727</v>
      </c>
      <c r="CP248" s="33">
        <v>110.4401404</v>
      </c>
      <c r="CQ248" s="33">
        <v>107.4420198</v>
      </c>
      <c r="CR248" s="33">
        <v>105.2766835</v>
      </c>
      <c r="CS248" s="33">
        <v>104.6626727</v>
      </c>
      <c r="CT248" s="33">
        <v>110.4401404</v>
      </c>
      <c r="CU248" s="33">
        <v>107.4420198</v>
      </c>
      <c r="CV248" s="33">
        <v>105.2766835</v>
      </c>
      <c r="CW248" s="33">
        <v>57.819946610000002</v>
      </c>
      <c r="CX248" s="33">
        <v>110.4401404</v>
      </c>
      <c r="CY248" s="33">
        <v>107.4420198</v>
      </c>
      <c r="CZ248" s="33">
        <v>105.2766835</v>
      </c>
      <c r="DA248" s="33">
        <v>104.6626727</v>
      </c>
      <c r="DB248" s="33">
        <v>110.4401404</v>
      </c>
      <c r="DC248" s="33">
        <v>107.4420198</v>
      </c>
      <c r="DD248" s="33">
        <v>105.2766835</v>
      </c>
      <c r="DE248" s="33">
        <v>104.6626727</v>
      </c>
      <c r="DF248" s="33">
        <v>110.4401404</v>
      </c>
      <c r="DG248" s="33">
        <v>107.4420198</v>
      </c>
      <c r="DH248" s="33">
        <v>105.2766835</v>
      </c>
      <c r="DI248" s="33">
        <v>104.6626727</v>
      </c>
      <c r="DJ248" s="33">
        <v>110.4401404</v>
      </c>
      <c r="DK248" s="33">
        <v>107.4420198</v>
      </c>
      <c r="DL248" s="33">
        <v>105.2766835</v>
      </c>
      <c r="DM248" s="33">
        <v>48.640333660000003</v>
      </c>
      <c r="DN248" s="33">
        <v>110.4401404</v>
      </c>
      <c r="DO248" s="33">
        <v>107.4420198</v>
      </c>
      <c r="DP248" s="33">
        <v>105.2766835</v>
      </c>
      <c r="DQ248" s="33">
        <v>102.8650651</v>
      </c>
      <c r="DR248" s="33">
        <v>110.4401404</v>
      </c>
      <c r="DS248" s="33">
        <v>107.4420198</v>
      </c>
      <c r="DT248" s="33">
        <v>105.2766835</v>
      </c>
      <c r="DU248" s="33">
        <v>57.819946610000002</v>
      </c>
      <c r="DV248" s="33">
        <v>110.4401404</v>
      </c>
      <c r="DW248" s="33">
        <v>107.4420198</v>
      </c>
      <c r="DX248" s="33">
        <v>105.2766835</v>
      </c>
      <c r="DY248" s="33">
        <v>57.819946610000002</v>
      </c>
      <c r="DZ248" s="33">
        <v>110.4401404</v>
      </c>
      <c r="EA248" s="33">
        <v>107.4420198</v>
      </c>
      <c r="EB248" s="33">
        <v>105.2766835</v>
      </c>
      <c r="EC248" s="33">
        <v>57.819946610000002</v>
      </c>
      <c r="ED248" s="33">
        <v>110.4401404</v>
      </c>
      <c r="EE248" s="33">
        <v>107.4420198</v>
      </c>
      <c r="EF248" s="33">
        <v>105.2766835</v>
      </c>
      <c r="EG248" s="33">
        <v>102.8650651</v>
      </c>
      <c r="EH248" s="33">
        <v>112.54395940000001</v>
      </c>
      <c r="EI248" s="33">
        <v>107.4420198</v>
      </c>
      <c r="EJ248" s="33">
        <v>105.2766835</v>
      </c>
      <c r="EK248" s="33">
        <v>57.819946610000002</v>
      </c>
      <c r="EL248" s="33">
        <v>57.8966359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57.819946610000002</v>
      </c>
      <c r="ET248" s="33">
        <v>55.792816889999997</v>
      </c>
      <c r="EU248" s="33">
        <v>107.4420198</v>
      </c>
      <c r="EV248" s="33">
        <v>105.2766835</v>
      </c>
      <c r="EW248" s="33">
        <v>57.819946610000002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38.469196889999999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90.477961089999994</v>
      </c>
      <c r="AL251" s="33">
        <v>41.226006810000001</v>
      </c>
      <c r="AM251" s="33">
        <v>198.2845548</v>
      </c>
      <c r="AN251" s="33">
        <v>279.91480610000002</v>
      </c>
      <c r="AO251" s="33">
        <v>90.477961089999994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90.477961089999994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269.01987459999998</v>
      </c>
      <c r="CH251" s="33">
        <v>163.84764620000001</v>
      </c>
      <c r="CI251" s="33">
        <v>198.2845548</v>
      </c>
      <c r="CJ251" s="33">
        <v>279.91480610000002</v>
      </c>
      <c r="CK251" s="33">
        <v>94.491984400000007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182.55593680000001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187.63575539999999</v>
      </c>
      <c r="EX251" s="33">
        <v>163.84764620000001</v>
      </c>
      <c r="EY251" s="33">
        <v>198.2845548</v>
      </c>
      <c r="EZ251" s="33">
        <v>279.91480610000002</v>
      </c>
      <c r="FA251" s="33">
        <v>179.89012690000001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H253" s="33">
        <v>1.4807809949999999</v>
      </c>
      <c r="AI253" s="33">
        <v>1.706231469</v>
      </c>
      <c r="AJ253" s="33">
        <v>1.706231469</v>
      </c>
      <c r="AK253" s="33">
        <v>1.2426038349999999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S253" s="33">
        <v>0.46362763429999998</v>
      </c>
      <c r="AT253" s="33">
        <v>1.4807809949999999</v>
      </c>
      <c r="AU253" s="33">
        <v>1.706231469</v>
      </c>
      <c r="AV253" s="33">
        <v>1.706231469</v>
      </c>
      <c r="AW253" s="33">
        <v>1.4807809949999999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M253" s="33">
        <v>1.2413535840000001</v>
      </c>
      <c r="BN253" s="33">
        <v>1.4807809949999999</v>
      </c>
      <c r="BO253" s="33">
        <v>1.706231469</v>
      </c>
      <c r="BP253" s="33">
        <v>2.0989980300000002</v>
      </c>
      <c r="BQ253" s="33">
        <v>1.7655262709999999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3388.2922250000001</v>
      </c>
      <c r="AD257" s="33">
        <v>2671.0761379999999</v>
      </c>
      <c r="AE257" s="33">
        <v>3123.1952759999999</v>
      </c>
      <c r="AF257" s="33">
        <v>3692.7032140000001</v>
      </c>
      <c r="AG257" s="33">
        <v>3453.7899600000001</v>
      </c>
      <c r="AH257" s="33">
        <v>2869.4556349999998</v>
      </c>
      <c r="AI257" s="33">
        <v>3184.5163849999999</v>
      </c>
      <c r="AJ257" s="33">
        <v>3837.2548630000001</v>
      </c>
      <c r="AK257" s="33">
        <v>3366.4361880000001</v>
      </c>
      <c r="AL257" s="33">
        <v>2491.5058079999999</v>
      </c>
      <c r="AM257" s="33">
        <v>3314.0706719999998</v>
      </c>
      <c r="AN257" s="33">
        <v>5330.8041249999997</v>
      </c>
      <c r="AO257" s="33">
        <v>4818.3070530000005</v>
      </c>
      <c r="AP257" s="33">
        <v>3959.4400890000002</v>
      </c>
      <c r="AQ257" s="33">
        <v>4479.5034230000001</v>
      </c>
      <c r="AR257" s="33">
        <v>6464.026793</v>
      </c>
      <c r="AS257" s="33">
        <v>3595.055875</v>
      </c>
      <c r="AT257" s="33">
        <v>4693.1903609999999</v>
      </c>
      <c r="AU257" s="33">
        <v>5363.7694110000002</v>
      </c>
      <c r="AV257" s="33">
        <v>6464.026793</v>
      </c>
      <c r="AW257" s="33">
        <v>5889.9607720000004</v>
      </c>
      <c r="AX257" s="33">
        <v>4693.1903609999999</v>
      </c>
      <c r="AY257" s="33">
        <v>5363.7694110000002</v>
      </c>
      <c r="AZ257" s="33">
        <v>7938.1136029999998</v>
      </c>
      <c r="BA257" s="33">
        <v>7533.3436380000003</v>
      </c>
      <c r="BB257" s="33">
        <v>6399.1372419999998</v>
      </c>
      <c r="BC257" s="33">
        <v>6983.5825960000002</v>
      </c>
      <c r="BD257" s="33">
        <v>7938.5063689999997</v>
      </c>
      <c r="BE257" s="33">
        <v>6034.5761990000001</v>
      </c>
      <c r="BF257" s="33">
        <v>6399.1372419999998</v>
      </c>
      <c r="BG257" s="33">
        <v>6983.5825960000002</v>
      </c>
      <c r="BH257" s="33">
        <v>7938.5063689999997</v>
      </c>
      <c r="BI257" s="33">
        <v>6181.9647699999996</v>
      </c>
      <c r="BJ257" s="33">
        <v>6399.1372419999998</v>
      </c>
      <c r="BK257" s="33">
        <v>6983.5825960000002</v>
      </c>
      <c r="BL257" s="33">
        <v>7938.5063689999997</v>
      </c>
      <c r="BM257" s="33">
        <v>6940.218081</v>
      </c>
      <c r="BN257" s="33">
        <v>6399.1372419999998</v>
      </c>
      <c r="BO257" s="33">
        <v>6983.5825960000002</v>
      </c>
      <c r="BP257" s="33">
        <v>7938.5063689999997</v>
      </c>
      <c r="BQ257" s="33">
        <v>7535.1091649999998</v>
      </c>
      <c r="BR257" s="33">
        <v>6399.1372419999998</v>
      </c>
      <c r="BS257" s="33">
        <v>6983.5825960000002</v>
      </c>
      <c r="BT257" s="33">
        <v>7938.5063689999997</v>
      </c>
      <c r="BU257" s="33">
        <v>5058.8711590000003</v>
      </c>
      <c r="BV257" s="33">
        <v>6395.0470869999999</v>
      </c>
      <c r="BW257" s="33">
        <v>6983.5825960000002</v>
      </c>
      <c r="BX257" s="33">
        <v>7938.5063689999997</v>
      </c>
      <c r="BY257" s="33">
        <v>7535.31484</v>
      </c>
      <c r="BZ257" s="33">
        <v>6399.1372419999998</v>
      </c>
      <c r="CA257" s="33">
        <v>6983.5825960000002</v>
      </c>
      <c r="CB257" s="33">
        <v>7938.5063689999997</v>
      </c>
      <c r="CC257" s="33">
        <v>7535.31484</v>
      </c>
      <c r="CD257" s="33">
        <v>6397.0334229999999</v>
      </c>
      <c r="CE257" s="33">
        <v>6983.5825960000002</v>
      </c>
      <c r="CF257" s="33">
        <v>7938.5063689999997</v>
      </c>
      <c r="CG257" s="33">
        <v>7480.6831089999996</v>
      </c>
      <c r="CH257" s="33">
        <v>6397.0334229999999</v>
      </c>
      <c r="CI257" s="33">
        <v>6983.5825960000002</v>
      </c>
      <c r="CJ257" s="33">
        <v>7938.5063689999997</v>
      </c>
      <c r="CK257" s="33">
        <v>5921.4940999999999</v>
      </c>
      <c r="CL257" s="33">
        <v>6397.0334229999999</v>
      </c>
      <c r="CM257" s="33">
        <v>6983.5825960000002</v>
      </c>
      <c r="CN257" s="33">
        <v>7938.5063689999997</v>
      </c>
      <c r="CO257" s="33">
        <v>7533.3436380000003</v>
      </c>
      <c r="CP257" s="33">
        <v>6397.0334229999999</v>
      </c>
      <c r="CQ257" s="33">
        <v>6983.5825960000002</v>
      </c>
      <c r="CR257" s="33">
        <v>7938.5063689999997</v>
      </c>
      <c r="CS257" s="33">
        <v>7535.31484</v>
      </c>
      <c r="CT257" s="33">
        <v>6397.0334229999999</v>
      </c>
      <c r="CU257" s="33">
        <v>6983.5825960000002</v>
      </c>
      <c r="CV257" s="33">
        <v>7938.5063689999997</v>
      </c>
      <c r="CW257" s="33">
        <v>7488.4721140000001</v>
      </c>
      <c r="CX257" s="33">
        <v>6397.0334229999999</v>
      </c>
      <c r="CY257" s="33">
        <v>6983.5825960000002</v>
      </c>
      <c r="CZ257" s="33">
        <v>7938.5063689999997</v>
      </c>
      <c r="DA257" s="33">
        <v>7442.8656769999998</v>
      </c>
      <c r="DB257" s="33">
        <v>6397.0334229999999</v>
      </c>
      <c r="DC257" s="33">
        <v>6983.5825960000002</v>
      </c>
      <c r="DD257" s="33">
        <v>7938.5063689999997</v>
      </c>
      <c r="DE257" s="33">
        <v>7535.31484</v>
      </c>
      <c r="DF257" s="33">
        <v>6397.0334229999999</v>
      </c>
      <c r="DG257" s="33">
        <v>6983.5825960000002</v>
      </c>
      <c r="DH257" s="33">
        <v>7938.5063689999997</v>
      </c>
      <c r="DI257" s="33">
        <v>7441.5923460000004</v>
      </c>
      <c r="DJ257" s="33">
        <v>6397.0334229999999</v>
      </c>
      <c r="DK257" s="33">
        <v>6983.5825960000002</v>
      </c>
      <c r="DL257" s="33">
        <v>7938.5063689999997</v>
      </c>
      <c r="DM257" s="33">
        <v>7479.2925009999999</v>
      </c>
      <c r="DN257" s="33">
        <v>6397.0334229999999</v>
      </c>
      <c r="DO257" s="33">
        <v>6983.5825960000002</v>
      </c>
      <c r="DP257" s="33">
        <v>7938.5063689999997</v>
      </c>
      <c r="DQ257" s="33">
        <v>7531.5460309999999</v>
      </c>
      <c r="DR257" s="33">
        <v>6397.0334229999999</v>
      </c>
      <c r="DS257" s="33">
        <v>6983.5825960000002</v>
      </c>
      <c r="DT257" s="33">
        <v>7938.5063689999997</v>
      </c>
      <c r="DU257" s="33">
        <v>7488.4721140000001</v>
      </c>
      <c r="DV257" s="33">
        <v>6397.0334229999999</v>
      </c>
      <c r="DW257" s="33">
        <v>6983.5825960000002</v>
      </c>
      <c r="DX257" s="33">
        <v>7938.5063689999997</v>
      </c>
      <c r="DY257" s="33">
        <v>7488.4721140000001</v>
      </c>
      <c r="DZ257" s="33">
        <v>6397.0334229999999</v>
      </c>
      <c r="EA257" s="33">
        <v>6983.5825960000002</v>
      </c>
      <c r="EB257" s="33">
        <v>7938.5063689999997</v>
      </c>
      <c r="EC257" s="33">
        <v>5012.0284330000004</v>
      </c>
      <c r="ED257" s="33">
        <v>6397.0334229999999</v>
      </c>
      <c r="EE257" s="33">
        <v>6983.5825960000002</v>
      </c>
      <c r="EF257" s="33">
        <v>7938.5063689999997</v>
      </c>
      <c r="EG257" s="33">
        <v>7490.787284</v>
      </c>
      <c r="EH257" s="33">
        <v>6399.1372419999998</v>
      </c>
      <c r="EI257" s="33">
        <v>6983.5825960000002</v>
      </c>
      <c r="EJ257" s="33">
        <v>7938.5063689999997</v>
      </c>
      <c r="EK257" s="33">
        <v>7488.4721140000001</v>
      </c>
      <c r="EL257" s="33">
        <v>6344.4899189999996</v>
      </c>
      <c r="EM257" s="33">
        <v>6983.5825960000002</v>
      </c>
      <c r="EN257" s="33">
        <v>7938.5063689999997</v>
      </c>
      <c r="EO257" s="33">
        <v>7511.8950279999999</v>
      </c>
      <c r="EP257" s="33">
        <v>6286.5932830000002</v>
      </c>
      <c r="EQ257" s="33">
        <v>6983.5825960000002</v>
      </c>
      <c r="ER257" s="33">
        <v>7938.5063689999997</v>
      </c>
      <c r="ES257" s="33">
        <v>7488.4721140000001</v>
      </c>
      <c r="ET257" s="33">
        <v>6342.3860999999997</v>
      </c>
      <c r="EU257" s="33">
        <v>6983.5825960000002</v>
      </c>
      <c r="EV257" s="33">
        <v>7938.5063689999997</v>
      </c>
      <c r="EW257" s="33">
        <v>7243.1820779999998</v>
      </c>
      <c r="EX257" s="33">
        <v>6286.5932830000002</v>
      </c>
      <c r="EY257" s="33">
        <v>6983.5825960000002</v>
      </c>
      <c r="EZ257" s="33">
        <v>7938.5063689999997</v>
      </c>
      <c r="FA257" s="33">
        <v>7383.6776630000004</v>
      </c>
      <c r="FB257" s="33">
        <v>6286.5932830000002</v>
      </c>
      <c r="FC257" s="33">
        <v>6983.5825960000002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6505.0747359999996</v>
      </c>
      <c r="EG306" s="33">
        <v>6461.4314100000001</v>
      </c>
      <c r="EH306" s="33">
        <v>6311.268779</v>
      </c>
      <c r="EI306" s="33">
        <v>6461.4314100000001</v>
      </c>
      <c r="EJ306" s="33">
        <v>7044.532271</v>
      </c>
      <c r="EK306" s="33">
        <v>6997.2696589999996</v>
      </c>
      <c r="EL306" s="33">
        <v>6834.6542339999996</v>
      </c>
      <c r="EM306" s="33">
        <v>6997.2696589999996</v>
      </c>
      <c r="EN306" s="33">
        <v>7497.8652929999998</v>
      </c>
      <c r="EO306" s="33">
        <v>7447.5612160000001</v>
      </c>
      <c r="EP306" s="33">
        <v>7274.4810870000001</v>
      </c>
      <c r="EQ306" s="33">
        <v>7447.5612160000001</v>
      </c>
      <c r="ER306" s="33">
        <v>8091.1112800000001</v>
      </c>
      <c r="ES306" s="33">
        <v>8036.8270439999997</v>
      </c>
      <c r="ET306" s="33">
        <v>7850.0524720000003</v>
      </c>
      <c r="EU306" s="33">
        <v>8036.8270439999997</v>
      </c>
      <c r="EV306" s="33">
        <v>8091.1112800000001</v>
      </c>
      <c r="EW306" s="33">
        <v>8036.8270439999997</v>
      </c>
      <c r="EX306" s="33">
        <v>7850.0524720000003</v>
      </c>
      <c r="EY306" s="33">
        <v>8036.8270439999997</v>
      </c>
      <c r="EZ306" s="33">
        <v>8091.1112800000001</v>
      </c>
      <c r="FA306" s="33">
        <v>8036.8270439999997</v>
      </c>
      <c r="FB306" s="33">
        <v>7850.0524720000003</v>
      </c>
      <c r="FC306" s="33">
        <v>8036.8270439999997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6505.0747359999996</v>
      </c>
      <c r="EG317" s="33">
        <v>6461.4314100000001</v>
      </c>
      <c r="EH317" s="33">
        <v>6311.268779</v>
      </c>
      <c r="EI317" s="33">
        <v>6461.4314100000001</v>
      </c>
      <c r="EJ317" s="33">
        <v>7044.532271</v>
      </c>
      <c r="EK317" s="33">
        <v>6997.2696589999996</v>
      </c>
      <c r="EL317" s="33">
        <v>6834.6542339999996</v>
      </c>
      <c r="EM317" s="33">
        <v>6997.2696589999996</v>
      </c>
      <c r="EN317" s="33">
        <v>7497.8652929999998</v>
      </c>
      <c r="EO317" s="33">
        <v>7447.5612160000001</v>
      </c>
      <c r="EP317" s="33">
        <v>7274.4810870000001</v>
      </c>
      <c r="EQ317" s="33">
        <v>7447.5612160000001</v>
      </c>
      <c r="ER317" s="33">
        <v>8091.1112800000001</v>
      </c>
      <c r="ES317" s="33">
        <v>8036.8270439999997</v>
      </c>
      <c r="ET317" s="33">
        <v>7850.0524720000003</v>
      </c>
      <c r="EU317" s="33">
        <v>8036.8270439999997</v>
      </c>
      <c r="EV317" s="33">
        <v>8091.1112800000001</v>
      </c>
      <c r="EW317" s="33">
        <v>8036.8270439999997</v>
      </c>
      <c r="EX317" s="33">
        <v>7850.0524720000003</v>
      </c>
      <c r="EY317" s="33">
        <v>8036.8270439999997</v>
      </c>
      <c r="EZ317" s="33">
        <v>8091.1112800000001</v>
      </c>
      <c r="FA317" s="33">
        <v>8036.8270439999997</v>
      </c>
      <c r="FB317" s="33">
        <v>7850.0524720000003</v>
      </c>
      <c r="FC317" s="33">
        <v>8036.8270439999997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158.05994999999999</v>
      </c>
      <c r="AD368" s="33">
        <v>158.05994999999999</v>
      </c>
      <c r="AE368" s="33">
        <v>186.72345000000001</v>
      </c>
      <c r="AF368" s="33">
        <v>186.72345000000001</v>
      </c>
      <c r="AG368" s="33">
        <v>158.05994999999999</v>
      </c>
      <c r="AH368" s="33">
        <v>158.05994999999999</v>
      </c>
      <c r="AI368" s="33">
        <v>186.72345000000001</v>
      </c>
      <c r="AJ368" s="33">
        <v>186.72345000000001</v>
      </c>
      <c r="AK368" s="33">
        <v>186.72345000000001</v>
      </c>
      <c r="AL368" s="33">
        <v>158.05994999999999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39.241199999999999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142.57875000000001</v>
      </c>
      <c r="DN368" s="33">
        <v>158.05994999999999</v>
      </c>
      <c r="DO368" s="33">
        <v>158.05994999999999</v>
      </c>
      <c r="DP368" s="33">
        <v>158.05994999999999</v>
      </c>
      <c r="DQ368" s="33">
        <v>23.76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142.57875000000001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254.79</v>
      </c>
      <c r="AD369" s="33">
        <v>254.79</v>
      </c>
      <c r="AE369" s="33">
        <v>254.8</v>
      </c>
      <c r="AF369" s="33">
        <v>254.8</v>
      </c>
      <c r="AG369" s="33">
        <v>254.79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254.79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3.2655599999999998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454.90185919999999</v>
      </c>
      <c r="AD377" s="33">
        <v>454.90185919999999</v>
      </c>
      <c r="AE377" s="33">
        <v>483.57535919999998</v>
      </c>
      <c r="AF377" s="33">
        <v>625.27135920000001</v>
      </c>
      <c r="AG377" s="33">
        <v>596.59785920000002</v>
      </c>
      <c r="AH377" s="33">
        <v>596.60785920000001</v>
      </c>
      <c r="AI377" s="33">
        <v>625.27135920000001</v>
      </c>
      <c r="AJ377" s="33">
        <v>668.7361449</v>
      </c>
      <c r="AK377" s="33">
        <v>668.7361449</v>
      </c>
      <c r="AL377" s="33">
        <v>640.0726449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673.45856990000004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229.13441069999999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332.47196070000001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213.65321069999999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332.47196070000001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196.59180000000001</v>
      </c>
      <c r="AS416" s="33">
        <v>239.4845564</v>
      </c>
      <c r="AT416" s="33">
        <v>316.33407820000002</v>
      </c>
      <c r="AU416" s="33">
        <v>259.14373640000002</v>
      </c>
      <c r="AV416" s="33">
        <v>2264.7718789999999</v>
      </c>
      <c r="AW416" s="33">
        <v>2758.9039250000001</v>
      </c>
      <c r="AX416" s="33">
        <v>3644.2238419999999</v>
      </c>
      <c r="AY416" s="33">
        <v>2985.3811129999999</v>
      </c>
      <c r="AZ416" s="33">
        <v>3194.0938510000001</v>
      </c>
      <c r="BA416" s="33">
        <v>3890.9870550000001</v>
      </c>
      <c r="BB416" s="33">
        <v>5139.5873780000002</v>
      </c>
      <c r="BC416" s="33">
        <v>4210.3964400000004</v>
      </c>
      <c r="BD416" s="33">
        <v>6122.5165349999997</v>
      </c>
      <c r="BE416" s="33">
        <v>7458.3383240000003</v>
      </c>
      <c r="BF416" s="33">
        <v>9851.6856970000008</v>
      </c>
      <c r="BG416" s="33">
        <v>8070.589978</v>
      </c>
      <c r="BH416" s="33">
        <v>6896.4581420000004</v>
      </c>
      <c r="BI416" s="33">
        <v>8401.1399189999993</v>
      </c>
      <c r="BJ416" s="33">
        <v>11097.0281</v>
      </c>
      <c r="BK416" s="33">
        <v>9090.7857330000006</v>
      </c>
      <c r="BL416" s="33">
        <v>8603.9655390000007</v>
      </c>
      <c r="BM416" s="33">
        <v>10481.194380000001</v>
      </c>
      <c r="BN416" s="33">
        <v>13844.56273</v>
      </c>
      <c r="BO416" s="33">
        <v>11341.59094</v>
      </c>
      <c r="BP416" s="33">
        <v>8684.1639419999992</v>
      </c>
      <c r="BQ416" s="33">
        <v>10578.89062</v>
      </c>
      <c r="BR416" s="33">
        <v>13973.60925</v>
      </c>
      <c r="BS416" s="33">
        <v>11447.30701</v>
      </c>
      <c r="BT416" s="33">
        <v>9068.4777780000004</v>
      </c>
      <c r="BU416" s="33">
        <v>11047.054749999999</v>
      </c>
      <c r="BV416" s="33">
        <v>14592.005150000001</v>
      </c>
      <c r="BW416" s="33">
        <v>11953.902529999999</v>
      </c>
      <c r="BX416" s="33">
        <v>9068.4777780000004</v>
      </c>
      <c r="BY416" s="33">
        <v>11047.054749999999</v>
      </c>
      <c r="BZ416" s="33">
        <v>14592.005150000001</v>
      </c>
      <c r="CA416" s="33">
        <v>11953.902529999999</v>
      </c>
      <c r="CB416" s="33">
        <v>9068.4777780000004</v>
      </c>
      <c r="CC416" s="33">
        <v>11047.054749999999</v>
      </c>
      <c r="CD416" s="33">
        <v>14592.005150000001</v>
      </c>
      <c r="CE416" s="33">
        <v>11953.902529999999</v>
      </c>
      <c r="CF416" s="33">
        <v>9068.4777780000004</v>
      </c>
      <c r="CG416" s="33">
        <v>11047.054749999999</v>
      </c>
      <c r="CH416" s="33">
        <v>14592.005150000001</v>
      </c>
      <c r="CI416" s="33">
        <v>11953.902529999999</v>
      </c>
      <c r="CJ416" s="33">
        <v>9068.4777780000004</v>
      </c>
      <c r="CK416" s="33">
        <v>11047.054749999999</v>
      </c>
      <c r="CL416" s="33">
        <v>14592.005150000001</v>
      </c>
      <c r="CM416" s="33">
        <v>11953.902529999999</v>
      </c>
      <c r="CN416" s="33">
        <v>9068.4777780000004</v>
      </c>
      <c r="CO416" s="33">
        <v>11047.054749999999</v>
      </c>
      <c r="CP416" s="33">
        <v>14592.005150000001</v>
      </c>
      <c r="CQ416" s="33">
        <v>11953.902529999999</v>
      </c>
      <c r="CR416" s="33">
        <v>9068.4777780000004</v>
      </c>
      <c r="CS416" s="33">
        <v>11047.054749999999</v>
      </c>
      <c r="CT416" s="33">
        <v>14592.005150000001</v>
      </c>
      <c r="CU416" s="33">
        <v>11953.902529999999</v>
      </c>
      <c r="CV416" s="33">
        <v>9068.4777780000004</v>
      </c>
      <c r="CW416" s="33">
        <v>11047.054749999999</v>
      </c>
      <c r="CX416" s="33">
        <v>14592.005150000001</v>
      </c>
      <c r="CY416" s="33">
        <v>11953.902529999999</v>
      </c>
      <c r="CZ416" s="33">
        <v>9068.4777780000004</v>
      </c>
      <c r="DA416" s="33">
        <v>11047.054749999999</v>
      </c>
      <c r="DB416" s="33">
        <v>14592.005150000001</v>
      </c>
      <c r="DC416" s="33">
        <v>11953.902529999999</v>
      </c>
      <c r="DD416" s="33">
        <v>9068.4777780000004</v>
      </c>
      <c r="DE416" s="33">
        <v>11047.054749999999</v>
      </c>
      <c r="DF416" s="33">
        <v>14592.005150000001</v>
      </c>
      <c r="DG416" s="33">
        <v>11953.902529999999</v>
      </c>
      <c r="DH416" s="33">
        <v>9068.4777780000004</v>
      </c>
      <c r="DI416" s="33">
        <v>11047.054749999999</v>
      </c>
      <c r="DJ416" s="33">
        <v>14592.005150000001</v>
      </c>
      <c r="DK416" s="33">
        <v>11953.902529999999</v>
      </c>
      <c r="DL416" s="33">
        <v>9068.4777780000004</v>
      </c>
      <c r="DM416" s="33">
        <v>11047.054749999999</v>
      </c>
      <c r="DN416" s="33">
        <v>14592.005150000001</v>
      </c>
      <c r="DO416" s="33">
        <v>11953.902529999999</v>
      </c>
      <c r="DP416" s="33">
        <v>9068.4777780000004</v>
      </c>
      <c r="DQ416" s="33">
        <v>11047.054749999999</v>
      </c>
      <c r="DR416" s="33">
        <v>14592.005150000001</v>
      </c>
      <c r="DS416" s="33">
        <v>11953.902529999999</v>
      </c>
      <c r="DT416" s="33">
        <v>9068.4777780000004</v>
      </c>
      <c r="DU416" s="33">
        <v>11047.054749999999</v>
      </c>
      <c r="DV416" s="33">
        <v>14592.005150000001</v>
      </c>
      <c r="DW416" s="33">
        <v>11953.902529999999</v>
      </c>
      <c r="DX416" s="33">
        <v>9068.4777780000004</v>
      </c>
      <c r="DY416" s="33">
        <v>11047.054749999999</v>
      </c>
      <c r="DZ416" s="33">
        <v>14592.005150000001</v>
      </c>
      <c r="EA416" s="33">
        <v>11953.902529999999</v>
      </c>
      <c r="EB416" s="33">
        <v>9068.4777780000004</v>
      </c>
      <c r="EC416" s="33">
        <v>11047.054749999999</v>
      </c>
      <c r="ED416" s="33">
        <v>14592.005150000001</v>
      </c>
      <c r="EE416" s="33">
        <v>11953.902529999999</v>
      </c>
      <c r="EF416" s="33">
        <v>9068.4777780000004</v>
      </c>
      <c r="EG416" s="33">
        <v>11047.054749999999</v>
      </c>
      <c r="EH416" s="33">
        <v>14592.005150000001</v>
      </c>
      <c r="EI416" s="33">
        <v>11953.902529999999</v>
      </c>
      <c r="EJ416" s="33">
        <v>9068.4777780000004</v>
      </c>
      <c r="EK416" s="33">
        <v>11047.054749999999</v>
      </c>
      <c r="EL416" s="33">
        <v>14592.005150000001</v>
      </c>
      <c r="EM416" s="33">
        <v>11953.902529999999</v>
      </c>
      <c r="EN416" s="33">
        <v>9068.4777780000004</v>
      </c>
      <c r="EO416" s="33">
        <v>11047.054749999999</v>
      </c>
      <c r="EP416" s="33">
        <v>14592.005150000001</v>
      </c>
      <c r="EQ416" s="33">
        <v>11953.902529999999</v>
      </c>
      <c r="ER416" s="33">
        <v>9068.4777780000004</v>
      </c>
      <c r="ES416" s="33">
        <v>11047.054749999999</v>
      </c>
      <c r="ET416" s="33">
        <v>14592.005150000001</v>
      </c>
      <c r="EU416" s="33">
        <v>11953.902529999999</v>
      </c>
      <c r="EV416" s="33">
        <v>9068.4777780000004</v>
      </c>
      <c r="EW416" s="33">
        <v>11047.054749999999</v>
      </c>
      <c r="EX416" s="33">
        <v>14592.005150000001</v>
      </c>
      <c r="EY416" s="33">
        <v>11953.902529999999</v>
      </c>
      <c r="EZ416" s="33">
        <v>9068.4777780000004</v>
      </c>
      <c r="FA416" s="33">
        <v>11047.054749999999</v>
      </c>
      <c r="FB416" s="33">
        <v>14592.005150000001</v>
      </c>
      <c r="FC416" s="33">
        <v>11953.902529999999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196.59180000000001</v>
      </c>
      <c r="AS425" s="33">
        <v>239.4845564</v>
      </c>
      <c r="AT425" s="33">
        <v>316.33407820000002</v>
      </c>
      <c r="AU425" s="33">
        <v>259.14373640000002</v>
      </c>
      <c r="AV425" s="33">
        <v>2264.7718789999999</v>
      </c>
      <c r="AW425" s="33">
        <v>2758.9039250000001</v>
      </c>
      <c r="AX425" s="33">
        <v>3644.2238419999999</v>
      </c>
      <c r="AY425" s="33">
        <v>2985.3811129999999</v>
      </c>
      <c r="AZ425" s="33">
        <v>3194.0938510000001</v>
      </c>
      <c r="BA425" s="33">
        <v>3890.9870550000001</v>
      </c>
      <c r="BB425" s="33">
        <v>5139.5873780000002</v>
      </c>
      <c r="BC425" s="33">
        <v>4210.3964400000004</v>
      </c>
      <c r="BD425" s="33">
        <v>6122.5165349999997</v>
      </c>
      <c r="BE425" s="33">
        <v>7458.3383240000003</v>
      </c>
      <c r="BF425" s="33">
        <v>9851.6856970000008</v>
      </c>
      <c r="BG425" s="33">
        <v>8070.589978</v>
      </c>
      <c r="BH425" s="33">
        <v>6896.4581420000004</v>
      </c>
      <c r="BI425" s="33">
        <v>8401.1399189999993</v>
      </c>
      <c r="BJ425" s="33">
        <v>11097.0281</v>
      </c>
      <c r="BK425" s="33">
        <v>9090.7857330000006</v>
      </c>
      <c r="BL425" s="33">
        <v>8603.9655390000007</v>
      </c>
      <c r="BM425" s="33">
        <v>10481.194380000001</v>
      </c>
      <c r="BN425" s="33">
        <v>13844.56273</v>
      </c>
      <c r="BO425" s="33">
        <v>11341.59094</v>
      </c>
      <c r="BP425" s="33">
        <v>8684.1639419999992</v>
      </c>
      <c r="BQ425" s="33">
        <v>10578.89062</v>
      </c>
      <c r="BR425" s="33">
        <v>13973.60925</v>
      </c>
      <c r="BS425" s="33">
        <v>11447.30701</v>
      </c>
      <c r="BT425" s="33">
        <v>9068.4777780000004</v>
      </c>
      <c r="BU425" s="33">
        <v>11047.054749999999</v>
      </c>
      <c r="BV425" s="33">
        <v>14592.005150000001</v>
      </c>
      <c r="BW425" s="33">
        <v>11953.902529999999</v>
      </c>
      <c r="BX425" s="33">
        <v>9068.4777780000004</v>
      </c>
      <c r="BY425" s="33">
        <v>11047.054749999999</v>
      </c>
      <c r="BZ425" s="33">
        <v>14592.005150000001</v>
      </c>
      <c r="CA425" s="33">
        <v>11953.902529999999</v>
      </c>
      <c r="CB425" s="33">
        <v>9068.4777780000004</v>
      </c>
      <c r="CC425" s="33">
        <v>11047.054749999999</v>
      </c>
      <c r="CD425" s="33">
        <v>14592.005150000001</v>
      </c>
      <c r="CE425" s="33">
        <v>11953.902529999999</v>
      </c>
      <c r="CF425" s="33">
        <v>9068.4777780000004</v>
      </c>
      <c r="CG425" s="33">
        <v>11047.054749999999</v>
      </c>
      <c r="CH425" s="33">
        <v>14592.005150000001</v>
      </c>
      <c r="CI425" s="33">
        <v>11953.902529999999</v>
      </c>
      <c r="CJ425" s="33">
        <v>9068.4777780000004</v>
      </c>
      <c r="CK425" s="33">
        <v>11047.054749999999</v>
      </c>
      <c r="CL425" s="33">
        <v>14592.005150000001</v>
      </c>
      <c r="CM425" s="33">
        <v>11953.902529999999</v>
      </c>
      <c r="CN425" s="33">
        <v>9068.4777780000004</v>
      </c>
      <c r="CO425" s="33">
        <v>11047.054749999999</v>
      </c>
      <c r="CP425" s="33">
        <v>14592.005150000001</v>
      </c>
      <c r="CQ425" s="33">
        <v>11953.902529999999</v>
      </c>
      <c r="CR425" s="33">
        <v>9068.4777780000004</v>
      </c>
      <c r="CS425" s="33">
        <v>11047.054749999999</v>
      </c>
      <c r="CT425" s="33">
        <v>14592.005150000001</v>
      </c>
      <c r="CU425" s="33">
        <v>11953.902529999999</v>
      </c>
      <c r="CV425" s="33">
        <v>9068.4777780000004</v>
      </c>
      <c r="CW425" s="33">
        <v>11047.054749999999</v>
      </c>
      <c r="CX425" s="33">
        <v>14592.005150000001</v>
      </c>
      <c r="CY425" s="33">
        <v>11953.902529999999</v>
      </c>
      <c r="CZ425" s="33">
        <v>9068.4777780000004</v>
      </c>
      <c r="DA425" s="33">
        <v>11047.054749999999</v>
      </c>
      <c r="DB425" s="33">
        <v>14592.005150000001</v>
      </c>
      <c r="DC425" s="33">
        <v>11953.902529999999</v>
      </c>
      <c r="DD425" s="33">
        <v>9068.4777780000004</v>
      </c>
      <c r="DE425" s="33">
        <v>11047.054749999999</v>
      </c>
      <c r="DF425" s="33">
        <v>14592.005150000001</v>
      </c>
      <c r="DG425" s="33">
        <v>11953.902529999999</v>
      </c>
      <c r="DH425" s="33">
        <v>9068.4777780000004</v>
      </c>
      <c r="DI425" s="33">
        <v>11047.054749999999</v>
      </c>
      <c r="DJ425" s="33">
        <v>14592.005150000001</v>
      </c>
      <c r="DK425" s="33">
        <v>11953.902529999999</v>
      </c>
      <c r="DL425" s="33">
        <v>9068.4777780000004</v>
      </c>
      <c r="DM425" s="33">
        <v>11047.054749999999</v>
      </c>
      <c r="DN425" s="33">
        <v>14592.005150000001</v>
      </c>
      <c r="DO425" s="33">
        <v>11953.902529999999</v>
      </c>
      <c r="DP425" s="33">
        <v>9068.4777780000004</v>
      </c>
      <c r="DQ425" s="33">
        <v>11047.054749999999</v>
      </c>
      <c r="DR425" s="33">
        <v>14592.005150000001</v>
      </c>
      <c r="DS425" s="33">
        <v>11953.902529999999</v>
      </c>
      <c r="DT425" s="33">
        <v>9068.4777780000004</v>
      </c>
      <c r="DU425" s="33">
        <v>11047.054749999999</v>
      </c>
      <c r="DV425" s="33">
        <v>14592.005150000001</v>
      </c>
      <c r="DW425" s="33">
        <v>11953.902529999999</v>
      </c>
      <c r="DX425" s="33">
        <v>9068.4777780000004</v>
      </c>
      <c r="DY425" s="33">
        <v>11047.054749999999</v>
      </c>
      <c r="DZ425" s="33">
        <v>14592.005150000001</v>
      </c>
      <c r="EA425" s="33">
        <v>11953.902529999999</v>
      </c>
      <c r="EB425" s="33">
        <v>9068.4777780000004</v>
      </c>
      <c r="EC425" s="33">
        <v>11047.054749999999</v>
      </c>
      <c r="ED425" s="33">
        <v>14592.005150000001</v>
      </c>
      <c r="EE425" s="33">
        <v>11953.902529999999</v>
      </c>
      <c r="EF425" s="33">
        <v>9068.4777780000004</v>
      </c>
      <c r="EG425" s="33">
        <v>11047.054749999999</v>
      </c>
      <c r="EH425" s="33">
        <v>14592.005150000001</v>
      </c>
      <c r="EI425" s="33">
        <v>11953.902529999999</v>
      </c>
      <c r="EJ425" s="33">
        <v>9068.4777780000004</v>
      </c>
      <c r="EK425" s="33">
        <v>11047.054749999999</v>
      </c>
      <c r="EL425" s="33">
        <v>14592.005150000001</v>
      </c>
      <c r="EM425" s="33">
        <v>11953.902529999999</v>
      </c>
      <c r="EN425" s="33">
        <v>9068.4777780000004</v>
      </c>
      <c r="EO425" s="33">
        <v>11047.054749999999</v>
      </c>
      <c r="EP425" s="33">
        <v>14592.005150000001</v>
      </c>
      <c r="EQ425" s="33">
        <v>11953.902529999999</v>
      </c>
      <c r="ER425" s="33">
        <v>9068.4777780000004</v>
      </c>
      <c r="ES425" s="33">
        <v>11047.054749999999</v>
      </c>
      <c r="ET425" s="33">
        <v>14592.005150000001</v>
      </c>
      <c r="EU425" s="33">
        <v>11953.902529999999</v>
      </c>
      <c r="EV425" s="33">
        <v>9068.4777780000004</v>
      </c>
      <c r="EW425" s="33">
        <v>11047.054749999999</v>
      </c>
      <c r="EX425" s="33">
        <v>14592.005150000001</v>
      </c>
      <c r="EY425" s="33">
        <v>11953.902529999999</v>
      </c>
      <c r="EZ425" s="33">
        <v>9068.4777780000004</v>
      </c>
      <c r="FA425" s="33">
        <v>11047.054749999999</v>
      </c>
      <c r="FB425" s="33">
        <v>14592.005150000001</v>
      </c>
      <c r="FC425" s="33">
        <v>11953.902529999999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847.49081090000004</v>
      </c>
      <c r="BY440" s="33">
        <v>1032.3978970000001</v>
      </c>
      <c r="BZ440" s="33">
        <v>1363.6897590000001</v>
      </c>
      <c r="CA440" s="33">
        <v>1117.146978</v>
      </c>
      <c r="CB440" s="33">
        <v>2334.76647</v>
      </c>
      <c r="CC440" s="33">
        <v>2844.170063</v>
      </c>
      <c r="CD440" s="33">
        <v>3756.8515010000001</v>
      </c>
      <c r="CE440" s="33">
        <v>3077.64671</v>
      </c>
      <c r="CF440" s="33">
        <v>4045.5754790000001</v>
      </c>
      <c r="CG440" s="33">
        <v>4928.2464920000002</v>
      </c>
      <c r="CH440" s="33">
        <v>6509.6987250000002</v>
      </c>
      <c r="CI440" s="33">
        <v>5332.80404</v>
      </c>
      <c r="CJ440" s="33">
        <v>6486.0153339999997</v>
      </c>
      <c r="CK440" s="33">
        <v>7901.1459519999999</v>
      </c>
      <c r="CL440" s="33">
        <v>10436.588309999999</v>
      </c>
      <c r="CM440" s="33">
        <v>8549.7474860000002</v>
      </c>
      <c r="CN440" s="33">
        <v>9155.124194</v>
      </c>
      <c r="CO440" s="33">
        <v>11152.60584</v>
      </c>
      <c r="CP440" s="33">
        <v>14731.427110000001</v>
      </c>
      <c r="CQ440" s="33">
        <v>12068.118259999999</v>
      </c>
      <c r="CR440" s="33">
        <v>11892.60658</v>
      </c>
      <c r="CS440" s="33">
        <v>14487.357099999999</v>
      </c>
      <c r="CT440" s="33">
        <v>19136.28513</v>
      </c>
      <c r="CU440" s="33">
        <v>15676.617759999999</v>
      </c>
      <c r="CV440" s="33">
        <v>14173.127200000001</v>
      </c>
      <c r="CW440" s="33">
        <v>17265.44586</v>
      </c>
      <c r="CX440" s="33">
        <v>22805.850129999999</v>
      </c>
      <c r="CY440" s="33">
        <v>18682.758580000002</v>
      </c>
      <c r="CZ440" s="33">
        <v>17728.99222</v>
      </c>
      <c r="DA440" s="33">
        <v>21597.135979999999</v>
      </c>
      <c r="DB440" s="33">
        <v>28527.56021</v>
      </c>
      <c r="DC440" s="33">
        <v>23370.035199999998</v>
      </c>
      <c r="DD440" s="33">
        <v>19210.24165</v>
      </c>
      <c r="DE440" s="33">
        <v>23401.5671</v>
      </c>
      <c r="DF440" s="33">
        <v>30911.0252</v>
      </c>
      <c r="DG440" s="33">
        <v>25322.591260000001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847.49081090000004</v>
      </c>
      <c r="BY449" s="33">
        <v>1032.3978970000001</v>
      </c>
      <c r="BZ449" s="33">
        <v>1363.6897590000001</v>
      </c>
      <c r="CA449" s="33">
        <v>1117.146978</v>
      </c>
      <c r="CB449" s="33">
        <v>2334.76647</v>
      </c>
      <c r="CC449" s="33">
        <v>2844.170063</v>
      </c>
      <c r="CD449" s="33">
        <v>3756.8515010000001</v>
      </c>
      <c r="CE449" s="33">
        <v>3077.64671</v>
      </c>
      <c r="CF449" s="33">
        <v>4045.5754790000001</v>
      </c>
      <c r="CG449" s="33">
        <v>4928.2464920000002</v>
      </c>
      <c r="CH449" s="33">
        <v>6509.6987250000002</v>
      </c>
      <c r="CI449" s="33">
        <v>5332.80404</v>
      </c>
      <c r="CJ449" s="33">
        <v>6486.0153339999997</v>
      </c>
      <c r="CK449" s="33">
        <v>7901.1459519999999</v>
      </c>
      <c r="CL449" s="33">
        <v>10436.588309999999</v>
      </c>
      <c r="CM449" s="33">
        <v>8549.7474860000002</v>
      </c>
      <c r="CN449" s="33">
        <v>9155.124194</v>
      </c>
      <c r="CO449" s="33">
        <v>11152.60584</v>
      </c>
      <c r="CP449" s="33">
        <v>14731.427110000001</v>
      </c>
      <c r="CQ449" s="33">
        <v>12068.118259999999</v>
      </c>
      <c r="CR449" s="33">
        <v>11892.60658</v>
      </c>
      <c r="CS449" s="33">
        <v>14487.357099999999</v>
      </c>
      <c r="CT449" s="33">
        <v>19136.28513</v>
      </c>
      <c r="CU449" s="33">
        <v>15676.617759999999</v>
      </c>
      <c r="CV449" s="33">
        <v>14173.127200000001</v>
      </c>
      <c r="CW449" s="33">
        <v>17265.44586</v>
      </c>
      <c r="CX449" s="33">
        <v>22805.850129999999</v>
      </c>
      <c r="CY449" s="33">
        <v>18682.758580000002</v>
      </c>
      <c r="CZ449" s="33">
        <v>17728.99222</v>
      </c>
      <c r="DA449" s="33">
        <v>21597.135979999999</v>
      </c>
      <c r="DB449" s="33">
        <v>28527.56021</v>
      </c>
      <c r="DC449" s="33">
        <v>23370.035199999998</v>
      </c>
      <c r="DD449" s="33">
        <v>19210.24165</v>
      </c>
      <c r="DE449" s="33">
        <v>23401.5671</v>
      </c>
      <c r="DF449" s="33">
        <v>30911.0252</v>
      </c>
      <c r="DG449" s="33">
        <v>25322.591260000001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4683.439711</v>
      </c>
      <c r="DM464" s="33">
        <v>5705.2811019999999</v>
      </c>
      <c r="DN464" s="33">
        <v>7536.0802620000004</v>
      </c>
      <c r="DO464" s="33">
        <v>6173.6250739999996</v>
      </c>
      <c r="DP464" s="33">
        <v>6345.8899199999996</v>
      </c>
      <c r="DQ464" s="33">
        <v>7730.4477200000001</v>
      </c>
      <c r="DR464" s="33">
        <v>10211.11378</v>
      </c>
      <c r="DS464" s="33">
        <v>8365.0367119999992</v>
      </c>
      <c r="DT464" s="33">
        <v>7602.9014800000004</v>
      </c>
      <c r="DU464" s="33">
        <v>9261.7163479999999</v>
      </c>
      <c r="DV464" s="33">
        <v>12233.75965</v>
      </c>
      <c r="DW464" s="33">
        <v>10022.0065</v>
      </c>
      <c r="DX464" s="33">
        <v>8861.5893940000005</v>
      </c>
      <c r="DY464" s="33">
        <v>10795.02708</v>
      </c>
      <c r="DZ464" s="33">
        <v>14259.102929999999</v>
      </c>
      <c r="EA464" s="33">
        <v>11681.186019999999</v>
      </c>
      <c r="EB464" s="33">
        <v>10157.63213</v>
      </c>
      <c r="EC464" s="33">
        <v>12373.842780000001</v>
      </c>
      <c r="ED464" s="33">
        <v>16344.553519999999</v>
      </c>
      <c r="EE464" s="33">
        <v>13389.60599</v>
      </c>
      <c r="EF464" s="33">
        <v>12248.242550000001</v>
      </c>
      <c r="EG464" s="33">
        <v>14920.586380000001</v>
      </c>
      <c r="EH464" s="33">
        <v>19708.535739999999</v>
      </c>
      <c r="EI464" s="33">
        <v>16145.41063</v>
      </c>
      <c r="EJ464" s="33">
        <v>14086.24206</v>
      </c>
      <c r="EK464" s="33">
        <v>17159.60396</v>
      </c>
      <c r="EL464" s="33">
        <v>22666.044040000001</v>
      </c>
      <c r="EM464" s="33">
        <v>18568.228169999998</v>
      </c>
      <c r="EN464" s="33">
        <v>16587.85828</v>
      </c>
      <c r="EO464" s="33">
        <v>20207.02736</v>
      </c>
      <c r="EP464" s="33">
        <v>26691.37196</v>
      </c>
      <c r="EQ464" s="33">
        <v>21865.813190000001</v>
      </c>
      <c r="ER464" s="33">
        <v>19267.26453</v>
      </c>
      <c r="ES464" s="33">
        <v>23471.031340000001</v>
      </c>
      <c r="ET464" s="33">
        <v>31002.780200000001</v>
      </c>
      <c r="EU464" s="33">
        <v>25397.75779</v>
      </c>
      <c r="EV464" s="33">
        <v>21636.610339999999</v>
      </c>
      <c r="EW464" s="33">
        <v>26357.32532</v>
      </c>
      <c r="EX464" s="33">
        <v>34815.273000000001</v>
      </c>
      <c r="EY464" s="33">
        <v>28520.986349999999</v>
      </c>
      <c r="EZ464" s="33">
        <v>22038.55601</v>
      </c>
      <c r="FA464" s="33">
        <v>26846.968239999998</v>
      </c>
      <c r="FB464" s="33">
        <v>35462.040130000001</v>
      </c>
      <c r="FC464" s="33">
        <v>29050.823840000001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4683.439711</v>
      </c>
      <c r="DM473" s="33">
        <v>5705.2811019999999</v>
      </c>
      <c r="DN473" s="33">
        <v>7536.0802620000004</v>
      </c>
      <c r="DO473" s="33">
        <v>6173.6250739999996</v>
      </c>
      <c r="DP473" s="33">
        <v>6345.8899199999996</v>
      </c>
      <c r="DQ473" s="33">
        <v>7730.4477200000001</v>
      </c>
      <c r="DR473" s="33">
        <v>10211.11378</v>
      </c>
      <c r="DS473" s="33">
        <v>8365.0367119999992</v>
      </c>
      <c r="DT473" s="33">
        <v>7602.9014800000004</v>
      </c>
      <c r="DU473" s="33">
        <v>9261.7163479999999</v>
      </c>
      <c r="DV473" s="33">
        <v>12233.75965</v>
      </c>
      <c r="DW473" s="33">
        <v>10022.0065</v>
      </c>
      <c r="DX473" s="33">
        <v>8861.5893940000005</v>
      </c>
      <c r="DY473" s="33">
        <v>10795.02708</v>
      </c>
      <c r="DZ473" s="33">
        <v>14259.102929999999</v>
      </c>
      <c r="EA473" s="33">
        <v>11681.186019999999</v>
      </c>
      <c r="EB473" s="33">
        <v>10157.63213</v>
      </c>
      <c r="EC473" s="33">
        <v>12373.842780000001</v>
      </c>
      <c r="ED473" s="33">
        <v>16344.553519999999</v>
      </c>
      <c r="EE473" s="33">
        <v>13389.60599</v>
      </c>
      <c r="EF473" s="33">
        <v>12248.242550000001</v>
      </c>
      <c r="EG473" s="33">
        <v>14920.586380000001</v>
      </c>
      <c r="EH473" s="33">
        <v>19708.535739999999</v>
      </c>
      <c r="EI473" s="33">
        <v>16145.41063</v>
      </c>
      <c r="EJ473" s="33">
        <v>14086.24206</v>
      </c>
      <c r="EK473" s="33">
        <v>17159.60396</v>
      </c>
      <c r="EL473" s="33">
        <v>22666.044040000001</v>
      </c>
      <c r="EM473" s="33">
        <v>18568.228169999998</v>
      </c>
      <c r="EN473" s="33">
        <v>16587.85828</v>
      </c>
      <c r="EO473" s="33">
        <v>20207.02736</v>
      </c>
      <c r="EP473" s="33">
        <v>26691.37196</v>
      </c>
      <c r="EQ473" s="33">
        <v>21865.813190000001</v>
      </c>
      <c r="ER473" s="33">
        <v>19267.26453</v>
      </c>
      <c r="ES473" s="33">
        <v>23471.031340000001</v>
      </c>
      <c r="ET473" s="33">
        <v>31002.780200000001</v>
      </c>
      <c r="EU473" s="33">
        <v>25397.75779</v>
      </c>
      <c r="EV473" s="33">
        <v>21636.610339999999</v>
      </c>
      <c r="EW473" s="33">
        <v>26357.32532</v>
      </c>
      <c r="EX473" s="33">
        <v>34815.273000000001</v>
      </c>
      <c r="EY473" s="33">
        <v>28520.986349999999</v>
      </c>
      <c r="EZ473" s="33">
        <v>22038.55601</v>
      </c>
      <c r="FA473" s="33">
        <v>26846.968239999998</v>
      </c>
      <c r="FB473" s="33">
        <v>35462.040130000001</v>
      </c>
      <c r="FC473" s="33">
        <v>29050.823840000001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1359.6216890000001</v>
      </c>
      <c r="CQ654" s="33">
        <v>1861.7816150000001</v>
      </c>
      <c r="CR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X654" s="33">
        <v>1662.995846</v>
      </c>
      <c r="CY654" s="33">
        <v>1861.7816150000001</v>
      </c>
      <c r="CZ654" s="33">
        <v>1861.7816150000001</v>
      </c>
      <c r="DB654" s="33">
        <v>502.15992679999999</v>
      </c>
      <c r="DC654" s="33">
        <v>1861.7816150000001</v>
      </c>
      <c r="DD654" s="33">
        <v>1861.7816150000001</v>
      </c>
      <c r="DF654" s="33">
        <v>799.27320999999995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N654" s="33">
        <v>1359.6216890000001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V654" s="33">
        <v>1069.5128870000001</v>
      </c>
      <c r="DW654" s="33">
        <v>1861.7816150000001</v>
      </c>
      <c r="DX654" s="33">
        <v>1861.7816150000001</v>
      </c>
      <c r="DZ654" s="33">
        <v>1861.7816150000001</v>
      </c>
      <c r="EA654" s="33">
        <v>1861.7816150000001</v>
      </c>
      <c r="EB654" s="33">
        <v>1861.7816150000001</v>
      </c>
      <c r="ED654" s="33">
        <v>502.15992679999999</v>
      </c>
      <c r="EE654" s="33">
        <v>1861.7816150000001</v>
      </c>
      <c r="EF654" s="33">
        <v>1861.7816150000001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P654" s="33">
        <v>566.73625340000001</v>
      </c>
      <c r="EQ654" s="33">
        <v>1861.7816150000001</v>
      </c>
      <c r="ER654" s="33">
        <v>1861.7816150000001</v>
      </c>
      <c r="ET654" s="33">
        <v>1359.6216890000001</v>
      </c>
      <c r="EU654" s="33">
        <v>1861.7816150000001</v>
      </c>
      <c r="EV654" s="33">
        <v>1861.7816150000001</v>
      </c>
      <c r="EX654" s="33">
        <v>891.47094000000004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1359.6216890000001</v>
      </c>
      <c r="CQ665" s="33">
        <v>1861.7816150000001</v>
      </c>
      <c r="CR665" s="33">
        <v>1861.7816150000001</v>
      </c>
      <c r="CS665" s="33">
        <v>0</v>
      </c>
      <c r="CT665" s="33">
        <v>1861.7816150000001</v>
      </c>
      <c r="CU665" s="33">
        <v>1861.7816150000001</v>
      </c>
      <c r="CV665" s="33">
        <v>1861.7816150000001</v>
      </c>
      <c r="CW665" s="33">
        <v>0</v>
      </c>
      <c r="CX665" s="33">
        <v>1662.995846</v>
      </c>
      <c r="CY665" s="33">
        <v>1861.7816150000001</v>
      </c>
      <c r="CZ665" s="33">
        <v>1861.7816150000001</v>
      </c>
      <c r="DA665" s="33">
        <v>0</v>
      </c>
      <c r="DB665" s="33">
        <v>502.15992679999999</v>
      </c>
      <c r="DC665" s="33">
        <v>1861.7816150000001</v>
      </c>
      <c r="DD665" s="33">
        <v>1861.7816150000001</v>
      </c>
      <c r="DE665" s="33">
        <v>0</v>
      </c>
      <c r="DF665" s="33">
        <v>799.27320999999995</v>
      </c>
      <c r="DG665" s="33">
        <v>1861.7816150000001</v>
      </c>
      <c r="DH665" s="33">
        <v>1888.310819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1359.6216890000001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1069.5128870000001</v>
      </c>
      <c r="DW665" s="33">
        <v>3032.856464</v>
      </c>
      <c r="DX665" s="33">
        <v>3032.856464</v>
      </c>
      <c r="DY665" s="33">
        <v>0</v>
      </c>
      <c r="DZ665" s="33">
        <v>1861.7816150000001</v>
      </c>
      <c r="EA665" s="33">
        <v>3032.856464</v>
      </c>
      <c r="EB665" s="33">
        <v>3032.856464</v>
      </c>
      <c r="EC665" s="33">
        <v>0</v>
      </c>
      <c r="ED665" s="33">
        <v>502.15992679999999</v>
      </c>
      <c r="EE665" s="33">
        <v>3032.856464</v>
      </c>
      <c r="EF665" s="33">
        <v>3032.856464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566.73625340000001</v>
      </c>
      <c r="EQ665" s="33">
        <v>3032.856464</v>
      </c>
      <c r="ER665" s="33">
        <v>3032.856464</v>
      </c>
      <c r="ES665" s="33">
        <v>0</v>
      </c>
      <c r="ET665" s="33">
        <v>1359.6216890000001</v>
      </c>
      <c r="EU665" s="33">
        <v>3032.856464</v>
      </c>
      <c r="EV665" s="33">
        <v>3032.856464</v>
      </c>
      <c r="EW665" s="33">
        <v>0</v>
      </c>
      <c r="EX665" s="33">
        <v>891.47094000000004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2636.538094</v>
      </c>
      <c r="CQ666" s="33">
        <v>2714.5060189999999</v>
      </c>
      <c r="CR666" s="33">
        <v>364.55515159999999</v>
      </c>
      <c r="CU666" s="33">
        <v>2714.5060189999999</v>
      </c>
      <c r="CV666" s="33">
        <v>582.33879019999995</v>
      </c>
      <c r="CY666" s="33">
        <v>2714.5060189999999</v>
      </c>
      <c r="DC666" s="33">
        <v>2714.5060189999999</v>
      </c>
      <c r="DG666" s="33">
        <v>2714.5060189999999</v>
      </c>
      <c r="DH666" s="33">
        <v>855.59863499999994</v>
      </c>
      <c r="DK666" s="33">
        <v>2714.5060189999999</v>
      </c>
      <c r="DO666" s="33">
        <v>2714.5060189999999</v>
      </c>
      <c r="DP666" s="33">
        <v>47.012009990000003</v>
      </c>
      <c r="DS666" s="33">
        <v>2714.5060189999999</v>
      </c>
      <c r="DT666" s="33">
        <v>785.57655690000001</v>
      </c>
      <c r="DW666" s="33">
        <v>2714.5060189999999</v>
      </c>
      <c r="DX666" s="33">
        <v>1496.4763889999999</v>
      </c>
      <c r="EA666" s="33">
        <v>2714.5060189999999</v>
      </c>
      <c r="EB666" s="33">
        <v>2284.3152100000002</v>
      </c>
      <c r="EE666" s="33">
        <v>2714.5060189999999</v>
      </c>
      <c r="EF666" s="33">
        <v>2714.5060189999999</v>
      </c>
      <c r="EI666" s="33">
        <v>2714.5060189999999</v>
      </c>
      <c r="EJ666" s="33">
        <v>2714.5060189999999</v>
      </c>
      <c r="EM666" s="33">
        <v>2714.5060189999999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R667" s="33">
        <v>34.046766290000001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1358.764723</v>
      </c>
      <c r="CM668" s="33">
        <v>1470.4758609999999</v>
      </c>
      <c r="CQ668" s="33">
        <v>1470.4758609999999</v>
      </c>
      <c r="CR668" s="33">
        <v>1470.4758609999999</v>
      </c>
      <c r="CU668" s="33">
        <v>1470.4758609999999</v>
      </c>
      <c r="CY668" s="33">
        <v>1470.4758609999999</v>
      </c>
      <c r="DC668" s="33">
        <v>982.04816330000006</v>
      </c>
      <c r="DG668" s="33">
        <v>1192.746484</v>
      </c>
      <c r="DH668" s="33">
        <v>524.8992442</v>
      </c>
      <c r="DK668" s="33">
        <v>1470.4758609999999</v>
      </c>
      <c r="DO668" s="33">
        <v>360.85249420000002</v>
      </c>
      <c r="DS668" s="33">
        <v>159.23568169999999</v>
      </c>
      <c r="DW668" s="33">
        <v>418.73430669999999</v>
      </c>
      <c r="EA668" s="33">
        <v>679.54871679999997</v>
      </c>
      <c r="EE668" s="33">
        <v>955.39253299999996</v>
      </c>
      <c r="EF668" s="33">
        <v>607.2524469</v>
      </c>
      <c r="EI668" s="33">
        <v>1470.4758609999999</v>
      </c>
      <c r="EJ668" s="33">
        <v>1470.4758609999999</v>
      </c>
      <c r="EM668" s="33">
        <v>1470.4758609999999</v>
      </c>
      <c r="EN668" s="33">
        <v>1470.4758609999999</v>
      </c>
      <c r="EQ668" s="33">
        <v>1470.4758609999999</v>
      </c>
      <c r="ER668" s="33">
        <v>1470.4758609999999</v>
      </c>
      <c r="EU668" s="33">
        <v>1470.4758609999999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N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E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34.046766290000001</v>
      </c>
      <c r="AS677" s="33">
        <v>0</v>
      </c>
      <c r="AT677" s="33">
        <v>0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0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0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4477.8410979999999</v>
      </c>
      <c r="CK677" s="33">
        <v>0</v>
      </c>
      <c r="CL677" s="33">
        <v>0</v>
      </c>
      <c r="CM677" s="33">
        <v>4589.5522369999999</v>
      </c>
      <c r="CN677" s="33">
        <v>3041.1084500000002</v>
      </c>
      <c r="CO677" s="33">
        <v>0</v>
      </c>
      <c r="CP677" s="33">
        <v>0</v>
      </c>
      <c r="CQ677" s="33">
        <v>4589.5522369999999</v>
      </c>
      <c r="CR677" s="33">
        <v>2070.951431</v>
      </c>
      <c r="CS677" s="33">
        <v>0</v>
      </c>
      <c r="CT677" s="33">
        <v>0</v>
      </c>
      <c r="CU677" s="33">
        <v>4589.5522369999999</v>
      </c>
      <c r="CV677" s="33">
        <v>818.25920859999997</v>
      </c>
      <c r="CW677" s="33">
        <v>0</v>
      </c>
      <c r="CX677" s="33">
        <v>0</v>
      </c>
      <c r="CY677" s="33">
        <v>4589.5522369999999</v>
      </c>
      <c r="CZ677" s="33">
        <v>0</v>
      </c>
      <c r="DA677" s="33">
        <v>0</v>
      </c>
      <c r="DB677" s="33">
        <v>0</v>
      </c>
      <c r="DC677" s="33">
        <v>4101.1245390000004</v>
      </c>
      <c r="DD677" s="33">
        <v>0</v>
      </c>
      <c r="DE677" s="33">
        <v>0</v>
      </c>
      <c r="DF677" s="33">
        <v>0</v>
      </c>
      <c r="DG677" s="33">
        <v>4311.8228600000002</v>
      </c>
      <c r="DH677" s="33">
        <v>1785.068235</v>
      </c>
      <c r="DI677" s="33">
        <v>0</v>
      </c>
      <c r="DJ677" s="33">
        <v>0</v>
      </c>
      <c r="DK677" s="33">
        <v>4589.5522369999999</v>
      </c>
      <c r="DL677" s="33">
        <v>0</v>
      </c>
      <c r="DM677" s="33">
        <v>0</v>
      </c>
      <c r="DN677" s="33">
        <v>0</v>
      </c>
      <c r="DO677" s="33">
        <v>3479.9288700000002</v>
      </c>
      <c r="DP677" s="33">
        <v>282.93242839999999</v>
      </c>
      <c r="DQ677" s="33">
        <v>0</v>
      </c>
      <c r="DR677" s="33">
        <v>0</v>
      </c>
      <c r="DS677" s="33">
        <v>3278.3120570000001</v>
      </c>
      <c r="DT677" s="33">
        <v>1021.496975</v>
      </c>
      <c r="DU677" s="33">
        <v>0</v>
      </c>
      <c r="DV677" s="33">
        <v>0</v>
      </c>
      <c r="DW677" s="33">
        <v>3537.8106819999998</v>
      </c>
      <c r="DX677" s="33">
        <v>1732.3968070000001</v>
      </c>
      <c r="DY677" s="33">
        <v>0</v>
      </c>
      <c r="DZ677" s="33">
        <v>0</v>
      </c>
      <c r="EA677" s="33">
        <v>3798.6250920000002</v>
      </c>
      <c r="EB677" s="33">
        <v>2520.2356289999998</v>
      </c>
      <c r="EC677" s="33">
        <v>0</v>
      </c>
      <c r="ED677" s="33">
        <v>0</v>
      </c>
      <c r="EE677" s="33">
        <v>4074.4689079999998</v>
      </c>
      <c r="EF677" s="33">
        <v>3726.3288219999999</v>
      </c>
      <c r="EG677" s="33">
        <v>0</v>
      </c>
      <c r="EH677" s="33">
        <v>0</v>
      </c>
      <c r="EI677" s="33">
        <v>4589.5522369999999</v>
      </c>
      <c r="EJ677" s="33">
        <v>4589.5522369999999</v>
      </c>
      <c r="EK677" s="33">
        <v>0</v>
      </c>
      <c r="EL677" s="33">
        <v>0</v>
      </c>
      <c r="EM677" s="33">
        <v>4589.5522369999999</v>
      </c>
      <c r="EN677" s="33">
        <v>4589.5522369999999</v>
      </c>
      <c r="EO677" s="33">
        <v>0</v>
      </c>
      <c r="EP677" s="33">
        <v>0</v>
      </c>
      <c r="EQ677" s="33">
        <v>4589.5522369999999</v>
      </c>
      <c r="ER677" s="33">
        <v>4589.5522369999999</v>
      </c>
      <c r="ES677" s="33">
        <v>0</v>
      </c>
      <c r="ET677" s="33">
        <v>0</v>
      </c>
      <c r="EU677" s="33">
        <v>4589.5522369999999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128.13323779999999</v>
      </c>
      <c r="BK678" s="33">
        <v>1864.6240299999999</v>
      </c>
      <c r="BL678" s="33">
        <v>577.32723710000005</v>
      </c>
      <c r="BO678" s="33">
        <v>1864.6240299999999</v>
      </c>
      <c r="BP678" s="33">
        <v>351.2947896</v>
      </c>
      <c r="BS678" s="33">
        <v>1864.6240299999999</v>
      </c>
      <c r="BT678" s="33">
        <v>1836.2539079999999</v>
      </c>
      <c r="BW678" s="33">
        <v>1864.6240299999999</v>
      </c>
      <c r="BX678" s="33">
        <v>1069.4623630000001</v>
      </c>
      <c r="CA678" s="33">
        <v>1864.6240299999999</v>
      </c>
      <c r="CB678" s="33">
        <v>502.0283842</v>
      </c>
      <c r="CE678" s="33">
        <v>1864.6240299999999</v>
      </c>
      <c r="CF678" s="33">
        <v>492.60975050000002</v>
      </c>
      <c r="CI678" s="33">
        <v>1864.6240299999999</v>
      </c>
      <c r="CM678" s="33">
        <v>1864.6240299999999</v>
      </c>
      <c r="CQ678" s="33">
        <v>1634.2360940000001</v>
      </c>
      <c r="CU678" s="33">
        <v>874.14084979999996</v>
      </c>
      <c r="CY678" s="33">
        <v>439.9093924</v>
      </c>
      <c r="DK678" s="33">
        <v>1864.6240299999999</v>
      </c>
      <c r="EI678" s="33">
        <v>200.34811239999999</v>
      </c>
      <c r="EJ678" s="33">
        <v>424.69141519999999</v>
      </c>
      <c r="EM678" s="33">
        <v>912.6553242</v>
      </c>
      <c r="EN678" s="33">
        <v>981.41560470000002</v>
      </c>
      <c r="EQ678" s="33">
        <v>578.95427500000005</v>
      </c>
      <c r="ER678" s="33">
        <v>1335.9363940000001</v>
      </c>
      <c r="EU678" s="33">
        <v>32.222258009999997</v>
      </c>
      <c r="EV678" s="33">
        <v>1864.6240299999999</v>
      </c>
      <c r="EY678" s="33">
        <v>310.47539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CA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DK680" s="33">
        <v>211.28615790000001</v>
      </c>
      <c r="EJ680" s="33">
        <v>211.28615790000001</v>
      </c>
      <c r="EN680" s="33">
        <v>211.28615790000001</v>
      </c>
      <c r="EV680" s="33">
        <v>211.28615790000001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128.13323779999999</v>
      </c>
      <c r="BI689" s="33">
        <v>0</v>
      </c>
      <c r="BJ689" s="33">
        <v>0</v>
      </c>
      <c r="BK689" s="33">
        <v>2075.9101879999998</v>
      </c>
      <c r="BL689" s="33">
        <v>577.32723710000005</v>
      </c>
      <c r="BM689" s="33">
        <v>0</v>
      </c>
      <c r="BN689" s="33">
        <v>0</v>
      </c>
      <c r="BO689" s="33">
        <v>2075.9101879999998</v>
      </c>
      <c r="BP689" s="33">
        <v>351.2947896</v>
      </c>
      <c r="BQ689" s="33">
        <v>0</v>
      </c>
      <c r="BR689" s="33">
        <v>0</v>
      </c>
      <c r="BS689" s="33">
        <v>2075.9101879999998</v>
      </c>
      <c r="BT689" s="33">
        <v>1836.2539079999999</v>
      </c>
      <c r="BU689" s="33">
        <v>0</v>
      </c>
      <c r="BV689" s="33">
        <v>0</v>
      </c>
      <c r="BW689" s="33">
        <v>2075.9101879999998</v>
      </c>
      <c r="BX689" s="33">
        <v>1069.4623630000001</v>
      </c>
      <c r="BY689" s="33">
        <v>0</v>
      </c>
      <c r="BZ689" s="33">
        <v>0</v>
      </c>
      <c r="CA689" s="33">
        <v>2075.9101879999998</v>
      </c>
      <c r="CB689" s="33">
        <v>502.0283842</v>
      </c>
      <c r="CC689" s="33">
        <v>0</v>
      </c>
      <c r="CD689" s="33">
        <v>0</v>
      </c>
      <c r="CE689" s="33">
        <v>2075.9101879999998</v>
      </c>
      <c r="CF689" s="33">
        <v>492.60975050000002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1634.2360940000001</v>
      </c>
      <c r="CR689" s="33">
        <v>0</v>
      </c>
      <c r="CS689" s="33">
        <v>0</v>
      </c>
      <c r="CT689" s="33">
        <v>0</v>
      </c>
      <c r="CU689" s="33">
        <v>874.14084979999996</v>
      </c>
      <c r="CV689" s="33">
        <v>0</v>
      </c>
      <c r="CW689" s="33">
        <v>0</v>
      </c>
      <c r="CX689" s="33">
        <v>0</v>
      </c>
      <c r="CY689" s="33">
        <v>439.9093924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200.34811239999999</v>
      </c>
      <c r="EJ689" s="33">
        <v>635.97757300000001</v>
      </c>
      <c r="EK689" s="33">
        <v>0</v>
      </c>
      <c r="EL689" s="33">
        <v>0</v>
      </c>
      <c r="EM689" s="33">
        <v>912.6553242</v>
      </c>
      <c r="EN689" s="33">
        <v>1192.701763</v>
      </c>
      <c r="EO689" s="33">
        <v>0</v>
      </c>
      <c r="EP689" s="33">
        <v>0</v>
      </c>
      <c r="EQ689" s="33">
        <v>578.95427500000005</v>
      </c>
      <c r="ER689" s="33">
        <v>1335.9363940000001</v>
      </c>
      <c r="ES689" s="33">
        <v>0</v>
      </c>
      <c r="ET689" s="33">
        <v>0</v>
      </c>
      <c r="EU689" s="33">
        <v>32.222258009999997</v>
      </c>
      <c r="EV689" s="33">
        <v>2075.9101879999998</v>
      </c>
      <c r="EW689" s="33">
        <v>0</v>
      </c>
      <c r="EX689" s="33">
        <v>0</v>
      </c>
      <c r="EY689" s="33">
        <v>310.47539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E751" s="33">
        <v>189.49431200000001</v>
      </c>
      <c r="CF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A751" s="33">
        <v>34.509523059999999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2652.9203680000001</v>
      </c>
      <c r="EE751" s="33">
        <v>2652.9203680000001</v>
      </c>
      <c r="EF751" s="33">
        <v>2652.9203680000001</v>
      </c>
      <c r="EI751" s="33">
        <v>2652.9203680000001</v>
      </c>
      <c r="EJ751" s="33">
        <v>2652.9203680000001</v>
      </c>
      <c r="EM751" s="33">
        <v>2652.9203680000001</v>
      </c>
      <c r="EN751" s="33">
        <v>2652.9203680000001</v>
      </c>
      <c r="EQ751" s="33">
        <v>2652.9203680000001</v>
      </c>
      <c r="ER751" s="33">
        <v>2652.9203680000001</v>
      </c>
      <c r="EU751" s="33">
        <v>2652.9203680000001</v>
      </c>
      <c r="EV751" s="33">
        <v>2652.9203680000001</v>
      </c>
      <c r="EW751" s="33">
        <v>639.11805919999995</v>
      </c>
      <c r="EY751" s="33">
        <v>2652.9203680000001</v>
      </c>
      <c r="EZ751" s="33">
        <v>2652.9203680000001</v>
      </c>
      <c r="FA751" s="33">
        <v>547.45147870000005</v>
      </c>
      <c r="FB751" s="33">
        <v>303.62448979999999</v>
      </c>
      <c r="FC751" s="33">
        <v>2652.9203680000001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E756" s="33">
        <v>366.67149369999998</v>
      </c>
      <c r="CF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C756" s="33">
        <v>926.62718570000004</v>
      </c>
      <c r="DD756" s="33">
        <v>690.22798499999999</v>
      </c>
      <c r="DG756" s="33">
        <v>926.62718570000004</v>
      </c>
      <c r="DH756" s="33">
        <v>926.62718570000004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Q756" s="33">
        <v>926.62718570000004</v>
      </c>
      <c r="ER756" s="33">
        <v>926.62718570000004</v>
      </c>
      <c r="EU756" s="33">
        <v>926.62718570000004</v>
      </c>
      <c r="EV756" s="33">
        <v>926.62718570000004</v>
      </c>
      <c r="EY756" s="33">
        <v>926.62718570000004</v>
      </c>
      <c r="EZ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0</v>
      </c>
      <c r="CE761" s="33">
        <v>1249.7149879999999</v>
      </c>
      <c r="CF761" s="33">
        <v>1439.2093</v>
      </c>
      <c r="CG761" s="33">
        <v>0</v>
      </c>
      <c r="CH761" s="33">
        <v>0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3438.3742910000001</v>
      </c>
      <c r="DA761" s="33">
        <v>34.509523059999999</v>
      </c>
      <c r="DB761" s="33">
        <v>0</v>
      </c>
      <c r="DC761" s="33">
        <v>3438.3742910000001</v>
      </c>
      <c r="DD761" s="33">
        <v>3391.4694030000001</v>
      </c>
      <c r="DE761" s="33">
        <v>0</v>
      </c>
      <c r="DF761" s="33">
        <v>0</v>
      </c>
      <c r="DG761" s="33">
        <v>3627.8686029999999</v>
      </c>
      <c r="DH761" s="33">
        <v>3817.3629150000002</v>
      </c>
      <c r="DI761" s="33">
        <v>0</v>
      </c>
      <c r="DJ761" s="33">
        <v>0</v>
      </c>
      <c r="DK761" s="33">
        <v>3817.3629150000002</v>
      </c>
      <c r="DL761" s="33">
        <v>4006.857227</v>
      </c>
      <c r="DM761" s="33">
        <v>0</v>
      </c>
      <c r="DN761" s="33">
        <v>0</v>
      </c>
      <c r="DO761" s="33">
        <v>4006.857227</v>
      </c>
      <c r="DP761" s="33">
        <v>4202.0363690000004</v>
      </c>
      <c r="DQ761" s="33">
        <v>0</v>
      </c>
      <c r="DR761" s="33">
        <v>0</v>
      </c>
      <c r="DS761" s="33">
        <v>4202.0363690000004</v>
      </c>
      <c r="DT761" s="33">
        <v>4391.5306810000002</v>
      </c>
      <c r="DU761" s="33">
        <v>0</v>
      </c>
      <c r="DV761" s="33">
        <v>0</v>
      </c>
      <c r="DW761" s="33">
        <v>4391.5306810000002</v>
      </c>
      <c r="DX761" s="33">
        <v>4581.024993</v>
      </c>
      <c r="DY761" s="33">
        <v>0</v>
      </c>
      <c r="DZ761" s="33">
        <v>0</v>
      </c>
      <c r="EA761" s="33">
        <v>4581.024993</v>
      </c>
      <c r="EB761" s="33">
        <v>4770.5193049999998</v>
      </c>
      <c r="EC761" s="33">
        <v>0</v>
      </c>
      <c r="ED761" s="33">
        <v>0</v>
      </c>
      <c r="EE761" s="33">
        <v>4770.5193049999998</v>
      </c>
      <c r="EF761" s="33">
        <v>4770.5193049999998</v>
      </c>
      <c r="EG761" s="33">
        <v>0</v>
      </c>
      <c r="EH761" s="33">
        <v>0</v>
      </c>
      <c r="EI761" s="33">
        <v>4770.5193049999998</v>
      </c>
      <c r="EJ761" s="33">
        <v>4770.5193049999998</v>
      </c>
      <c r="EK761" s="33">
        <v>0</v>
      </c>
      <c r="EL761" s="33">
        <v>0</v>
      </c>
      <c r="EM761" s="33">
        <v>4770.5193049999998</v>
      </c>
      <c r="EN761" s="33">
        <v>4770.5193049999998</v>
      </c>
      <c r="EO761" s="33">
        <v>0</v>
      </c>
      <c r="EP761" s="33">
        <v>0</v>
      </c>
      <c r="EQ761" s="33">
        <v>4770.5193049999998</v>
      </c>
      <c r="ER761" s="33">
        <v>4770.5193049999998</v>
      </c>
      <c r="ES761" s="33">
        <v>0</v>
      </c>
      <c r="ET761" s="33">
        <v>0</v>
      </c>
      <c r="EU761" s="33">
        <v>4770.5193049999998</v>
      </c>
      <c r="EV761" s="33">
        <v>4770.5193049999998</v>
      </c>
      <c r="EW761" s="33">
        <v>639.11805919999995</v>
      </c>
      <c r="EX761" s="33">
        <v>0</v>
      </c>
      <c r="EY761" s="33">
        <v>4770.5193049999998</v>
      </c>
      <c r="EZ761" s="33">
        <v>4770.5193049999998</v>
      </c>
      <c r="FA761" s="33">
        <v>547.45147870000005</v>
      </c>
      <c r="FB761" s="33">
        <v>303.62448979999999</v>
      </c>
      <c r="FC761" s="33">
        <v>4770.5193049999998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60206.25331</v>
      </c>
      <c r="G762" s="33">
        <v>62102.574610000003</v>
      </c>
      <c r="H762" s="33">
        <v>60930.07748</v>
      </c>
      <c r="I762" s="33">
        <v>62455.229079999997</v>
      </c>
      <c r="J762" s="33">
        <v>62802.941570000003</v>
      </c>
      <c r="K762" s="33">
        <v>64761.384050000001</v>
      </c>
      <c r="L762" s="33">
        <v>61729.798150000002</v>
      </c>
      <c r="M762" s="33">
        <v>61707.582520000004</v>
      </c>
      <c r="N762" s="33">
        <v>61949.433380000002</v>
      </c>
      <c r="O762" s="33">
        <v>63865.208500000001</v>
      </c>
      <c r="P762" s="33">
        <v>62145.410210000002</v>
      </c>
      <c r="Q762" s="33">
        <v>64077.706080000004</v>
      </c>
      <c r="R762" s="33">
        <v>64437.864179999997</v>
      </c>
      <c r="S762" s="33">
        <v>66440.027390000003</v>
      </c>
      <c r="T762" s="33">
        <v>68315.533379999993</v>
      </c>
      <c r="U762" s="33">
        <v>64242.587010000003</v>
      </c>
      <c r="V762" s="33">
        <v>64484.459970000004</v>
      </c>
      <c r="W762" s="33">
        <v>66486.214059999998</v>
      </c>
      <c r="X762" s="33">
        <v>69555.956340000004</v>
      </c>
      <c r="Y762" s="33">
        <v>65414.344210000003</v>
      </c>
      <c r="Z762" s="33">
        <v>65659.012539999996</v>
      </c>
      <c r="AA762" s="33">
        <v>67692.888980000003</v>
      </c>
      <c r="AB762" s="33">
        <v>70679.172990000006</v>
      </c>
      <c r="AC762" s="33">
        <v>66462.662989999997</v>
      </c>
      <c r="AD762" s="33">
        <v>66706.342950000006</v>
      </c>
      <c r="AE762" s="33">
        <v>68778.356010000003</v>
      </c>
      <c r="AF762" s="33">
        <v>75854.301420000003</v>
      </c>
      <c r="AG762" s="33">
        <v>71336.487519999995</v>
      </c>
      <c r="AH762" s="33">
        <v>71606.310759999993</v>
      </c>
      <c r="AI762" s="33">
        <v>73824.949909999996</v>
      </c>
      <c r="AJ762" s="33">
        <v>79651.359240000005</v>
      </c>
      <c r="AK762" s="33">
        <v>74921.986770000003</v>
      </c>
      <c r="AL762" s="33">
        <v>75213.397349999999</v>
      </c>
      <c r="AM762" s="33">
        <v>77536.335649999994</v>
      </c>
      <c r="AN762" s="33">
        <v>83543.589309999996</v>
      </c>
      <c r="AO762" s="33">
        <v>78603.996620000005</v>
      </c>
      <c r="AP762" s="33">
        <v>78918.584640000001</v>
      </c>
      <c r="AQ762" s="33">
        <v>81343.342329999999</v>
      </c>
      <c r="AR762" s="33">
        <v>86965.192219999997</v>
      </c>
      <c r="AS762" s="33">
        <v>81817.152560000002</v>
      </c>
      <c r="AT762" s="33">
        <v>82142.162429999997</v>
      </c>
      <c r="AU762" s="33">
        <v>84670.772379999995</v>
      </c>
      <c r="AV762" s="33">
        <v>90531.500320000006</v>
      </c>
      <c r="AW762" s="33">
        <v>85161.468550000005</v>
      </c>
      <c r="AX762" s="33">
        <v>85496.817330000005</v>
      </c>
      <c r="AY762" s="33">
        <v>88136.401830000003</v>
      </c>
      <c r="AZ762" s="33">
        <v>94135.364230000007</v>
      </c>
      <c r="BA762" s="33">
        <v>88541.118229999993</v>
      </c>
      <c r="BB762" s="33">
        <v>88888.782370000001</v>
      </c>
      <c r="BC762" s="33">
        <v>91640.125109999994</v>
      </c>
      <c r="BD762" s="33">
        <v>97866.622539999997</v>
      </c>
      <c r="BE762" s="33">
        <v>92036.452780000007</v>
      </c>
      <c r="BF762" s="33">
        <v>92394.927649999998</v>
      </c>
      <c r="BG762" s="33">
        <v>95265.363410000005</v>
      </c>
      <c r="BH762" s="33">
        <v>101071.17819999999</v>
      </c>
      <c r="BI762" s="33">
        <v>95046.342170000004</v>
      </c>
      <c r="BJ762" s="33">
        <v>95413.512390000004</v>
      </c>
      <c r="BK762" s="33">
        <v>98386.877160000004</v>
      </c>
      <c r="BL762" s="33">
        <v>104084.2516</v>
      </c>
      <c r="BM762" s="33">
        <v>97865.286330000003</v>
      </c>
      <c r="BN762" s="33">
        <v>98242.426770000005</v>
      </c>
      <c r="BO762" s="33">
        <v>101312.6531</v>
      </c>
      <c r="BP762" s="33">
        <v>107212.54519999999</v>
      </c>
      <c r="BQ762" s="33">
        <v>100791.2837</v>
      </c>
      <c r="BR762" s="33">
        <v>101179.2127</v>
      </c>
      <c r="BS762" s="33">
        <v>104349.3395</v>
      </c>
      <c r="BT762" s="33">
        <v>110429.5105</v>
      </c>
      <c r="BU762" s="33">
        <v>103802.4271</v>
      </c>
      <c r="BV762" s="33">
        <v>104202.8412</v>
      </c>
      <c r="BW762" s="33">
        <v>107473.76880000001</v>
      </c>
      <c r="BX762" s="33">
        <v>113747.852</v>
      </c>
      <c r="BY762" s="33">
        <v>106913.5178</v>
      </c>
      <c r="BZ762" s="33">
        <v>107328.1986</v>
      </c>
      <c r="CA762" s="33">
        <v>110700.7761</v>
      </c>
      <c r="CB762" s="33">
        <v>117231.20269999999</v>
      </c>
      <c r="CC762" s="33">
        <v>110175.2589</v>
      </c>
      <c r="CD762" s="33">
        <v>110601.6795</v>
      </c>
      <c r="CE762" s="33">
        <v>114084.1642</v>
      </c>
      <c r="CF762" s="33">
        <v>120773.2467</v>
      </c>
      <c r="CG762" s="33">
        <v>113496.24</v>
      </c>
      <c r="CH762" s="33">
        <v>113934.5148</v>
      </c>
      <c r="CI762" s="33">
        <v>117526.61139999999</v>
      </c>
      <c r="CJ762" s="33">
        <v>124311.99739999999</v>
      </c>
      <c r="CK762" s="33">
        <v>116817.844</v>
      </c>
      <c r="CL762" s="33">
        <v>117268.84209999999</v>
      </c>
      <c r="CM762" s="33">
        <v>120968.5805</v>
      </c>
      <c r="CN762" s="33">
        <v>127965.196</v>
      </c>
      <c r="CO762" s="33">
        <v>120239.024</v>
      </c>
      <c r="CP762" s="33">
        <v>120702.5254</v>
      </c>
      <c r="CQ762" s="33">
        <v>124514.8582</v>
      </c>
      <c r="CR762" s="33">
        <v>131740.57130000001</v>
      </c>
      <c r="CS762" s="33">
        <v>123779.99860000001</v>
      </c>
      <c r="CT762" s="33">
        <v>124256.3265</v>
      </c>
      <c r="CU762" s="33">
        <v>128184.1586</v>
      </c>
      <c r="CV762" s="33">
        <v>135761.8216</v>
      </c>
      <c r="CW762" s="33">
        <v>127557.527</v>
      </c>
      <c r="CX762" s="33">
        <v>128050.235</v>
      </c>
      <c r="CY762" s="33">
        <v>132096.75760000001</v>
      </c>
      <c r="CZ762" s="33">
        <v>139735.14749999999</v>
      </c>
      <c r="DA762" s="33">
        <v>131282.7023</v>
      </c>
      <c r="DB762" s="33">
        <v>131788.45170000001</v>
      </c>
      <c r="DC762" s="33">
        <v>135958.03709999999</v>
      </c>
      <c r="DD762" s="33">
        <v>143746.85949999999</v>
      </c>
      <c r="DE762" s="33">
        <v>135029.45740000001</v>
      </c>
      <c r="DF762" s="33">
        <v>135549.65330000001</v>
      </c>
      <c r="DG762" s="33">
        <v>139850.80619999999</v>
      </c>
      <c r="DH762" s="33">
        <v>147605.78159999999</v>
      </c>
      <c r="DI762" s="33">
        <v>138631.3089</v>
      </c>
      <c r="DJ762" s="33">
        <v>139165.0178</v>
      </c>
      <c r="DK762" s="33">
        <v>143594.16990000001</v>
      </c>
      <c r="DL762" s="33">
        <v>151431.6923</v>
      </c>
      <c r="DM762" s="33">
        <v>142203.39300000001</v>
      </c>
      <c r="DN762" s="33">
        <v>142751.7659</v>
      </c>
      <c r="DO762" s="33">
        <v>147307.15549999999</v>
      </c>
      <c r="DP762" s="33">
        <v>154810.98819999999</v>
      </c>
      <c r="DQ762" s="33">
        <v>145355.73060000001</v>
      </c>
      <c r="DR762" s="33">
        <v>145917.07079999999</v>
      </c>
      <c r="DS762" s="33">
        <v>150585.08420000001</v>
      </c>
      <c r="DT762" s="33">
        <v>158201.06880000001</v>
      </c>
      <c r="DU762" s="33">
        <v>148516.67809999999</v>
      </c>
      <c r="DV762" s="33">
        <v>149090.09099999999</v>
      </c>
      <c r="DW762" s="33">
        <v>153872.0558</v>
      </c>
      <c r="DX762" s="33">
        <v>161604.49230000001</v>
      </c>
      <c r="DY762" s="33">
        <v>151688.3493</v>
      </c>
      <c r="DZ762" s="33">
        <v>152274.44709999999</v>
      </c>
      <c r="EA762" s="33">
        <v>157171.65400000001</v>
      </c>
      <c r="EB762" s="33">
        <v>165075.0785</v>
      </c>
      <c r="EC762" s="33">
        <v>154919.5398</v>
      </c>
      <c r="ED762" s="33">
        <v>155518.17819999999</v>
      </c>
      <c r="EE762" s="33">
        <v>160534.59020000001</v>
      </c>
      <c r="EF762" s="33">
        <v>168614.70869999999</v>
      </c>
      <c r="EG762" s="33">
        <v>158214.94649999999</v>
      </c>
      <c r="EH762" s="33">
        <v>158825.49890000001</v>
      </c>
      <c r="EI762" s="33">
        <v>163964.45680000001</v>
      </c>
      <c r="EJ762" s="33">
        <v>172178.1917</v>
      </c>
      <c r="EK762" s="33">
        <v>161531.2499</v>
      </c>
      <c r="EL762" s="33">
        <v>162153.38440000001</v>
      </c>
      <c r="EM762" s="33">
        <v>167417.0673</v>
      </c>
      <c r="EN762" s="33">
        <v>175710.21799999999</v>
      </c>
      <c r="EO762" s="33">
        <v>164814.73680000001</v>
      </c>
      <c r="EP762" s="33">
        <v>165449.23689999999</v>
      </c>
      <c r="EQ762" s="33">
        <v>170837.31349999999</v>
      </c>
      <c r="ER762" s="33">
        <v>179590.91630000001</v>
      </c>
      <c r="ES762" s="33">
        <v>168413.76010000001</v>
      </c>
      <c r="ET762" s="33">
        <v>169062.0822</v>
      </c>
      <c r="EU762" s="33">
        <v>174588.049</v>
      </c>
      <c r="EV762" s="33">
        <v>183320.2</v>
      </c>
      <c r="EW762" s="33">
        <v>171871.57509999999</v>
      </c>
      <c r="EX762" s="33">
        <v>172532.8285</v>
      </c>
      <c r="EY762" s="33">
        <v>178193.34080000001</v>
      </c>
      <c r="EZ762" s="33">
        <v>187005.2972</v>
      </c>
      <c r="FA762" s="33">
        <v>175289.69690000001</v>
      </c>
      <c r="FB762" s="33">
        <v>175963.90669999999</v>
      </c>
      <c r="FC762" s="33">
        <v>181757.6911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41162.384769999997</v>
      </c>
      <c r="D4" s="1">
        <f>PLANEL_GerCrit_Trim_Resultado!Q245</f>
        <v>38939.880749999997</v>
      </c>
      <c r="E4" s="1">
        <f>PLANEL_GerCrit_Trim_Resultado!R245</f>
        <v>45494.949130000001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45067.753660000002</v>
      </c>
      <c r="I4" s="1">
        <f>PLANEL_GerCrit_Trim_Resultado!V245</f>
        <v>42817.268969999997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43556.389840000003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44209.346279999998</v>
      </c>
      <c r="Q4" s="1">
        <f>PLANEL_GerCrit_Trim_Resultado!AD245</f>
        <v>41372.575019999997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48154.72062</v>
      </c>
      <c r="U4" s="1">
        <f>PLANEL_GerCrit_Trim_Resultado!AH245</f>
        <v>44968.814050000001</v>
      </c>
      <c r="V4" s="1">
        <f>PLANEL_GerCrit_Trim_Resultado!AI245</f>
        <v>45890.538529999998</v>
      </c>
      <c r="W4" s="1">
        <f>PLANEL_GerCrit_Trim_Resultado!AJ245</f>
        <v>60657.917000000001</v>
      </c>
      <c r="X4" s="1">
        <f>PLANEL_GerCrit_Trim_Resultado!AK245</f>
        <v>51123.451430000001</v>
      </c>
      <c r="Y4" s="1">
        <f>PLANEL_GerCrit_Trim_Resultado!AL245</f>
        <v>48263.756419999998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53316.411039999999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56654.697849999997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55225.003449999997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61019.709490000001</v>
      </c>
      <c r="AN4" s="1">
        <f>PLANEL_GerCrit_Trim_Resultado!BA245</f>
        <v>56204.514340000002</v>
      </c>
      <c r="AO4" s="1">
        <f>PLANEL_GerCrit_Trim_Resultado!BB245</f>
        <v>50171.964610000003</v>
      </c>
      <c r="AP4" s="1">
        <f>PLANEL_GerCrit_Trim_Resultado!BC245</f>
        <v>48114.502209999999</v>
      </c>
      <c r="AQ4" s="1">
        <f>PLANEL_GerCrit_Trim_Resultado!BD245</f>
        <v>61059.360090000002</v>
      </c>
      <c r="AR4" s="1">
        <f>PLANEL_GerCrit_Trim_Resultado!BE245</f>
        <v>59153.502950000002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59888.932970000002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61655.672809999996</v>
      </c>
      <c r="AZ4" s="1">
        <f>PLANEL_GerCrit_Trim_Resultado!BM245</f>
        <v>59947.338620000002</v>
      </c>
      <c r="BA4" s="1">
        <f>PLANEL_GerCrit_Trim_Resultado!BN245</f>
        <v>50637.04105</v>
      </c>
      <c r="BB4" s="1">
        <f>PLANEL_GerCrit_Trim_Resultado!BO245</f>
        <v>48847.378969999998</v>
      </c>
      <c r="BC4" s="1">
        <f>PLANEL_GerCrit_Trim_Resultado!BP245</f>
        <v>64805.696880000003</v>
      </c>
      <c r="BD4" s="1">
        <f>PLANEL_GerCrit_Trim_Resultado!BQ245</f>
        <v>61133.534240000001</v>
      </c>
      <c r="BE4" s="1">
        <f>PLANEL_GerCrit_Trim_Resultado!BR245</f>
        <v>52662.488210000003</v>
      </c>
      <c r="BF4" s="1">
        <f>PLANEL_GerCrit_Trim_Resultado!BS245</f>
        <v>50973.515019999999</v>
      </c>
      <c r="BG4" s="1">
        <f>PLANEL_GerCrit_Trim_Resultado!BT245</f>
        <v>66968.814689999999</v>
      </c>
      <c r="BH4" s="1">
        <f>PLANEL_GerCrit_Trim_Resultado!BU245</f>
        <v>64958.735079999999</v>
      </c>
      <c r="BI4" s="1">
        <f>PLANEL_GerCrit_Trim_Resultado!BV245</f>
        <v>54130.856370000001</v>
      </c>
      <c r="BJ4" s="1">
        <f>PLANEL_GerCrit_Trim_Resultado!BW245</f>
        <v>52907.588750000003</v>
      </c>
      <c r="BK4" s="1">
        <f>PLANEL_GerCrit_Trim_Resultado!BX245</f>
        <v>70297.379239999995</v>
      </c>
      <c r="BL4" s="1">
        <f>PLANEL_GerCrit_Trim_Resultado!BY245</f>
        <v>64671.417710000002</v>
      </c>
      <c r="BM4" s="1">
        <f>PLANEL_GerCrit_Trim_Resultado!BZ245</f>
        <v>55168.205249999999</v>
      </c>
      <c r="BN4" s="1">
        <f>PLANEL_GerCrit_Trim_Resultado!CA245</f>
        <v>55138.028359999997</v>
      </c>
      <c r="BO4" s="1">
        <f>PLANEL_GerCrit_Trim_Resultado!CB245</f>
        <v>72787.162389999998</v>
      </c>
      <c r="BP4" s="1">
        <f>PLANEL_GerCrit_Trim_Resultado!CC245</f>
        <v>67308.876619999995</v>
      </c>
      <c r="BQ4" s="1">
        <f>PLANEL_GerCrit_Trim_Resultado!CD245</f>
        <v>56243.812160000001</v>
      </c>
      <c r="BR4" s="1">
        <f>PLANEL_GerCrit_Trim_Resultado!CE245</f>
        <v>56560.032500000001</v>
      </c>
      <c r="BS4" s="1">
        <f>PLANEL_GerCrit_Trim_Resultado!CF245</f>
        <v>73902.363280000005</v>
      </c>
      <c r="BT4" s="1">
        <f>PLANEL_GerCrit_Trim_Resultado!CG245</f>
        <v>68760.219419999994</v>
      </c>
      <c r="BU4" s="1">
        <f>PLANEL_GerCrit_Trim_Resultado!CH245</f>
        <v>56940.418180000001</v>
      </c>
      <c r="BV4" s="1">
        <f>PLANEL_GerCrit_Trim_Resultado!CI245</f>
        <v>57049.827819999999</v>
      </c>
      <c r="BW4" s="1">
        <f>PLANEL_GerCrit_Trim_Resultado!CJ245</f>
        <v>75646.67684</v>
      </c>
      <c r="BX4" s="1">
        <f>PLANEL_GerCrit_Trim_Resultado!CK245</f>
        <v>71425.439599999998</v>
      </c>
      <c r="BY4" s="1">
        <f>PLANEL_GerCrit_Trim_Resultado!CL245</f>
        <v>57098.155789999997</v>
      </c>
      <c r="BZ4" s="1">
        <f>PLANEL_GerCrit_Trim_Resultado!CM245</f>
        <v>57285.021529999998</v>
      </c>
      <c r="CA4" s="1">
        <f>PLANEL_GerCrit_Trim_Resultado!CN245</f>
        <v>77690.105599999995</v>
      </c>
      <c r="CB4" s="1">
        <f>PLANEL_GerCrit_Trim_Resultado!CO245</f>
        <v>71069.895850000001</v>
      </c>
      <c r="CC4" s="1">
        <f>PLANEL_GerCrit_Trim_Resultado!CP245</f>
        <v>57303.373209999998</v>
      </c>
      <c r="CD4" s="1">
        <f>PLANEL_GerCrit_Trim_Resultado!CQ245</f>
        <v>57612.763610000002</v>
      </c>
      <c r="CE4" s="1">
        <f>PLANEL_GerCrit_Trim_Resultado!CR245</f>
        <v>79348.425300000003</v>
      </c>
      <c r="CF4" s="1">
        <f>PLANEL_GerCrit_Trim_Resultado!CS245</f>
        <v>71866.731020000007</v>
      </c>
      <c r="CG4" s="1">
        <f>PLANEL_GerCrit_Trim_Resultado!CT245</f>
        <v>57688.641510000001</v>
      </c>
      <c r="CH4" s="1">
        <f>PLANEL_GerCrit_Trim_Resultado!CU245</f>
        <v>58213.312660000003</v>
      </c>
      <c r="CI4" s="1">
        <f>PLANEL_GerCrit_Trim_Resultado!CV245</f>
        <v>81386.159740000003</v>
      </c>
      <c r="CJ4" s="1">
        <f>PLANEL_GerCrit_Trim_Resultado!CW245</f>
        <v>73245.556800000006</v>
      </c>
      <c r="CK4" s="1">
        <f>PLANEL_GerCrit_Trim_Resultado!CX245</f>
        <v>58159.949719999997</v>
      </c>
      <c r="CL4" s="1">
        <f>PLANEL_GerCrit_Trim_Resultado!CY245</f>
        <v>58950.867270000002</v>
      </c>
      <c r="CM4" s="1">
        <f>PLANEL_GerCrit_Trim_Resultado!CZ245</f>
        <v>83256.288709999993</v>
      </c>
      <c r="CN4" s="1">
        <f>PLANEL_GerCrit_Trim_Resultado!DA245</f>
        <v>74135.094039999996</v>
      </c>
      <c r="CO4" s="1">
        <f>PLANEL_GerCrit_Trim_Resultado!DB245</f>
        <v>58634.229140000003</v>
      </c>
      <c r="CP4" s="1">
        <f>PLANEL_GerCrit_Trim_Resultado!DC245</f>
        <v>59725.308920000003</v>
      </c>
      <c r="CQ4" s="1">
        <f>PLANEL_GerCrit_Trim_Resultado!DD245</f>
        <v>85670.195640000005</v>
      </c>
      <c r="CR4" s="1">
        <f>PLANEL_GerCrit_Trim_Resultado!DE245</f>
        <v>76311.789850000001</v>
      </c>
      <c r="CS4" s="1">
        <f>PLANEL_GerCrit_Trim_Resultado!DF245</f>
        <v>59605.552159999999</v>
      </c>
      <c r="CT4" s="1">
        <f>PLANEL_GerCrit_Trim_Resultado!DG245</f>
        <v>60881.34981</v>
      </c>
      <c r="CU4" s="1">
        <f>PLANEL_GerCrit_Trim_Resultado!DH245</f>
        <v>86286.631540000002</v>
      </c>
      <c r="CV4" s="1">
        <f>PLANEL_GerCrit_Trim_Resultado!DI245</f>
        <v>79885.101580000002</v>
      </c>
      <c r="CW4" s="1">
        <f>PLANEL_GerCrit_Trim_Resultado!DJ245</f>
        <v>59754.656430000003</v>
      </c>
      <c r="CX4" s="1">
        <f>PLANEL_GerCrit_Trim_Resultado!DK245</f>
        <v>61079.47971</v>
      </c>
      <c r="CY4" s="68">
        <f>PLANEL_GerCrit_Trim_Resultado!DL245</f>
        <v>86301.261540000007</v>
      </c>
      <c r="CZ4" s="68">
        <f>PLANEL_GerCrit_Trim_Resultado!DM245</f>
        <v>76998.533649999998</v>
      </c>
      <c r="DA4" s="68">
        <f>PLANEL_GerCrit_Trim_Resultado!DN245</f>
        <v>59157.527869999998</v>
      </c>
      <c r="DB4" s="68">
        <f>PLANEL_GerCrit_Trim_Resultado!DO245</f>
        <v>61079.47971</v>
      </c>
      <c r="DC4" s="1">
        <f>PLANEL_GerCrit_Trim_Resultado!DP245</f>
        <v>86324.49265</v>
      </c>
      <c r="DD4" s="1">
        <f>PLANEL_GerCrit_Trim_Resultado!DQ245</f>
        <v>77661.038239999994</v>
      </c>
      <c r="DE4" s="1">
        <f>PLANEL_GerCrit_Trim_Resultado!DR245</f>
        <v>59159.103159999999</v>
      </c>
      <c r="DF4" s="1">
        <f>PLANEL_GerCrit_Trim_Resultado!DS245</f>
        <v>61086.408960000001</v>
      </c>
      <c r="DG4" s="1">
        <f>PLANEL_GerCrit_Trim_Resultado!DT245</f>
        <v>86347.393930000006</v>
      </c>
      <c r="DH4" s="1">
        <f>PLANEL_GerCrit_Trim_Resultado!DU245</f>
        <v>78025.313080000007</v>
      </c>
      <c r="DI4" s="1">
        <f>PLANEL_GerCrit_Trim_Resultado!DV245</f>
        <v>59161.62803</v>
      </c>
      <c r="DJ4" s="1">
        <f>PLANEL_GerCrit_Trim_Resultado!DW245</f>
        <v>61093.239840000002</v>
      </c>
      <c r="DK4" s="1">
        <f>PLANEL_GerCrit_Trim_Resultado!DX245</f>
        <v>86413.41115</v>
      </c>
      <c r="DL4" s="1">
        <f>PLANEL_GerCrit_Trim_Resultado!DY245</f>
        <v>78493.254830000005</v>
      </c>
      <c r="DM4" s="1">
        <f>PLANEL_GerCrit_Trim_Resultado!DZ245</f>
        <v>59174.926140000003</v>
      </c>
      <c r="DN4" s="1">
        <f>PLANEL_GerCrit_Trim_Resultado!EA245</f>
        <v>61112.931089999998</v>
      </c>
      <c r="DO4" s="1">
        <f>PLANEL_GerCrit_Trim_Resultado!EB245</f>
        <v>86413.41115</v>
      </c>
      <c r="DP4" s="1">
        <f>PLANEL_GerCrit_Trim_Resultado!EC245</f>
        <v>81432.895260000005</v>
      </c>
      <c r="DQ4" s="1">
        <f>PLANEL_GerCrit_Trim_Resultado!ED245</f>
        <v>59171.627119999997</v>
      </c>
      <c r="DR4" s="1">
        <f>PLANEL_GerCrit_Trim_Resultado!EE245</f>
        <v>61112.931089999998</v>
      </c>
      <c r="DS4" s="1">
        <f>PLANEL_GerCrit_Trim_Resultado!EF245</f>
        <v>86413.41115</v>
      </c>
      <c r="DT4" s="1">
        <f>PLANEL_GerCrit_Trim_Resultado!EG245</f>
        <v>79605.84388</v>
      </c>
      <c r="DU4" s="1">
        <f>PLANEL_GerCrit_Trim_Resultado!EH245</f>
        <v>59164.20175</v>
      </c>
      <c r="DV4" s="1">
        <f>PLANEL_GerCrit_Trim_Resultado!EI245</f>
        <v>61112.931089999998</v>
      </c>
      <c r="DW4" s="1">
        <f>PLANEL_GerCrit_Trim_Resultado!EJ245</f>
        <v>86434.361650000006</v>
      </c>
      <c r="DX4" s="1">
        <f>PLANEL_GerCrit_Trim_Resultado!EK245</f>
        <v>80340.623420000004</v>
      </c>
      <c r="DY4" s="1">
        <f>PLANEL_GerCrit_Trim_Resultado!EL245</f>
        <v>59219.407440000003</v>
      </c>
      <c r="DZ4" s="1">
        <f>PLANEL_GerCrit_Trim_Resultado!EM245</f>
        <v>61119.180099999998</v>
      </c>
      <c r="EA4" s="1">
        <f>PLANEL_GerCrit_Trim_Resultado!EN245</f>
        <v>86454.714420000004</v>
      </c>
      <c r="EB4" s="1">
        <f>PLANEL_GerCrit_Trim_Resultado!EO245</f>
        <v>80102.97249</v>
      </c>
      <c r="EC4" s="1">
        <f>PLANEL_GerCrit_Trim_Resultado!EP245</f>
        <v>58107.170919999997</v>
      </c>
      <c r="ED4" s="1">
        <f>PLANEL_GerCrit_Trim_Resultado!EQ245</f>
        <v>61125.250809999998</v>
      </c>
      <c r="EE4" s="1">
        <f>PLANEL_GerCrit_Trim_Resultado!ER245</f>
        <v>86919.525909999997</v>
      </c>
      <c r="EF4" s="1">
        <f>PLANEL_GerCrit_Trim_Resultado!ES245</f>
        <v>79872.148809999999</v>
      </c>
      <c r="EG4" s="1">
        <f>PLANEL_GerCrit_Trim_Resultado!ET245</f>
        <v>56585.560140000001</v>
      </c>
      <c r="EH4" s="1">
        <f>PLANEL_GerCrit_Trim_Resultado!EU245</f>
        <v>61301.507859999998</v>
      </c>
      <c r="EI4" s="1">
        <f>PLANEL_GerCrit_Trim_Resultado!EV245</f>
        <v>87539.489960000006</v>
      </c>
      <c r="EJ4" s="1">
        <f>PLANEL_GerCrit_Trim_Resultado!EW245</f>
        <v>80049.841849999997</v>
      </c>
      <c r="EK4" s="1">
        <f>PLANEL_GerCrit_Trim_Resultado!EX245</f>
        <v>53632.069000000003</v>
      </c>
      <c r="EL4" s="1">
        <f>PLANEL_GerCrit_Trim_Resultado!EY245</f>
        <v>61505.318030000002</v>
      </c>
      <c r="EM4" s="1">
        <f>PLANEL_GerCrit_Trim_Resultado!EZ245</f>
        <v>90822.641560000004</v>
      </c>
      <c r="EN4" s="1">
        <f>PLANEL_GerCrit_Trim_Resultado!FA245</f>
        <v>82929.491739999998</v>
      </c>
      <c r="EO4" s="1">
        <f>PLANEL_GerCrit_Trim_Resultado!FB245</f>
        <v>54635.547610000001</v>
      </c>
      <c r="EP4" s="1">
        <f>PLANEL_GerCrit_Trim_Resultado!FC245</f>
        <v>62774.396009999997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2619.4873419999999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3388.2922250000001</v>
      </c>
      <c r="Q5" s="1">
        <f>PLANEL_GerCrit_Trim_Resultado!AD257</f>
        <v>2671.0761379999999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3453.7899600000001</v>
      </c>
      <c r="U5" s="1">
        <f>PLANEL_GerCrit_Trim_Resultado!AH257</f>
        <v>2869.4556349999998</v>
      </c>
      <c r="V5" s="1">
        <f>PLANEL_GerCrit_Trim_Resultado!AI257</f>
        <v>3184.5163849999999</v>
      </c>
      <c r="W5" s="1">
        <f>PLANEL_GerCrit_Trim_Resultado!AJ257</f>
        <v>3837.2548630000001</v>
      </c>
      <c r="X5" s="1">
        <f>PLANEL_GerCrit_Trim_Resultado!AK257</f>
        <v>3366.4361880000001</v>
      </c>
      <c r="Y5" s="1">
        <f>PLANEL_GerCrit_Trim_Resultado!AL257</f>
        <v>2491.5058079999999</v>
      </c>
      <c r="Z5" s="1">
        <f>PLANEL_GerCrit_Trim_Resultado!AM257</f>
        <v>3314.0706719999998</v>
      </c>
      <c r="AA5" s="1">
        <f>PLANEL_GerCrit_Trim_Resultado!AN257</f>
        <v>5330.8041249999997</v>
      </c>
      <c r="AB5" s="1">
        <f>PLANEL_GerCrit_Trim_Resultado!AO257</f>
        <v>4818.3070530000005</v>
      </c>
      <c r="AC5" s="1">
        <f>PLANEL_GerCrit_Trim_Resultado!AP257</f>
        <v>3959.4400890000002</v>
      </c>
      <c r="AD5" s="1">
        <f>PLANEL_GerCrit_Trim_Resultado!AQ257</f>
        <v>4479.5034230000001</v>
      </c>
      <c r="AE5" s="1">
        <f>PLANEL_GerCrit_Trim_Resultado!AR257</f>
        <v>6464.026793</v>
      </c>
      <c r="AF5" s="1">
        <f>PLANEL_GerCrit_Trim_Resultado!AS257</f>
        <v>3595.055875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5889.9607720000004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7533.3436380000003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6034.5761990000001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6181.9647699999996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6940.218081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7535.1091649999998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7938.5063689999997</v>
      </c>
      <c r="BH5" s="1">
        <f>PLANEL_GerCrit_Trim_Resultado!BU257</f>
        <v>5058.8711590000003</v>
      </c>
      <c r="BI5" s="1">
        <f>PLANEL_GerCrit_Trim_Resultado!BV257</f>
        <v>6395.0470869999999</v>
      </c>
      <c r="BJ5" s="1">
        <f>PLANEL_GerCrit_Trim_Resultado!BW257</f>
        <v>6983.5825960000002</v>
      </c>
      <c r="BK5" s="1">
        <f>PLANEL_GerCrit_Trim_Resultado!BX257</f>
        <v>7938.5063689999997</v>
      </c>
      <c r="BL5" s="1">
        <f>PLANEL_GerCrit_Trim_Resultado!BY257</f>
        <v>7535.31484</v>
      </c>
      <c r="BM5" s="1">
        <f>PLANEL_GerCrit_Trim_Resultado!BZ257</f>
        <v>6399.1372419999998</v>
      </c>
      <c r="BN5" s="1">
        <f>PLANEL_GerCrit_Trim_Resultado!CA257</f>
        <v>6983.5825960000002</v>
      </c>
      <c r="BO5" s="1">
        <f>PLANEL_GerCrit_Trim_Resultado!CB257</f>
        <v>7938.5063689999997</v>
      </c>
      <c r="BP5" s="1">
        <f>PLANEL_GerCrit_Trim_Resultado!CC257</f>
        <v>7535.31484</v>
      </c>
      <c r="BQ5" s="1">
        <f>PLANEL_GerCrit_Trim_Resultado!CD257</f>
        <v>6397.0334229999999</v>
      </c>
      <c r="BR5" s="1">
        <f>PLANEL_GerCrit_Trim_Resultado!CE257</f>
        <v>6983.5825960000002</v>
      </c>
      <c r="BS5" s="1">
        <f>PLANEL_GerCrit_Trim_Resultado!CF257</f>
        <v>7938.5063689999997</v>
      </c>
      <c r="BT5" s="1">
        <f>PLANEL_GerCrit_Trim_Resultado!CG257</f>
        <v>7480.6831089999996</v>
      </c>
      <c r="BU5" s="1">
        <f>PLANEL_GerCrit_Trim_Resultado!CH257</f>
        <v>6397.0334229999999</v>
      </c>
      <c r="BV5" s="1">
        <f>PLANEL_GerCrit_Trim_Resultado!CI257</f>
        <v>6983.5825960000002</v>
      </c>
      <c r="BW5" s="1">
        <f>PLANEL_GerCrit_Trim_Resultado!CJ257</f>
        <v>7938.5063689999997</v>
      </c>
      <c r="BX5" s="1">
        <f>PLANEL_GerCrit_Trim_Resultado!CK257</f>
        <v>5921.4940999999999</v>
      </c>
      <c r="BY5" s="1">
        <f>PLANEL_GerCrit_Trim_Resultado!CL257</f>
        <v>6397.0334229999999</v>
      </c>
      <c r="BZ5" s="1">
        <f>PLANEL_GerCrit_Trim_Resultado!CM257</f>
        <v>6983.5825960000002</v>
      </c>
      <c r="CA5" s="1">
        <f>PLANEL_GerCrit_Trim_Resultado!CN257</f>
        <v>7938.5063689999997</v>
      </c>
      <c r="CB5" s="1">
        <f>PLANEL_GerCrit_Trim_Resultado!CO257</f>
        <v>7533.3436380000003</v>
      </c>
      <c r="CC5" s="1">
        <f>PLANEL_GerCrit_Trim_Resultado!CP257</f>
        <v>6397.0334229999999</v>
      </c>
      <c r="CD5" s="1">
        <f>PLANEL_GerCrit_Trim_Resultado!CQ257</f>
        <v>6983.5825960000002</v>
      </c>
      <c r="CE5" s="1">
        <f>PLANEL_GerCrit_Trim_Resultado!CR257</f>
        <v>7938.5063689999997</v>
      </c>
      <c r="CF5" s="1">
        <f>PLANEL_GerCrit_Trim_Resultado!CS257</f>
        <v>7535.31484</v>
      </c>
      <c r="CG5" s="1">
        <f>PLANEL_GerCrit_Trim_Resultado!CT257</f>
        <v>6397.0334229999999</v>
      </c>
      <c r="CH5" s="1">
        <f>PLANEL_GerCrit_Trim_Resultado!CU257</f>
        <v>6983.5825960000002</v>
      </c>
      <c r="CI5" s="1">
        <f>PLANEL_GerCrit_Trim_Resultado!CV257</f>
        <v>7938.5063689999997</v>
      </c>
      <c r="CJ5" s="1">
        <f>PLANEL_GerCrit_Trim_Resultado!CW257</f>
        <v>7488.4721140000001</v>
      </c>
      <c r="CK5" s="1">
        <f>PLANEL_GerCrit_Trim_Resultado!CX257</f>
        <v>6397.0334229999999</v>
      </c>
      <c r="CL5" s="1">
        <f>PLANEL_GerCrit_Trim_Resultado!CY257</f>
        <v>6983.5825960000002</v>
      </c>
      <c r="CM5" s="1">
        <f>PLANEL_GerCrit_Trim_Resultado!CZ257</f>
        <v>7938.5063689999997</v>
      </c>
      <c r="CN5" s="1">
        <f>PLANEL_GerCrit_Trim_Resultado!DA257</f>
        <v>7442.8656769999998</v>
      </c>
      <c r="CO5" s="1">
        <f>PLANEL_GerCrit_Trim_Resultado!DB257</f>
        <v>6397.0334229999999</v>
      </c>
      <c r="CP5" s="1">
        <f>PLANEL_GerCrit_Trim_Resultado!DC257</f>
        <v>6983.5825960000002</v>
      </c>
      <c r="CQ5" s="1">
        <f>PLANEL_GerCrit_Trim_Resultado!DD257</f>
        <v>7938.5063689999997</v>
      </c>
      <c r="CR5" s="1">
        <f>PLANEL_GerCrit_Trim_Resultado!DE257</f>
        <v>7535.31484</v>
      </c>
      <c r="CS5" s="1">
        <f>PLANEL_GerCrit_Trim_Resultado!DF257</f>
        <v>6397.0334229999999</v>
      </c>
      <c r="CT5" s="1">
        <f>PLANEL_GerCrit_Trim_Resultado!DG257</f>
        <v>6983.5825960000002</v>
      </c>
      <c r="CU5" s="1">
        <f>PLANEL_GerCrit_Trim_Resultado!DH257</f>
        <v>7938.5063689999997</v>
      </c>
      <c r="CV5" s="1">
        <f>PLANEL_GerCrit_Trim_Resultado!DI257</f>
        <v>7441.5923460000004</v>
      </c>
      <c r="CW5" s="1">
        <f>PLANEL_GerCrit_Trim_Resultado!DJ257</f>
        <v>6397.0334229999999</v>
      </c>
      <c r="CX5" s="1">
        <f>PLANEL_GerCrit_Trim_Resultado!DK257</f>
        <v>6983.5825960000002</v>
      </c>
      <c r="CY5" s="68">
        <f>PLANEL_GerCrit_Trim_Resultado!DL257</f>
        <v>7938.5063689999997</v>
      </c>
      <c r="CZ5" s="68">
        <f>PLANEL_GerCrit_Trim_Resultado!DM257</f>
        <v>7479.2925009999999</v>
      </c>
      <c r="DA5" s="68">
        <f>PLANEL_GerCrit_Trim_Resultado!DN257</f>
        <v>6397.0334229999999</v>
      </c>
      <c r="DB5" s="68">
        <f>PLANEL_GerCrit_Trim_Resultado!DO257</f>
        <v>6983.5825960000002</v>
      </c>
      <c r="DC5" s="1">
        <f>PLANEL_GerCrit_Trim_Resultado!DP257</f>
        <v>7938.5063689999997</v>
      </c>
      <c r="DD5" s="1">
        <f>PLANEL_GerCrit_Trim_Resultado!DQ257</f>
        <v>7531.5460309999999</v>
      </c>
      <c r="DE5" s="1">
        <f>PLANEL_GerCrit_Trim_Resultado!DR257</f>
        <v>6397.0334229999999</v>
      </c>
      <c r="DF5" s="1">
        <f>PLANEL_GerCrit_Trim_Resultado!DS257</f>
        <v>6983.5825960000002</v>
      </c>
      <c r="DG5" s="1">
        <f>PLANEL_GerCrit_Trim_Resultado!DT257</f>
        <v>7938.5063689999997</v>
      </c>
      <c r="DH5" s="1">
        <f>PLANEL_GerCrit_Trim_Resultado!DU257</f>
        <v>7488.4721140000001</v>
      </c>
      <c r="DI5" s="1">
        <f>PLANEL_GerCrit_Trim_Resultado!DV257</f>
        <v>6397.0334229999999</v>
      </c>
      <c r="DJ5" s="1">
        <f>PLANEL_GerCrit_Trim_Resultado!DW257</f>
        <v>6983.5825960000002</v>
      </c>
      <c r="DK5" s="1">
        <f>PLANEL_GerCrit_Trim_Resultado!DX257</f>
        <v>7938.5063689999997</v>
      </c>
      <c r="DL5" s="1">
        <f>PLANEL_GerCrit_Trim_Resultado!DY257</f>
        <v>7488.4721140000001</v>
      </c>
      <c r="DM5" s="1">
        <f>PLANEL_GerCrit_Trim_Resultado!DZ257</f>
        <v>6397.0334229999999</v>
      </c>
      <c r="DN5" s="1">
        <f>PLANEL_GerCrit_Trim_Resultado!EA257</f>
        <v>6983.5825960000002</v>
      </c>
      <c r="DO5" s="1">
        <f>PLANEL_GerCrit_Trim_Resultado!EB257</f>
        <v>7938.5063689999997</v>
      </c>
      <c r="DP5" s="1">
        <f>PLANEL_GerCrit_Trim_Resultado!EC257</f>
        <v>5012.0284330000004</v>
      </c>
      <c r="DQ5" s="1">
        <f>PLANEL_GerCrit_Trim_Resultado!ED257</f>
        <v>6397.0334229999999</v>
      </c>
      <c r="DR5" s="1">
        <f>PLANEL_GerCrit_Trim_Resultado!EE257</f>
        <v>6983.5825960000002</v>
      </c>
      <c r="DS5" s="1">
        <f>PLANEL_GerCrit_Trim_Resultado!EF257</f>
        <v>7938.5063689999997</v>
      </c>
      <c r="DT5" s="1">
        <f>PLANEL_GerCrit_Trim_Resultado!EG257</f>
        <v>7490.787284</v>
      </c>
      <c r="DU5" s="1">
        <f>PLANEL_GerCrit_Trim_Resultado!EH257</f>
        <v>6399.1372419999998</v>
      </c>
      <c r="DV5" s="1">
        <f>PLANEL_GerCrit_Trim_Resultado!EI257</f>
        <v>6983.5825960000002</v>
      </c>
      <c r="DW5" s="1">
        <f>PLANEL_GerCrit_Trim_Resultado!EJ257</f>
        <v>7938.5063689999997</v>
      </c>
      <c r="DX5" s="1">
        <f>PLANEL_GerCrit_Trim_Resultado!EK257</f>
        <v>7488.4721140000001</v>
      </c>
      <c r="DY5" s="1">
        <f>PLANEL_GerCrit_Trim_Resultado!EL257</f>
        <v>6344.4899189999996</v>
      </c>
      <c r="DZ5" s="1">
        <f>PLANEL_GerCrit_Trim_Resultado!EM257</f>
        <v>6983.5825960000002</v>
      </c>
      <c r="EA5" s="1">
        <f>PLANEL_GerCrit_Trim_Resultado!EN257</f>
        <v>7938.5063689999997</v>
      </c>
      <c r="EB5" s="1">
        <f>PLANEL_GerCrit_Trim_Resultado!EO257</f>
        <v>7511.8950279999999</v>
      </c>
      <c r="EC5" s="1">
        <f>PLANEL_GerCrit_Trim_Resultado!EP257</f>
        <v>6286.5932830000002</v>
      </c>
      <c r="ED5" s="1">
        <f>PLANEL_GerCrit_Trim_Resultado!EQ257</f>
        <v>6983.5825960000002</v>
      </c>
      <c r="EE5" s="1">
        <f>PLANEL_GerCrit_Trim_Resultado!ER257</f>
        <v>7938.5063689999997</v>
      </c>
      <c r="EF5" s="1">
        <f>PLANEL_GerCrit_Trim_Resultado!ES257</f>
        <v>7488.4721140000001</v>
      </c>
      <c r="EG5" s="1">
        <f>PLANEL_GerCrit_Trim_Resultado!ET257</f>
        <v>6342.3860999999997</v>
      </c>
      <c r="EH5" s="1">
        <f>PLANEL_GerCrit_Trim_Resultado!EU257</f>
        <v>6983.5825960000002</v>
      </c>
      <c r="EI5" s="1">
        <f>PLANEL_GerCrit_Trim_Resultado!EV257</f>
        <v>7938.5063689999997</v>
      </c>
      <c r="EJ5" s="1">
        <f>PLANEL_GerCrit_Trim_Resultado!EW257</f>
        <v>7243.1820779999998</v>
      </c>
      <c r="EK5" s="1">
        <f>PLANEL_GerCrit_Trim_Resultado!EX257</f>
        <v>6286.5932830000002</v>
      </c>
      <c r="EL5" s="1">
        <f>PLANEL_GerCrit_Trim_Resultado!EY257</f>
        <v>6983.5825960000002</v>
      </c>
      <c r="EM5" s="1">
        <f>PLANEL_GerCrit_Trim_Resultado!EZ257</f>
        <v>7938.5063689999997</v>
      </c>
      <c r="EN5" s="1">
        <f>PLANEL_GerCrit_Trim_Resultado!FA257</f>
        <v>7383.6776630000004</v>
      </c>
      <c r="EO5" s="1">
        <f>PLANEL_GerCrit_Trim_Resultado!FB257</f>
        <v>6286.5932830000002</v>
      </c>
      <c r="EP5" s="1">
        <f>PLANEL_GerCrit_Trim_Resultado!FC257</f>
        <v>6983.5825960000002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1894.5176080000001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0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1756.141132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0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0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0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5569.3534440000003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3962.127387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4582.281403</v>
      </c>
      <c r="AC8" s="18">
        <f>PLANEL_GerCrit_Trim_Resultado!AP113+PLANEL_GerCrit_Trim_Resultado!AP125+PLANEL_GerCrit_Trim_Resultado!AP137</f>
        <v>4787.9669910000002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6334.4033310000004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5192.4460779999999</v>
      </c>
      <c r="AH8" s="18">
        <f>PLANEL_GerCrit_Trim_Resultado!AU113+PLANEL_GerCrit_Trim_Resultado!AU125+PLANEL_GerCrit_Trim_Resultado!AU137</f>
        <v>7497.9264329999996</v>
      </c>
      <c r="AI8" s="18">
        <f>PLANEL_GerCrit_Trim_Resultado!AV113+PLANEL_GerCrit_Trim_Resultado!AV125+PLANEL_GerCrit_Trim_Resultado!AV137</f>
        <v>6953.9065280000004</v>
      </c>
      <c r="AJ8" s="18">
        <f>PLANEL_GerCrit_Trim_Resultado!AW113+PLANEL_GerCrit_Trim_Resultado!AW125+PLANEL_GerCrit_Trim_Resultado!AW137</f>
        <v>4171.0745290000004</v>
      </c>
      <c r="AK8" s="18">
        <f>PLANEL_GerCrit_Trim_Resultado!AX113+PLANEL_GerCrit_Trim_Resultado!AX125+PLANEL_GerCrit_Trim_Resultado!AX137</f>
        <v>5162.6816349999999</v>
      </c>
      <c r="AL8" s="18">
        <f>PLANEL_GerCrit_Trim_Resultado!AY113+PLANEL_GerCrit_Trim_Resultado!AY125+PLANEL_GerCrit_Trim_Resultado!AY137</f>
        <v>8081.6237350000001</v>
      </c>
      <c r="AM8" s="18">
        <f>PLANEL_GerCrit_Trim_Resultado!AZ113+PLANEL_GerCrit_Trim_Resultado!AZ125+PLANEL_GerCrit_Trim_Resultado!AZ137</f>
        <v>7281.6928029999999</v>
      </c>
      <c r="AN8" s="18">
        <f>PLANEL_GerCrit_Trim_Resultado!BA113+PLANEL_GerCrit_Trim_Resultado!BA125+PLANEL_GerCrit_Trim_Resultado!BA137</f>
        <v>3933.0779080000002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8165.7360140000001</v>
      </c>
      <c r="AQ8" s="18">
        <f>PLANEL_GerCrit_Trim_Resultado!BD113+PLANEL_GerCrit_Trim_Resultado!BD125+PLANEL_GerCrit_Trim_Resultado!BD137</f>
        <v>5680.8084019999997</v>
      </c>
      <c r="AR8" s="18">
        <f>PLANEL_GerCrit_Trim_Resultado!BE113+PLANEL_GerCrit_Trim_Resultado!BE125+PLANEL_GerCrit_Trim_Resultado!BE137</f>
        <v>2412.5475700000002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6089.2438929999998</v>
      </c>
      <c r="AU8" s="18">
        <f>PLANEL_GerCrit_Trim_Resultado!BH113+PLANEL_GerCrit_Trim_Resultado!BH125+PLANEL_GerCrit_Trim_Resultado!BH137</f>
        <v>6115.6678389999997</v>
      </c>
      <c r="AV8" s="18">
        <f>PLANEL_GerCrit_Trim_Resultado!BI113+PLANEL_GerCrit_Trim_Resultado!BI125+PLANEL_GerCrit_Trim_Resultado!BI137</f>
        <v>2314.0967369999998</v>
      </c>
      <c r="AW8" s="18">
        <f>PLANEL_GerCrit_Trim_Resultado!BJ113+PLANEL_GerCrit_Trim_Resultado!BJ125+PLANEL_GerCrit_Trim_Resultado!BJ137</f>
        <v>3474.492248</v>
      </c>
      <c r="AX8" s="18">
        <f>PLANEL_GerCrit_Trim_Resultado!BK113+PLANEL_GerCrit_Trim_Resultado!BK125+PLANEL_GerCrit_Trim_Resultado!BK137</f>
        <v>6343.3019119999999</v>
      </c>
      <c r="AY8" s="18">
        <f>PLANEL_GerCrit_Trim_Resultado!BL113+PLANEL_GerCrit_Trim_Resultado!BL125+PLANEL_GerCrit_Trim_Resultado!BL137</f>
        <v>6779.945256</v>
      </c>
      <c r="AZ8" s="18">
        <f>PLANEL_GerCrit_Trim_Resultado!BM113+PLANEL_GerCrit_Trim_Resultado!BM125+PLANEL_GerCrit_Trim_Resultado!BM137</f>
        <v>2314.0967369999998</v>
      </c>
      <c r="BA8" s="18">
        <f>PLANEL_GerCrit_Trim_Resultado!BN113+PLANEL_GerCrit_Trim_Resultado!BN125+PLANEL_GerCrit_Trim_Resultado!BN137</f>
        <v>3512.6084049999999</v>
      </c>
      <c r="BB8" s="18">
        <f>PLANEL_GerCrit_Trim_Resultado!BO113+PLANEL_GerCrit_Trim_Resultado!BO125+PLANEL_GerCrit_Trim_Resultado!BO137</f>
        <v>7007.5793290000001</v>
      </c>
      <c r="BC8" s="18">
        <f>PLANEL_GerCrit_Trim_Resultado!BP113+PLANEL_GerCrit_Trim_Resultado!BP125+PLANEL_GerCrit_Trim_Resultado!BP137</f>
        <v>6633.3465580000002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3363.8299550000002</v>
      </c>
      <c r="BF8" s="18">
        <f>PLANEL_GerCrit_Trim_Resultado!BS113+PLANEL_GerCrit_Trim_Resultado!BS125+PLANEL_GerCrit_Trim_Resultado!BS137</f>
        <v>6860.9806310000004</v>
      </c>
      <c r="BG8" s="18">
        <f>PLANEL_GerCrit_Trim_Resultado!BT113+PLANEL_GerCrit_Trim_Resultado!BT125+PLANEL_GerCrit_Trim_Resultado!BT137</f>
        <v>6633.3465580000002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2751.5382730000001</v>
      </c>
      <c r="BJ8" s="18">
        <f>PLANEL_GerCrit_Trim_Resultado!BW113+PLANEL_GerCrit_Trim_Resultado!BW125+PLANEL_GerCrit_Trim_Resultado!BW137</f>
        <v>6860.9806310000004</v>
      </c>
      <c r="BK8" s="18">
        <f>PLANEL_GerCrit_Trim_Resultado!BX113+PLANEL_GerCrit_Trim_Resultado!BX125+PLANEL_GerCrit_Trim_Resultado!BX137</f>
        <v>6633.3465580000002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3305.7566160000001</v>
      </c>
      <c r="BN8" s="18">
        <f>PLANEL_GerCrit_Trim_Resultado!CA113+PLANEL_GerCrit_Trim_Resultado!CA125+PLANEL_GerCrit_Trim_Resultado!CA137</f>
        <v>6860.9806310000004</v>
      </c>
      <c r="BO8" s="18">
        <f>PLANEL_GerCrit_Trim_Resultado!CB113+PLANEL_GerCrit_Trim_Resultado!CB125+PLANEL_GerCrit_Trim_Resultado!CB137</f>
        <v>6212.6029239999998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2518.9734386</v>
      </c>
      <c r="BR8" s="18">
        <f>PLANEL_GerCrit_Trim_Resultado!CE113+PLANEL_GerCrit_Trim_Resultado!CE125+PLANEL_GerCrit_Trim_Resultado!CE137</f>
        <v>6358.4892660000005</v>
      </c>
      <c r="BS8" s="18">
        <f>PLANEL_GerCrit_Trim_Resultado!CF113+PLANEL_GerCrit_Trim_Resultado!CF125+PLANEL_GerCrit_Trim_Resultado!CF137</f>
        <v>6899.5198049999999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2603.6481960000001</v>
      </c>
      <c r="BV8" s="18">
        <f>PLANEL_GerCrit_Trim_Resultado!CI113+PLANEL_GerCrit_Trim_Resultado!CI125+PLANEL_GerCrit_Trim_Resultado!CI137</f>
        <v>7045.4061470000006</v>
      </c>
      <c r="BW8" s="18">
        <f>PLANEL_GerCrit_Trim_Resultado!CJ113+PLANEL_GerCrit_Trim_Resultado!CJ125+PLANEL_GerCrit_Trim_Resultado!CJ137</f>
        <v>7305.0199759999996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2852.0603002000003</v>
      </c>
      <c r="BZ8" s="18">
        <f>PLANEL_GerCrit_Trim_Resultado!CM113+PLANEL_GerCrit_Trim_Resultado!CM125+PLANEL_GerCrit_Trim_Resultado!CM137</f>
        <v>7675.6402240000007</v>
      </c>
      <c r="CA8" s="18">
        <f>PLANEL_GerCrit_Trim_Resultado!CN113+PLANEL_GerCrit_Trim_Resultado!CN125+PLANEL_GerCrit_Trim_Resultado!CN137</f>
        <v>7002.7971610000004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2562.9401889999999</v>
      </c>
      <c r="CD8" s="18">
        <f>PLANEL_GerCrit_Trim_Resultado!CQ113+PLANEL_GerCrit_Trim_Resultado!CQ125+PLANEL_GerCrit_Trim_Resultado!CQ137</f>
        <v>7284.2138699999996</v>
      </c>
      <c r="CE8" s="18">
        <f>PLANEL_GerCrit_Trim_Resultado!CR113+PLANEL_GerCrit_Trim_Resultado!CR125+PLANEL_GerCrit_Trim_Resultado!CR137</f>
        <v>7689.7140419999996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1589.7200991999998</v>
      </c>
      <c r="CH8" s="18">
        <f>PLANEL_GerCrit_Trim_Resultado!CU113+PLANEL_GerCrit_Trim_Resultado!CU125+PLANEL_GerCrit_Trim_Resultado!CU137</f>
        <v>7971.1307510000006</v>
      </c>
      <c r="CI8" s="18">
        <f>PLANEL_GerCrit_Trim_Resultado!CV113+PLANEL_GerCrit_Trim_Resultado!CV125+PLANEL_GerCrit_Trim_Resultado!CV137</f>
        <v>8658.0476319999998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1773.9270285999999</v>
      </c>
      <c r="CL8" s="18">
        <f>PLANEL_GerCrit_Trim_Resultado!CY113+PLANEL_GerCrit_Trim_Resultado!CY125+PLANEL_GerCrit_Trim_Resultado!CY137</f>
        <v>8658.0476319999998</v>
      </c>
      <c r="CM8" s="18">
        <f>PLANEL_GerCrit_Trim_Resultado!CZ113+PLANEL_GerCrit_Trim_Resultado!CZ125+PLANEL_GerCrit_Trim_Resultado!CZ137</f>
        <v>8484.7190840000003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2392.0198267999999</v>
      </c>
      <c r="CP8" s="18">
        <f>PLANEL_GerCrit_Trim_Resultado!DC113+PLANEL_GerCrit_Trim_Resultado!DC125+PLANEL_GerCrit_Trim_Resultado!DC137</f>
        <v>8822.5293010000005</v>
      </c>
      <c r="CQ8" s="18">
        <f>PLANEL_GerCrit_Trim_Resultado!DD113+PLANEL_GerCrit_Trim_Resultado!DD125+PLANEL_GerCrit_Trim_Resultado!DD137</f>
        <v>8942.0531339999998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2772.1836698000002</v>
      </c>
      <c r="CT8" s="18">
        <f>PLANEL_GerCrit_Trim_Resultado!DG113+PLANEL_GerCrit_Trim_Resultado!DG125+PLANEL_GerCrit_Trim_Resultado!DG137</f>
        <v>9509.4461819999997</v>
      </c>
      <c r="CU8" s="18">
        <f>PLANEL_GerCrit_Trim_Resultado!DH113+PLANEL_GerCrit_Trim_Resultado!DH125+PLANEL_GerCrit_Trim_Resultado!DH137</f>
        <v>9888.872754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4841.4128667999994</v>
      </c>
      <c r="CX8" s="18">
        <f>PLANEL_GerCrit_Trim_Resultado!DK113+PLANEL_GerCrit_Trim_Resultado!DK125+PLANEL_GerCrit_Trim_Resultado!DK137</f>
        <v>10316.175805999999</v>
      </c>
      <c r="CY8" s="69">
        <f>PLANEL_GerCrit_Trim_Resultado!DL113+PLANEL_GerCrit_Trim_Resultado!DL125+PLANEL_GerCrit_Trim_Resultado!DL137</f>
        <v>9780.5718080000006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1453.4101292</v>
      </c>
      <c r="DB8" s="69">
        <f>PLANEL_GerCrit_Trim_Resultado!DO113+PLANEL_GerCrit_Trim_Resultado!DO125+PLANEL_GerCrit_Trim_Resultado!DO137</f>
        <v>10170.289463000001</v>
      </c>
      <c r="DC8" s="18">
        <f>PLANEL_GerCrit_Trim_Resultado!DP113+PLANEL_GerCrit_Trim_Resultado!DP125+PLANEL_GerCrit_Trim_Resultado!DP137</f>
        <v>8715.9586049999998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2226.1989982999999</v>
      </c>
      <c r="DF8" s="18">
        <f>PLANEL_GerCrit_Trim_Resultado!DS113+PLANEL_GerCrit_Trim_Resultado!DS125+PLANEL_GerCrit_Trim_Resultado!DS137</f>
        <v>8997.3753140000008</v>
      </c>
      <c r="DG8" s="18">
        <f>PLANEL_GerCrit_Trim_Resultado!DT113+PLANEL_GerCrit_Trim_Resultado!DT125+PLANEL_GerCrit_Trim_Resultado!DT137</f>
        <v>8715.9586049999998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1157.6452263000001</v>
      </c>
      <c r="DJ8" s="18">
        <f>PLANEL_GerCrit_Trim_Resultado!DW113+PLANEL_GerCrit_Trim_Resultado!DW125+PLANEL_GerCrit_Trim_Resultado!DW137</f>
        <v>8997.3753140000008</v>
      </c>
      <c r="DK8" s="18">
        <f>PLANEL_GerCrit_Trim_Resultado!DX113+PLANEL_GerCrit_Trim_Resultado!DX125+PLANEL_GerCrit_Trim_Resultado!DX137</f>
        <v>8715.9586049999998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367.87289220000002</v>
      </c>
      <c r="DN8" s="18">
        <f>PLANEL_GerCrit_Trim_Resultado!EA113+PLANEL_GerCrit_Trim_Resultado!EA125+PLANEL_GerCrit_Trim_Resultado!EA137</f>
        <v>8997.3753140000008</v>
      </c>
      <c r="DO8" s="18">
        <f>PLANEL_GerCrit_Trim_Resultado!EB113+PLANEL_GerCrit_Trim_Resultado!EB125+PLANEL_GerCrit_Trim_Resultado!EB137</f>
        <v>8715.9586049999998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1727.5322793</v>
      </c>
      <c r="DR8" s="18">
        <f>PLANEL_GerCrit_Trim_Resultado!EE113+PLANEL_GerCrit_Trim_Resultado!EE125+PLANEL_GerCrit_Trim_Resultado!EE137</f>
        <v>8997.3753140000008</v>
      </c>
      <c r="DS8" s="18">
        <f>PLANEL_GerCrit_Trim_Resultado!EF113+PLANEL_GerCrit_Trim_Resultado!EF125+PLANEL_GerCrit_Trim_Resultado!EF137</f>
        <v>8853.5246569999999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2085.7779529999998</v>
      </c>
      <c r="DV8" s="18">
        <f>PLANEL_GerCrit_Trim_Resultado!EI113+PLANEL_GerCrit_Trim_Resultado!EI125+PLANEL_GerCrit_Trim_Resultado!EI137</f>
        <v>8853.5246569999999</v>
      </c>
      <c r="DW8" s="18">
        <f>PLANEL_GerCrit_Trim_Resultado!EJ113+PLANEL_GerCrit_Trim_Resultado!EJ125+PLANEL_GerCrit_Trim_Resultado!EJ137</f>
        <v>8853.5246569999999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2086.5971709999999</v>
      </c>
      <c r="DZ8" s="18">
        <f>PLANEL_GerCrit_Trim_Resultado!EM113+PLANEL_GerCrit_Trim_Resultado!EM125+PLANEL_GerCrit_Trim_Resultado!EM137</f>
        <v>8853.5246569999999</v>
      </c>
      <c r="EA8" s="18">
        <f>PLANEL_GerCrit_Trim_Resultado!EN113+PLANEL_GerCrit_Trim_Resultado!EN125+PLANEL_GerCrit_Trim_Resultado!EN137</f>
        <v>8853.5246569999999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1520.6918539999999</v>
      </c>
      <c r="ED8" s="18">
        <f>PLANEL_GerCrit_Trim_Resultado!EQ113+PLANEL_GerCrit_Trim_Resultado!EQ125+PLANEL_GerCrit_Trim_Resultado!EQ137</f>
        <v>8853.5246569999999</v>
      </c>
      <c r="EE8" s="18">
        <f>PLANEL_GerCrit_Trim_Resultado!ER113+PLANEL_GerCrit_Trim_Resultado!ER125+PLANEL_GerCrit_Trim_Resultado!ER137</f>
        <v>8853.5246569999999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919.49008309999999</v>
      </c>
      <c r="EH8" s="18">
        <f>PLANEL_GerCrit_Trim_Resultado!EU113+PLANEL_GerCrit_Trim_Resultado!EU125+PLANEL_GerCrit_Trim_Resultado!EU137</f>
        <v>8853.5246569999999</v>
      </c>
      <c r="EI8" s="18">
        <f>PLANEL_GerCrit_Trim_Resultado!EV113+PLANEL_GerCrit_Trim_Resultado!EV125+PLANEL_GerCrit_Trim_Resultado!EV137</f>
        <v>8853.5246569999999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4055.178277</v>
      </c>
      <c r="EL8" s="18">
        <f>PLANEL_GerCrit_Trim_Resultado!EY113+PLANEL_GerCrit_Trim_Resultado!EY125+PLANEL_GerCrit_Trim_Resultado!EY137</f>
        <v>8853.5246569999999</v>
      </c>
      <c r="EM8" s="18">
        <f>PLANEL_GerCrit_Trim_Resultado!EZ113+PLANEL_GerCrit_Trim_Resultado!EZ125+PLANEL_GerCrit_Trim_Resultado!EZ137</f>
        <v>8853.5246569999999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4562.0755609999997</v>
      </c>
      <c r="EP8" s="18">
        <f>PLANEL_GerCrit_Trim_Resultado!FC113+PLANEL_GerCrit_Trim_Resultado!FC125+PLANEL_GerCrit_Trim_Resultado!FC137</f>
        <v>8853.5246569999999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1141.59449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209.2804845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271.63865320000002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185.92855019999999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589.29425360000005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604.75292439999998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0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103.36367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580.63459139999998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638.0227198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0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410.57327069999997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593.04269220000003</v>
      </c>
      <c r="AF15" s="22">
        <f>PLANEL_GerCrit_Trim_Resultado!AS17+PLANEL_GerCrit_Trim_Resultado!AS29</f>
        <v>6066.7301459999999</v>
      </c>
      <c r="AG15" s="22">
        <f>PLANEL_GerCrit_Trim_Resultado!AT17+PLANEL_GerCrit_Trim_Resultado!AT29</f>
        <v>8301.7141159999992</v>
      </c>
      <c r="AH15" s="22">
        <f>PLANEL_GerCrit_Trim_Resultado!AU17+PLANEL_GerCrit_Trim_Resultado!AU29</f>
        <v>5290.3038109999998</v>
      </c>
      <c r="AI15" s="22">
        <f>PLANEL_GerCrit_Trim_Resultado!AV17+PLANEL_GerCrit_Trim_Resultado!AV29</f>
        <v>593.04269220000003</v>
      </c>
      <c r="AJ15" s="22">
        <f>PLANEL_GerCrit_Trim_Resultado!AW17+PLANEL_GerCrit_Trim_Resultado!AW29</f>
        <v>6066.7301459999999</v>
      </c>
      <c r="AK15" s="22">
        <f>PLANEL_GerCrit_Trim_Resultado!AX17+PLANEL_GerCrit_Trim_Resultado!AX29</f>
        <v>8301.7141159999992</v>
      </c>
      <c r="AL15" s="22">
        <f>PLANEL_GerCrit_Trim_Resultado!AY17+PLANEL_GerCrit_Trim_Resultado!AY29</f>
        <v>5290.3038109999998</v>
      </c>
      <c r="AM15" s="22">
        <f>PLANEL_GerCrit_Trim_Resultado!AZ17+PLANEL_GerCrit_Trim_Resultado!AZ29</f>
        <v>300.99410289999997</v>
      </c>
      <c r="AN15" s="22">
        <f>PLANEL_GerCrit_Trim_Resultado!BA17+PLANEL_GerCrit_Trim_Resultado!BA29</f>
        <v>3079.1206459999999</v>
      </c>
      <c r="AO15" s="22">
        <f>PLANEL_GerCrit_Trim_Resultado!BB17+PLANEL_GerCrit_Trim_Resultado!BB29</f>
        <v>4213.468989</v>
      </c>
      <c r="AP15" s="22">
        <f>PLANEL_GerCrit_Trim_Resultado!BC17+PLANEL_GerCrit_Trim_Resultado!BC29</f>
        <v>2685.051633</v>
      </c>
      <c r="AQ15" s="22">
        <f>PLANEL_GerCrit_Trim_Resultado!BD17+PLANEL_GerCrit_Trim_Resultado!BD29</f>
        <v>300.99410289999997</v>
      </c>
      <c r="AR15" s="22">
        <f>PLANEL_GerCrit_Trim_Resultado!BE17+PLANEL_GerCrit_Trim_Resultado!BE29</f>
        <v>3079.1206459999999</v>
      </c>
      <c r="AS15" s="22">
        <f>PLANEL_GerCrit_Trim_Resultado!BF17+PLANEL_GerCrit_Trim_Resultado!BF29</f>
        <v>4213.468989</v>
      </c>
      <c r="AT15" s="22">
        <f>PLANEL_GerCrit_Trim_Resultado!BG17+PLANEL_GerCrit_Trim_Resultado!BG29</f>
        <v>2685.051633</v>
      </c>
      <c r="AU15" s="22">
        <f>PLANEL_GerCrit_Trim_Resultado!BH17+PLANEL_GerCrit_Trim_Resultado!BH29</f>
        <v>300.99410289999997</v>
      </c>
      <c r="AV15" s="22">
        <f>PLANEL_GerCrit_Trim_Resultado!BI17+PLANEL_GerCrit_Trim_Resultado!BI29</f>
        <v>3079.1206459999999</v>
      </c>
      <c r="AW15" s="22">
        <f>PLANEL_GerCrit_Trim_Resultado!BJ17+PLANEL_GerCrit_Trim_Resultado!BJ29</f>
        <v>4213.468989</v>
      </c>
      <c r="AX15" s="22">
        <f>PLANEL_GerCrit_Trim_Resultado!BK17+PLANEL_GerCrit_Trim_Resultado!BK29</f>
        <v>2685.051633</v>
      </c>
      <c r="AY15" s="22">
        <f>PLANEL_GerCrit_Trim_Resultado!BL17+PLANEL_GerCrit_Trim_Resultado!BL29</f>
        <v>300.99410289999997</v>
      </c>
      <c r="AZ15" s="22">
        <f>PLANEL_GerCrit_Trim_Resultado!BM17+PLANEL_GerCrit_Trim_Resultado!BM29</f>
        <v>3079.1206459999999</v>
      </c>
      <c r="BA15" s="22">
        <f>PLANEL_GerCrit_Trim_Resultado!BN17+PLANEL_GerCrit_Trim_Resultado!BN29</f>
        <v>4213.468989</v>
      </c>
      <c r="BB15" s="22">
        <f>PLANEL_GerCrit_Trim_Resultado!BO17+PLANEL_GerCrit_Trim_Resultado!BO29</f>
        <v>2685.051633</v>
      </c>
      <c r="BC15" s="22">
        <f>PLANEL_GerCrit_Trim_Resultado!BP17+PLANEL_GerCrit_Trim_Resultado!BP29</f>
        <v>408.91884040000002</v>
      </c>
      <c r="BD15" s="22">
        <f>PLANEL_GerCrit_Trim_Resultado!BQ17+PLANEL_GerCrit_Trim_Resultado!BQ29</f>
        <v>4183.1731319999999</v>
      </c>
      <c r="BE15" s="22">
        <f>PLANEL_GerCrit_Trim_Resultado!BR17+PLANEL_GerCrit_Trim_Resultado!BR29</f>
        <v>5724.2545170000003</v>
      </c>
      <c r="BF15" s="22">
        <f>PLANEL_GerCrit_Trim_Resultado!BS17+PLANEL_GerCrit_Trim_Resultado!BS29</f>
        <v>3647.8063520000001</v>
      </c>
      <c r="BG15" s="22">
        <f>PLANEL_GerCrit_Trim_Resultado!BT17+PLANEL_GerCrit_Trim_Resultado!BT29</f>
        <v>599.96937519999994</v>
      </c>
      <c r="BH15" s="22">
        <f>PLANEL_GerCrit_Trim_Resultado!BU17+PLANEL_GerCrit_Trim_Resultado!BU29</f>
        <v>6137.5889850000003</v>
      </c>
      <c r="BI15" s="22">
        <f>PLANEL_GerCrit_Trim_Resultado!BV17+PLANEL_GerCrit_Trim_Resultado!BV29</f>
        <v>8398.6773580000008</v>
      </c>
      <c r="BJ15" s="22">
        <f>PLANEL_GerCrit_Trim_Resultado!BW17+PLANEL_GerCrit_Trim_Resultado!BW29</f>
        <v>5352.0940629999996</v>
      </c>
      <c r="BK15" s="22">
        <f>PLANEL_GerCrit_Trim_Resultado!BX17+PLANEL_GerCrit_Trim_Resultado!BX29</f>
        <v>599.96937519999994</v>
      </c>
      <c r="BL15" s="22">
        <f>PLANEL_GerCrit_Trim_Resultado!BY17+PLANEL_GerCrit_Trim_Resultado!BY29</f>
        <v>6137.5889850000003</v>
      </c>
      <c r="BM15" s="22">
        <f>PLANEL_GerCrit_Trim_Resultado!BZ17+PLANEL_GerCrit_Trim_Resultado!BZ29</f>
        <v>8398.6773580000008</v>
      </c>
      <c r="BN15" s="22">
        <f>PLANEL_GerCrit_Trim_Resultado!CA17+PLANEL_GerCrit_Trim_Resultado!CA29</f>
        <v>5352.0940629999996</v>
      </c>
      <c r="BO15" s="22">
        <f>PLANEL_GerCrit_Trim_Resultado!CB17+PLANEL_GerCrit_Trim_Resultado!CB29</f>
        <v>464.27902210000002</v>
      </c>
      <c r="BP15" s="22">
        <f>PLANEL_GerCrit_Trim_Resultado!CC17+PLANEL_GerCrit_Trim_Resultado!CC29</f>
        <v>4749.4987739999997</v>
      </c>
      <c r="BQ15" s="22">
        <f>PLANEL_GerCrit_Trim_Resultado!CD17+PLANEL_GerCrit_Trim_Resultado!CD29</f>
        <v>6499.2145799999998</v>
      </c>
      <c r="BR15" s="22">
        <f>PLANEL_GerCrit_Trim_Resultado!CE17+PLANEL_GerCrit_Trim_Resultado!CE29</f>
        <v>4141.6530579999999</v>
      </c>
      <c r="BS15" s="22">
        <f>PLANEL_GerCrit_Trim_Resultado!CF17+PLANEL_GerCrit_Trim_Resultado!CF29</f>
        <v>464.27902210000002</v>
      </c>
      <c r="BT15" s="22">
        <f>PLANEL_GerCrit_Trim_Resultado!CG17+PLANEL_GerCrit_Trim_Resultado!CG29</f>
        <v>4749.4987739999997</v>
      </c>
      <c r="BU15" s="22">
        <f>PLANEL_GerCrit_Trim_Resultado!CH17+PLANEL_GerCrit_Trim_Resultado!CH29</f>
        <v>6499.2145799999998</v>
      </c>
      <c r="BV15" s="22">
        <f>PLANEL_GerCrit_Trim_Resultado!CI17+PLANEL_GerCrit_Trim_Resultado!CI29</f>
        <v>4141.6530579999999</v>
      </c>
      <c r="BW15" s="22">
        <f>PLANEL_GerCrit_Trim_Resultado!CJ17+PLANEL_GerCrit_Trim_Resultado!CJ29</f>
        <v>464.27902210000002</v>
      </c>
      <c r="BX15" s="22">
        <f>PLANEL_GerCrit_Trim_Resultado!CK17+PLANEL_GerCrit_Trim_Resultado!CK29</f>
        <v>4749.4987739999997</v>
      </c>
      <c r="BY15" s="22">
        <f>PLANEL_GerCrit_Trim_Resultado!CL17+PLANEL_GerCrit_Trim_Resultado!CL29</f>
        <v>6499.2145799999998</v>
      </c>
      <c r="BZ15" s="22">
        <f>PLANEL_GerCrit_Trim_Resultado!CM17+PLANEL_GerCrit_Trim_Resultado!CM29</f>
        <v>4141.6530579999999</v>
      </c>
      <c r="CA15" s="22">
        <f>PLANEL_GerCrit_Trim_Resultado!CN17+PLANEL_GerCrit_Trim_Resultado!CN29</f>
        <v>464.27902210000002</v>
      </c>
      <c r="CB15" s="22">
        <f>PLANEL_GerCrit_Trim_Resultado!CO17+PLANEL_GerCrit_Trim_Resultado!CO29</f>
        <v>4749.4987739999997</v>
      </c>
      <c r="CC15" s="22">
        <f>PLANEL_GerCrit_Trim_Resultado!CP17+PLANEL_GerCrit_Trim_Resultado!CP29</f>
        <v>6499.2145799999998</v>
      </c>
      <c r="CD15" s="22">
        <f>PLANEL_GerCrit_Trim_Resultado!CQ17+PLANEL_GerCrit_Trim_Resultado!CQ29</f>
        <v>4141.6530579999999</v>
      </c>
      <c r="CE15" s="22">
        <f>PLANEL_GerCrit_Trim_Resultado!CR17+PLANEL_GerCrit_Trim_Resultado!CR29</f>
        <v>464.27902210000002</v>
      </c>
      <c r="CF15" s="22">
        <f>PLANEL_GerCrit_Trim_Resultado!CS17+PLANEL_GerCrit_Trim_Resultado!CS29</f>
        <v>4749.4987739999997</v>
      </c>
      <c r="CG15" s="22">
        <f>PLANEL_GerCrit_Trim_Resultado!CT17+PLANEL_GerCrit_Trim_Resultado!CT29</f>
        <v>6499.2145799999998</v>
      </c>
      <c r="CH15" s="22">
        <f>PLANEL_GerCrit_Trim_Resultado!CU17+PLANEL_GerCrit_Trim_Resultado!CU29</f>
        <v>4141.6530579999999</v>
      </c>
      <c r="CI15" s="22">
        <f>PLANEL_GerCrit_Trim_Resultado!CV17+PLANEL_GerCrit_Trim_Resultado!CV29</f>
        <v>419.16572509999997</v>
      </c>
      <c r="CJ15" s="22">
        <f>PLANEL_GerCrit_Trim_Resultado!CW17+PLANEL_GerCrit_Trim_Resultado!CW29</f>
        <v>4287.9970940000003</v>
      </c>
      <c r="CK15" s="22">
        <f>PLANEL_GerCrit_Trim_Resultado!CX17+PLANEL_GerCrit_Trim_Resultado!CX29</f>
        <v>5867.6956369999998</v>
      </c>
      <c r="CL15" s="22">
        <f>PLANEL_GerCrit_Trim_Resultado!CY17+PLANEL_GerCrit_Trim_Resultado!CY29</f>
        <v>3739.2148360000001</v>
      </c>
      <c r="CM15" s="22">
        <f>PLANEL_GerCrit_Trim_Resultado!CZ17+PLANEL_GerCrit_Trim_Resultado!CZ29</f>
        <v>419.16572509999997</v>
      </c>
      <c r="CN15" s="22">
        <f>PLANEL_GerCrit_Trim_Resultado!DA17+PLANEL_GerCrit_Trim_Resultado!DA29</f>
        <v>4287.9970940000003</v>
      </c>
      <c r="CO15" s="22">
        <f>PLANEL_GerCrit_Trim_Resultado!DB17+PLANEL_GerCrit_Trim_Resultado!DB29</f>
        <v>5867.6956369999998</v>
      </c>
      <c r="CP15" s="22">
        <f>PLANEL_GerCrit_Trim_Resultado!DC17+PLANEL_GerCrit_Trim_Resultado!DC29</f>
        <v>3739.2148360000001</v>
      </c>
      <c r="CQ15" s="22">
        <f>PLANEL_GerCrit_Trim_Resultado!DD17+PLANEL_GerCrit_Trim_Resultado!DD29</f>
        <v>419.16572509999997</v>
      </c>
      <c r="CR15" s="22">
        <f>PLANEL_GerCrit_Trim_Resultado!DE17+PLANEL_GerCrit_Trim_Resultado!DE29</f>
        <v>4287.9970940000003</v>
      </c>
      <c r="CS15" s="22">
        <f>PLANEL_GerCrit_Trim_Resultado!DF17+PLANEL_GerCrit_Trim_Resultado!DF29</f>
        <v>5867.6956369999998</v>
      </c>
      <c r="CT15" s="22">
        <f>PLANEL_GerCrit_Trim_Resultado!DG17+PLANEL_GerCrit_Trim_Resultado!DG29</f>
        <v>3739.2148360000001</v>
      </c>
      <c r="CU15" s="22">
        <f>PLANEL_GerCrit_Trim_Resultado!DH17+PLANEL_GerCrit_Trim_Resultado!DH29</f>
        <v>419.16572509999997</v>
      </c>
      <c r="CV15" s="22">
        <f>PLANEL_GerCrit_Trim_Resultado!DI17+PLANEL_GerCrit_Trim_Resultado!DI29</f>
        <v>4287.9970940000003</v>
      </c>
      <c r="CW15" s="22">
        <f>PLANEL_GerCrit_Trim_Resultado!DJ17+PLANEL_GerCrit_Trim_Resultado!DJ29</f>
        <v>5867.6956369999998</v>
      </c>
      <c r="CX15" s="22">
        <f>PLANEL_GerCrit_Trim_Resultado!DK17+PLANEL_GerCrit_Trim_Resultado!DK29</f>
        <v>3739.2148360000001</v>
      </c>
      <c r="CY15" s="71">
        <f>PLANEL_GerCrit_Trim_Resultado!DL17+PLANEL_GerCrit_Trim_Resultado!DL29</f>
        <v>419.16572509999997</v>
      </c>
      <c r="CZ15" s="71">
        <f>PLANEL_GerCrit_Trim_Resultado!DM17+PLANEL_GerCrit_Trim_Resultado!DM29</f>
        <v>4287.9970940000003</v>
      </c>
      <c r="DA15" s="71">
        <f>PLANEL_GerCrit_Trim_Resultado!DN17+PLANEL_GerCrit_Trim_Resultado!DN29</f>
        <v>5867.6956369999998</v>
      </c>
      <c r="DB15" s="71">
        <f>PLANEL_GerCrit_Trim_Resultado!DO17+PLANEL_GerCrit_Trim_Resultado!DO29</f>
        <v>3739.2148360000001</v>
      </c>
      <c r="DC15" s="22">
        <f>PLANEL_GerCrit_Trim_Resultado!DP17+PLANEL_GerCrit_Trim_Resultado!DP29</f>
        <v>419.16572509999997</v>
      </c>
      <c r="DD15" s="22">
        <f>PLANEL_GerCrit_Trim_Resultado!DQ17+PLANEL_GerCrit_Trim_Resultado!DQ29</f>
        <v>4287.9970940000003</v>
      </c>
      <c r="DE15" s="22">
        <f>PLANEL_GerCrit_Trim_Resultado!DR17+PLANEL_GerCrit_Trim_Resultado!DR29</f>
        <v>5867.6956369999998</v>
      </c>
      <c r="DF15" s="22">
        <f>PLANEL_GerCrit_Trim_Resultado!DS17+PLANEL_GerCrit_Trim_Resultado!DS29</f>
        <v>3739.2148360000001</v>
      </c>
      <c r="DG15" s="22">
        <f>PLANEL_GerCrit_Trim_Resultado!DT17+PLANEL_GerCrit_Trim_Resultado!DT29</f>
        <v>419.16572509999997</v>
      </c>
      <c r="DH15" s="22">
        <f>PLANEL_GerCrit_Trim_Resultado!DU17+PLANEL_GerCrit_Trim_Resultado!DU29</f>
        <v>4287.9970940000003</v>
      </c>
      <c r="DI15" s="22">
        <f>PLANEL_GerCrit_Trim_Resultado!DV17+PLANEL_GerCrit_Trim_Resultado!DV29</f>
        <v>5867.6956369999998</v>
      </c>
      <c r="DJ15" s="22">
        <f>PLANEL_GerCrit_Trim_Resultado!DW17+PLANEL_GerCrit_Trim_Resultado!DW29</f>
        <v>3739.2148360000001</v>
      </c>
      <c r="DK15" s="22">
        <f>PLANEL_GerCrit_Trim_Resultado!DX17+PLANEL_GerCrit_Trim_Resultado!DX29</f>
        <v>419.16572509999997</v>
      </c>
      <c r="DL15" s="22">
        <f>PLANEL_GerCrit_Trim_Resultado!DY17+PLANEL_GerCrit_Trim_Resultado!DY29</f>
        <v>4287.9970940000003</v>
      </c>
      <c r="DM15" s="22">
        <f>PLANEL_GerCrit_Trim_Resultado!DZ17+PLANEL_GerCrit_Trim_Resultado!DZ29</f>
        <v>5867.6956369999998</v>
      </c>
      <c r="DN15" s="22">
        <f>PLANEL_GerCrit_Trim_Resultado!EA17+PLANEL_GerCrit_Trim_Resultado!EA29</f>
        <v>3739.2148360000001</v>
      </c>
      <c r="DO15" s="22">
        <f>PLANEL_GerCrit_Trim_Resultado!EB17+PLANEL_GerCrit_Trim_Resultado!EB29</f>
        <v>419.16572509999997</v>
      </c>
      <c r="DP15" s="22">
        <f>PLANEL_GerCrit_Trim_Resultado!EC17+PLANEL_GerCrit_Trim_Resultado!EC29</f>
        <v>4287.9970940000003</v>
      </c>
      <c r="DQ15" s="22">
        <f>PLANEL_GerCrit_Trim_Resultado!ED17+PLANEL_GerCrit_Trim_Resultado!ED29</f>
        <v>5867.6956369999998</v>
      </c>
      <c r="DR15" s="22">
        <f>PLANEL_GerCrit_Trim_Resultado!EE17+PLANEL_GerCrit_Trim_Resultado!EE29</f>
        <v>3739.2148360000001</v>
      </c>
      <c r="DS15" s="22">
        <f>PLANEL_GerCrit_Trim_Resultado!EF17+PLANEL_GerCrit_Trim_Resultado!EF29</f>
        <v>419.16572509999997</v>
      </c>
      <c r="DT15" s="22">
        <f>PLANEL_GerCrit_Trim_Resultado!EG17+PLANEL_GerCrit_Trim_Resultado!EG29</f>
        <v>4287.9970940000003</v>
      </c>
      <c r="DU15" s="22">
        <f>PLANEL_GerCrit_Trim_Resultado!EH17+PLANEL_GerCrit_Trim_Resultado!EH29</f>
        <v>5867.6956369999998</v>
      </c>
      <c r="DV15" s="22">
        <f>PLANEL_GerCrit_Trim_Resultado!EI17+PLANEL_GerCrit_Trim_Resultado!EI29</f>
        <v>3739.2148360000001</v>
      </c>
      <c r="DW15" s="22">
        <f>PLANEL_GerCrit_Trim_Resultado!EJ17+PLANEL_GerCrit_Trim_Resultado!EJ29</f>
        <v>419.16572509999997</v>
      </c>
      <c r="DX15" s="22">
        <f>PLANEL_GerCrit_Trim_Resultado!EK17+PLANEL_GerCrit_Trim_Resultado!EK29</f>
        <v>4287.9970940000003</v>
      </c>
      <c r="DY15" s="22">
        <f>PLANEL_GerCrit_Trim_Resultado!EL17+PLANEL_GerCrit_Trim_Resultado!EL29</f>
        <v>5867.6956369999998</v>
      </c>
      <c r="DZ15" s="22">
        <f>PLANEL_GerCrit_Trim_Resultado!EM17+PLANEL_GerCrit_Trim_Resultado!EM29</f>
        <v>3739.2148360000001</v>
      </c>
      <c r="EA15" s="22">
        <f>PLANEL_GerCrit_Trim_Resultado!EN17+PLANEL_GerCrit_Trim_Resultado!EN29</f>
        <v>419.16572509999997</v>
      </c>
      <c r="EB15" s="22">
        <f>PLANEL_GerCrit_Trim_Resultado!EO17+PLANEL_GerCrit_Trim_Resultado!EO29</f>
        <v>4287.9970940000003</v>
      </c>
      <c r="EC15" s="22">
        <f>PLANEL_GerCrit_Trim_Resultado!EP17+PLANEL_GerCrit_Trim_Resultado!EP29</f>
        <v>5867.6956369999998</v>
      </c>
      <c r="ED15" s="22">
        <f>PLANEL_GerCrit_Trim_Resultado!EQ17+PLANEL_GerCrit_Trim_Resultado!EQ29</f>
        <v>3739.2148360000001</v>
      </c>
      <c r="EE15" s="22">
        <f>PLANEL_GerCrit_Trim_Resultado!ER17+PLANEL_GerCrit_Trim_Resultado!ER29</f>
        <v>419.16572509999997</v>
      </c>
      <c r="EF15" s="22">
        <f>PLANEL_GerCrit_Trim_Resultado!ES17+PLANEL_GerCrit_Trim_Resultado!ES29</f>
        <v>4287.9970940000003</v>
      </c>
      <c r="EG15" s="22">
        <f>PLANEL_GerCrit_Trim_Resultado!ET17+PLANEL_GerCrit_Trim_Resultado!ET29</f>
        <v>5867.6956369999998</v>
      </c>
      <c r="EH15" s="22">
        <f>PLANEL_GerCrit_Trim_Resultado!EU17+PLANEL_GerCrit_Trim_Resultado!EU29</f>
        <v>3739.2148360000001</v>
      </c>
      <c r="EI15" s="22">
        <f>PLANEL_GerCrit_Trim_Resultado!EV17+PLANEL_GerCrit_Trim_Resultado!EV29</f>
        <v>419.16572509999997</v>
      </c>
      <c r="EJ15" s="22">
        <f>PLANEL_GerCrit_Trim_Resultado!EW17+PLANEL_GerCrit_Trim_Resultado!EW29</f>
        <v>4287.9970940000003</v>
      </c>
      <c r="EK15" s="22">
        <f>PLANEL_GerCrit_Trim_Resultado!EX17+PLANEL_GerCrit_Trim_Resultado!EX29</f>
        <v>5867.6956369999998</v>
      </c>
      <c r="EL15" s="22">
        <f>PLANEL_GerCrit_Trim_Resultado!EY17+PLANEL_GerCrit_Trim_Resultado!EY29</f>
        <v>3739.2148360000001</v>
      </c>
      <c r="EM15" s="22">
        <f>PLANEL_GerCrit_Trim_Resultado!EZ17+PLANEL_GerCrit_Trim_Resultado!EZ29</f>
        <v>419.16572509999997</v>
      </c>
      <c r="EN15" s="22">
        <f>PLANEL_GerCrit_Trim_Resultado!FA17+PLANEL_GerCrit_Trim_Resultado!FA29</f>
        <v>4287.9970940000003</v>
      </c>
      <c r="EO15" s="22">
        <f>PLANEL_GerCrit_Trim_Resultado!FB17+PLANEL_GerCrit_Trim_Resultado!FB29</f>
        <v>5867.6956369999998</v>
      </c>
      <c r="EP15" s="22">
        <f>PLANEL_GerCrit_Trim_Resultado!FC17+PLANEL_GerCrit_Trim_Resultado!FC29</f>
        <v>3739.2148360000001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454.90185919999999</v>
      </c>
      <c r="Q16" s="22">
        <f>PLANEL_GerCrit_Trim_Resultado!AD377</f>
        <v>454.90185919999999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596.59785920000002</v>
      </c>
      <c r="U16" s="22">
        <f>PLANEL_GerCrit_Trim_Resultado!AH377</f>
        <v>596.60785920000001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640.0726449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673.45856990000004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229.13441069999999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332.47196070000001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213.65321069999999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332.47196070000001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6050.8463769000009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7179.2200495999996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9456.5556883999998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7868.4406999000003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8119.0264559000007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9698.6394182000004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12784.4454522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10594.6780765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9048.3484279000004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10830.722548199999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14279.8089882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11819.693403500001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11975.044932000001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14396.3662652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18989.820989100001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15677.949646199999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12748.986539000001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15339.167860199999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20235.163392099999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16698.145401199999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14381.8543708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17341.453052200002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22885.413170699998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18861.622780400001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14456.180384799998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17432.186863899999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23005.289006200001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18959.704900299999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14805.716166800001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17858.109836899999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23567.562380200001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19420.178451299998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15562.284676700001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18780.074210899998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24784.527740200003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20416.746069299999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16939.7428502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20461.4188961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27005.786328300001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22234.281955599999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18499.872942999998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22385.906092099998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29557.580170900001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24310.8010168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20303.636508299998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24601.478926099997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32485.757696699999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26697.848074000001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22468.9698532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27260.9229691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36003.343691800001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29566.092144699996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24682.181203699998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30004.902133600001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39644.853611099999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32520.9276675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26771.718196200003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32554.517024599998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43012.500779299997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35276.949812600003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29117.052834300001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35437.295276999997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46819.181140400004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38378.193038099998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30567.135177299999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37203.871094000002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49152.350746399999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40289.415923100001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30892.148331300003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37629.074113900002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49707.878003600003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40723.981937299999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35137.045353100002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42803.163601100001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56538.889347200005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46317.340093299994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36758.767698000003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44778.862469999993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59148.198929999999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48454.739241999996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38015.779258000002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46310.131097999998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61170.844799999999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50111.709029999998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39274.467172000004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47843.441829999996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63196.18808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51770.888549999996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40570.509908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49422.257529999995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65281.63867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53479.308519999991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42661.120328000005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51969.001129999997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68645.620889999991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56235.113159999994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44499.119837999999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54208.018709999997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71603.129190000007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58657.930699999997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47000.736058000002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57255.442109999996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75628.457110000003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61955.515719999996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49680.142308000002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60519.446089999998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79939.865350000007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65487.460319999998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52049.488118000001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63405.74007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83752.35815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68610.688880000002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52451.433788000002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63895.382989999998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84399.125280000007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69140.526369999992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6075.907948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6035.1439540000001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5894.888175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6035.1439540000001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6505.0747359999996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6461.4314100000001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6311.268779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6461.4314100000001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7044.532271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6997.2696589999996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6834.6542339999996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6997.2696589999996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7497.8652929999998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7447.5612160000001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7274.4810870000001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7447.5612160000001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8091.1112800000001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8036.8270439999997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7850.0524720000003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8036.8270439999997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8091.1112800000001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8036.8270439999997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7850.0524720000003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8036.8270439999997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8091.1112800000001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8036.8270439999997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7850.0524720000003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8036.8270439999997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62145.410214251999</v>
      </c>
      <c r="D25" s="28">
        <f t="shared" ref="D25:BO25" si="0">SUM(D4:D24)</f>
        <v>64077.70608214799</v>
      </c>
      <c r="E25" s="28">
        <f t="shared" si="0"/>
        <v>64437.864180983997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64242.587010748</v>
      </c>
      <c r="I25" s="28">
        <f t="shared" si="0"/>
        <v>64484.459974084006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65659.012536800001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66462.662987400006</v>
      </c>
      <c r="Q25" s="28">
        <f t="shared" si="0"/>
        <v>66706.342952299994</v>
      </c>
      <c r="R25" s="28">
        <f t="shared" si="0"/>
        <v>68778.356008199989</v>
      </c>
      <c r="S25" s="28">
        <f t="shared" si="0"/>
        <v>75854.301416099974</v>
      </c>
      <c r="T25" s="28">
        <f t="shared" si="0"/>
        <v>71336.487519400005</v>
      </c>
      <c r="U25" s="28">
        <f t="shared" si="0"/>
        <v>71606.310757100015</v>
      </c>
      <c r="V25" s="28">
        <f t="shared" si="0"/>
        <v>73824.949909799994</v>
      </c>
      <c r="W25" s="28">
        <f t="shared" si="0"/>
        <v>79651.359239199999</v>
      </c>
      <c r="X25" s="28">
        <f t="shared" si="0"/>
        <v>74921.986774100005</v>
      </c>
      <c r="Y25" s="28">
        <f t="shared" si="0"/>
        <v>75213.397346800004</v>
      </c>
      <c r="Z25" s="28">
        <f t="shared" si="0"/>
        <v>77536.335648500011</v>
      </c>
      <c r="AA25" s="28">
        <f t="shared" si="0"/>
        <v>83543.589310199983</v>
      </c>
      <c r="AB25" s="28">
        <f t="shared" si="0"/>
        <v>78603.996615099997</v>
      </c>
      <c r="AC25" s="28">
        <f t="shared" si="0"/>
        <v>78918.584636400003</v>
      </c>
      <c r="AD25" s="28">
        <f t="shared" si="0"/>
        <v>81343.342328650004</v>
      </c>
      <c r="AE25" s="28">
        <f t="shared" si="0"/>
        <v>86931.145456599959</v>
      </c>
      <c r="AF25" s="28">
        <f t="shared" si="0"/>
        <v>81817.152557499998</v>
      </c>
      <c r="AG25" s="28">
        <f t="shared" si="0"/>
        <v>82142.162430600001</v>
      </c>
      <c r="AH25" s="28">
        <f t="shared" si="0"/>
        <v>83909.952718140004</v>
      </c>
      <c r="AI25" s="28">
        <f t="shared" si="0"/>
        <v>89688.250632599986</v>
      </c>
      <c r="AJ25" s="28">
        <f t="shared" si="0"/>
        <v>85161.468551099999</v>
      </c>
      <c r="AK25" s="28">
        <f t="shared" si="0"/>
        <v>85496.817331400001</v>
      </c>
      <c r="AL25" s="28">
        <f t="shared" si="0"/>
        <v>87079.023570589998</v>
      </c>
      <c r="AM25" s="28">
        <f t="shared" si="0"/>
        <v>92238.499190299975</v>
      </c>
      <c r="AN25" s="28">
        <f t="shared" si="0"/>
        <v>85662.175816100003</v>
      </c>
      <c r="AO25" s="28">
        <f t="shared" si="0"/>
        <v>84949.237294400009</v>
      </c>
      <c r="AP25" s="28">
        <f t="shared" si="0"/>
        <v>86934.341094499992</v>
      </c>
      <c r="AQ25" s="28">
        <f t="shared" si="0"/>
        <v>93357.578409399983</v>
      </c>
      <c r="AR25" s="28">
        <f t="shared" si="0"/>
        <v>89157.510366100003</v>
      </c>
      <c r="AS25" s="28">
        <f t="shared" si="0"/>
        <v>88455.382578699995</v>
      </c>
      <c r="AT25" s="28">
        <f t="shared" si="0"/>
        <v>87331.543790899988</v>
      </c>
      <c r="AU25" s="28">
        <f t="shared" si="0"/>
        <v>96240.7166134</v>
      </c>
      <c r="AV25" s="28">
        <f t="shared" si="0"/>
        <v>92167.399759099993</v>
      </c>
      <c r="AW25" s="28">
        <f t="shared" si="0"/>
        <v>91473.967318100011</v>
      </c>
      <c r="AX25" s="28">
        <f t="shared" si="0"/>
        <v>89379.572259299995</v>
      </c>
      <c r="AY25" s="28">
        <f t="shared" si="0"/>
        <v>98804.596012200011</v>
      </c>
      <c r="AZ25" s="28">
        <f t="shared" si="0"/>
        <v>94986.343912099997</v>
      </c>
      <c r="BA25" s="28">
        <f t="shared" si="0"/>
        <v>94302.881696299999</v>
      </c>
      <c r="BB25" s="28">
        <f t="shared" si="0"/>
        <v>92305.348239200001</v>
      </c>
      <c r="BC25" s="28">
        <f t="shared" si="0"/>
        <v>101990.2721357</v>
      </c>
      <c r="BD25" s="28">
        <f t="shared" si="0"/>
        <v>97912.341337799982</v>
      </c>
      <c r="BE25" s="28">
        <f t="shared" si="0"/>
        <v>97239.667657800019</v>
      </c>
      <c r="BF25" s="28">
        <f t="shared" si="0"/>
        <v>95173.384631299996</v>
      </c>
      <c r="BG25" s="28">
        <f t="shared" si="0"/>
        <v>103722.27832180001</v>
      </c>
      <c r="BH25" s="28">
        <f t="shared" si="0"/>
        <v>100923.48470569999</v>
      </c>
      <c r="BI25" s="28">
        <f t="shared" si="0"/>
        <v>100263.2961681</v>
      </c>
      <c r="BJ25" s="28">
        <f t="shared" si="0"/>
        <v>98297.814009499998</v>
      </c>
      <c r="BK25" s="28">
        <f t="shared" si="0"/>
        <v>107807.4113817</v>
      </c>
      <c r="BL25" s="28">
        <f t="shared" si="0"/>
        <v>104034.57539069999</v>
      </c>
      <c r="BM25" s="28">
        <f t="shared" si="0"/>
        <v>103388.6535055</v>
      </c>
      <c r="BN25" s="28">
        <f t="shared" si="0"/>
        <v>101524.8212375</v>
      </c>
      <c r="BO25" s="28">
        <f t="shared" si="0"/>
        <v>109107.8597991</v>
      </c>
      <c r="BP25" s="28">
        <f t="shared" ref="BP25:EA25" si="1">SUM(BP4:BP24)</f>
        <v>105853.91360290002</v>
      </c>
      <c r="BQ25" s="28">
        <f t="shared" si="1"/>
        <v>103328.72848380001</v>
      </c>
      <c r="BR25" s="28">
        <f t="shared" si="1"/>
        <v>101041.06997479999</v>
      </c>
      <c r="BS25" s="28">
        <f t="shared" si="1"/>
        <v>112469.8280789</v>
      </c>
      <c r="BT25" s="28">
        <f t="shared" si="1"/>
        <v>109174.8946519</v>
      </c>
      <c r="BU25" s="28">
        <f t="shared" si="1"/>
        <v>106661.56377580001</v>
      </c>
      <c r="BV25" s="28">
        <f t="shared" si="1"/>
        <v>104294.022837</v>
      </c>
      <c r="BW25" s="28">
        <f t="shared" si="1"/>
        <v>116423.40537519999</v>
      </c>
      <c r="BX25" s="28">
        <f t="shared" si="1"/>
        <v>112496.4986569</v>
      </c>
      <c r="BY25" s="28">
        <f t="shared" si="1"/>
        <v>109995.89101579999</v>
      </c>
      <c r="BZ25" s="28">
        <f t="shared" si="1"/>
        <v>107546.49768119998</v>
      </c>
      <c r="CA25" s="28">
        <f t="shared" si="1"/>
        <v>120329.94466509999</v>
      </c>
      <c r="CB25" s="28">
        <f t="shared" si="1"/>
        <v>115917.67863990001</v>
      </c>
      <c r="CC25" s="28">
        <f t="shared" si="1"/>
        <v>113429.5743197</v>
      </c>
      <c r="CD25" s="28">
        <f t="shared" si="1"/>
        <v>110351.05747789999</v>
      </c>
      <c r="CE25" s="28">
        <f t="shared" si="1"/>
        <v>124885.98264969999</v>
      </c>
      <c r="CF25" s="28">
        <f t="shared" si="1"/>
        <v>119458.65327910002</v>
      </c>
      <c r="CG25" s="28">
        <f t="shared" si="1"/>
        <v>116481.2155319</v>
      </c>
      <c r="CH25" s="28">
        <f t="shared" si="1"/>
        <v>114590.9588453</v>
      </c>
      <c r="CI25" s="28">
        <f t="shared" si="1"/>
        <v>129926.8342152</v>
      </c>
      <c r="CJ25" s="28">
        <f t="shared" si="1"/>
        <v>122790.19479860005</v>
      </c>
      <c r="CK25" s="28">
        <f t="shared" si="1"/>
        <v>119863.62129649999</v>
      </c>
      <c r="CL25" s="28">
        <f t="shared" si="1"/>
        <v>118359.3859394</v>
      </c>
      <c r="CM25" s="28">
        <f t="shared" si="1"/>
        <v>133968.96927529995</v>
      </c>
      <c r="CN25" s="28">
        <f t="shared" si="1"/>
        <v>126480.8605995</v>
      </c>
      <c r="CO25" s="28">
        <f t="shared" si="1"/>
        <v>124762.6738758</v>
      </c>
      <c r="CP25" s="28">
        <f t="shared" si="1"/>
        <v>122399.5524839</v>
      </c>
      <c r="CQ25" s="28">
        <f t="shared" si="1"/>
        <v>138027.58614099998</v>
      </c>
      <c r="CR25" s="28">
        <f t="shared" si="1"/>
        <v>130262.12516880002</v>
      </c>
      <c r="CS25" s="28">
        <f t="shared" si="1"/>
        <v>128226.76228299997</v>
      </c>
      <c r="CT25" s="28">
        <f t="shared" si="1"/>
        <v>125892.12901189999</v>
      </c>
      <c r="CU25" s="28">
        <f t="shared" si="1"/>
        <v>139649.01731539998</v>
      </c>
      <c r="CV25" s="28">
        <f t="shared" si="1"/>
        <v>133863.97673170004</v>
      </c>
      <c r="CW25" s="28">
        <f t="shared" si="1"/>
        <v>130779.61833239999</v>
      </c>
      <c r="CX25" s="28">
        <f t="shared" si="1"/>
        <v>127065.8295453</v>
      </c>
      <c r="CY25" s="76">
        <f t="shared" si="1"/>
        <v>145070.50195020001</v>
      </c>
      <c r="CZ25" s="76">
        <f t="shared" si="1"/>
        <v>137436.0607527</v>
      </c>
      <c r="DA25" s="76">
        <f t="shared" si="1"/>
        <v>134868.52631039996</v>
      </c>
      <c r="DB25" s="76">
        <f t="shared" si="1"/>
        <v>133774.85444129998</v>
      </c>
      <c r="DC25" s="28">
        <f t="shared" si="1"/>
        <v>146827.1406401</v>
      </c>
      <c r="DD25" s="28">
        <f t="shared" si="1"/>
        <v>140588.39842910002</v>
      </c>
      <c r="DE25" s="28">
        <f t="shared" si="1"/>
        <v>139393.45298429998</v>
      </c>
      <c r="DF25" s="28">
        <f t="shared" si="1"/>
        <v>135914.67520299999</v>
      </c>
      <c r="DG25" s="28">
        <f t="shared" si="1"/>
        <v>149289.1623661</v>
      </c>
      <c r="DH25" s="28">
        <f t="shared" si="1"/>
        <v>143749.34590510002</v>
      </c>
      <c r="DI25" s="28">
        <f t="shared" si="1"/>
        <v>141496.96021929997</v>
      </c>
      <c r="DJ25" s="28">
        <f t="shared" si="1"/>
        <v>138752.653846</v>
      </c>
      <c r="DK25" s="28">
        <f t="shared" si="1"/>
        <v>151792.1917001</v>
      </c>
      <c r="DL25" s="28">
        <f t="shared" si="1"/>
        <v>146921.01706909999</v>
      </c>
      <c r="DM25" s="28">
        <f t="shared" si="1"/>
        <v>143889.04761519999</v>
      </c>
      <c r="DN25" s="28">
        <f t="shared" si="1"/>
        <v>141601.94329799997</v>
      </c>
      <c r="DO25" s="28">
        <f t="shared" si="1"/>
        <v>154285.44476509999</v>
      </c>
      <c r="DP25" s="28">
        <f t="shared" si="1"/>
        <v>150152.2076201</v>
      </c>
      <c r="DQ25" s="28">
        <f t="shared" si="1"/>
        <v>148492.40036429997</v>
      </c>
      <c r="DR25" s="28">
        <f t="shared" si="1"/>
        <v>144499.54136999996</v>
      </c>
      <c r="DS25" s="28">
        <f t="shared" si="1"/>
        <v>156618.98178990002</v>
      </c>
      <c r="DT25" s="28">
        <f t="shared" si="1"/>
        <v>153447.6142898</v>
      </c>
      <c r="DU25" s="28">
        <f t="shared" si="1"/>
        <v>152301.88107579999</v>
      </c>
      <c r="DV25" s="28">
        <f t="shared" si="1"/>
        <v>147213.97657379997</v>
      </c>
      <c r="DW25" s="28">
        <f t="shared" si="1"/>
        <v>158669.4361742</v>
      </c>
      <c r="DX25" s="28">
        <f t="shared" si="1"/>
        <v>156622.46252810003</v>
      </c>
      <c r="DY25" s="28">
        <f t="shared" si="1"/>
        <v>155436.19925509999</v>
      </c>
      <c r="DZ25" s="28">
        <f t="shared" si="1"/>
        <v>149830.9282121</v>
      </c>
      <c r="EA25" s="28">
        <f t="shared" si="1"/>
        <v>161644.7381862</v>
      </c>
      <c r="EB25" s="28">
        <f t="shared" ref="EB25:EP25" si="2">SUM(EB4:EB24)</f>
        <v>159905.94946910001</v>
      </c>
      <c r="EC25" s="28">
        <f t="shared" si="2"/>
        <v>158165.31555509998</v>
      </c>
      <c r="ED25" s="28">
        <f t="shared" si="2"/>
        <v>153584.87549909999</v>
      </c>
      <c r="EE25" s="28">
        <f t="shared" si="2"/>
        <v>165382.2019132</v>
      </c>
      <c r="EF25" s="28">
        <f t="shared" si="2"/>
        <v>163504.9726831</v>
      </c>
      <c r="EG25" s="28">
        <f t="shared" si="2"/>
        <v>160985.27544620002</v>
      </c>
      <c r="EH25" s="28">
        <f t="shared" si="2"/>
        <v>157882.34297710002</v>
      </c>
      <c r="EI25" s="28">
        <f t="shared" si="2"/>
        <v>168371.51177320001</v>
      </c>
      <c r="EJ25" s="28">
        <f t="shared" si="2"/>
        <v>166323.66966710001</v>
      </c>
      <c r="EK25" s="28">
        <f t="shared" si="2"/>
        <v>164924.17248310003</v>
      </c>
      <c r="EL25" s="28">
        <f t="shared" si="2"/>
        <v>161209.38170709999</v>
      </c>
      <c r="EM25" s="28">
        <f t="shared" si="2"/>
        <v>172056.60904320001</v>
      </c>
      <c r="EN25" s="28">
        <f t="shared" si="2"/>
        <v>169833.45806210002</v>
      </c>
      <c r="EO25" s="28">
        <f t="shared" si="2"/>
        <v>167081.31550710002</v>
      </c>
      <c r="EP25" s="28">
        <f t="shared" si="2"/>
        <v>163008.2971771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0.45870285156678509</v>
      </c>
      <c r="D30" s="47">
        <f>IF(PLANEL_Pot_Trim!D4&lt;&gt;0,D4/PLANEL_Pot_Trim!D4,0)</f>
        <v>0.43393584797141388</v>
      </c>
      <c r="E30" s="47">
        <f>IF(PLANEL_Pot_Trim!E4&lt;&gt;0,E4/PLANEL_Pot_Trim!E4,0)</f>
        <v>0.50698381579257634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0.50222326119010763</v>
      </c>
      <c r="I30" s="47">
        <f>IF(PLANEL_Pot_Trim!I4&lt;&gt;0,I4/PLANEL_Pot_Trim!I4,0)</f>
        <v>0.47714444832543706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0.48538101801438821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0.44109941791356788</v>
      </c>
      <c r="Q30" s="47">
        <f>IF(PLANEL_Pot_Trim!Q4&lt;&gt;0,Q4/PLANEL_Pot_Trim!Q4,0)</f>
        <v>0.41279548997003213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0.45740128162084559</v>
      </c>
      <c r="U30" s="47">
        <f>IF(PLANEL_Pot_Trim!U4&lt;&gt;0,U4/PLANEL_Pot_Trim!U4,0)</f>
        <v>0.42713970540401586</v>
      </c>
      <c r="V30" s="47">
        <f>IF(PLANEL_Pot_Trim!V4&lt;&gt;0,V4/PLANEL_Pot_Trim!V4,0)</f>
        <v>0.43589477558249812</v>
      </c>
      <c r="W30" s="47">
        <f>IF(PLANEL_Pot_Trim!W4&lt;&gt;0,W4/PLANEL_Pot_Trim!W4,0)</f>
        <v>0.55589351628753825</v>
      </c>
      <c r="X30" s="47">
        <f>IF(PLANEL_Pot_Trim!X4&lt;&gt;0,X4/PLANEL_Pot_Trim!X4,0)</f>
        <v>0.46851584402705221</v>
      </c>
      <c r="Y30" s="47">
        <f>IF(PLANEL_Pot_Trim!Y4&lt;&gt;0,Y4/PLANEL_Pot_Trim!Y4,0)</f>
        <v>0.44230845028125593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0.48861300675486968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0.5185320940312057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0.50490152564911928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0.55660531506605948</v>
      </c>
      <c r="AN30" s="47">
        <f>IF(PLANEL_Pot_Trim!AN4&lt;&gt;0,AN4/PLANEL_Pot_Trim!AN4,0)</f>
        <v>0.51268240497731943</v>
      </c>
      <c r="AO30" s="47">
        <f>IF(PLANEL_Pot_Trim!AO4&lt;&gt;0,AO4/PLANEL_Pot_Trim!AO4,0)</f>
        <v>0.45765511508717999</v>
      </c>
      <c r="AP30" s="47">
        <f>IF(PLANEL_Pot_Trim!AP4&lt;&gt;0,AP4/PLANEL_Pot_Trim!AP4,0)</f>
        <v>0.4388874985750717</v>
      </c>
      <c r="AQ30" s="47">
        <f>IF(PLANEL_Pot_Trim!AQ4&lt;&gt;0,AQ4/PLANEL_Pot_Trim!AQ4,0)</f>
        <v>0.55661796193263902</v>
      </c>
      <c r="AR30" s="47">
        <f>IF(PLANEL_Pot_Trim!AR4&lt;&gt;0,AR4/PLANEL_Pot_Trim!AR4,0)</f>
        <v>0.53924414217039585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0.55491285444179894</v>
      </c>
      <c r="AV30" s="47">
        <f>IF(PLANEL_Pot_Trim!AV4&lt;&gt;0,AV4/PLANEL_Pot_Trim!AV4,0)</f>
        <v>0.54135385737675934</v>
      </c>
      <c r="AW30" s="47">
        <f>IF(PLANEL_Pot_Trim!AW4&lt;&gt;0,AW4/PLANEL_Pot_Trim!AW4,0)</f>
        <v>0.45866987023573796</v>
      </c>
      <c r="AX30" s="47">
        <f>IF(PLANEL_Pot_Trim!AX4&lt;&gt;0,AX4/PLANEL_Pot_Trim!AX4,0)</f>
        <v>0.43987904688313695</v>
      </c>
      <c r="AY30" s="47">
        <f>IF(PLANEL_Pot_Trim!AY4&lt;&gt;0,AY4/PLANEL_Pot_Trim!AY4,0)</f>
        <v>0.55531607686852458</v>
      </c>
      <c r="AZ30" s="47">
        <f>IF(PLANEL_Pot_Trim!AZ4&lt;&gt;0,AZ4/PLANEL_Pot_Trim!AZ4,0)</f>
        <v>0.53992956988327756</v>
      </c>
      <c r="BA30" s="47">
        <f>IF(PLANEL_Pot_Trim!BA4&lt;&gt;0,BA4/PLANEL_Pot_Trim!BA4,0)</f>
        <v>0.45607422153628158</v>
      </c>
      <c r="BB30" s="47">
        <f>IF(PLANEL_Pot_Trim!BB4&lt;&gt;0,BB4/PLANEL_Pot_Trim!BB4,0)</f>
        <v>0.43995521610025989</v>
      </c>
      <c r="BC30" s="47">
        <f>IF(PLANEL_Pot_Trim!BC4&lt;&gt;0,BC4/PLANEL_Pot_Trim!BC4,0)</f>
        <v>0.55641610297919841</v>
      </c>
      <c r="BD30" s="47">
        <f>IF(PLANEL_Pot_Trim!BD4&lt;&gt;0,BD4/PLANEL_Pot_Trim!BD4,0)</f>
        <v>0.52488723246279811</v>
      </c>
      <c r="BE30" s="47">
        <f>IF(PLANEL_Pot_Trim!BE4&lt;&gt;0,BE4/PLANEL_Pot_Trim!BE4,0)</f>
        <v>0.45215556461424755</v>
      </c>
      <c r="BF30" s="47">
        <f>IF(PLANEL_Pot_Trim!BF4&lt;&gt;0,BF4/PLANEL_Pot_Trim!BF4,0)</f>
        <v>0.43765418702461512</v>
      </c>
      <c r="BG30" s="47">
        <f>IF(PLANEL_Pot_Trim!BG4&lt;&gt;0,BG4/PLANEL_Pot_Trim!BG4,0)</f>
        <v>0.55478342315335416</v>
      </c>
      <c r="BH30" s="47">
        <f>IF(PLANEL_Pot_Trim!BH4&lt;&gt;0,BH4/PLANEL_Pot_Trim!BH4,0)</f>
        <v>0.53813151058765241</v>
      </c>
      <c r="BI30" s="47">
        <f>IF(PLANEL_Pot_Trim!BI4&lt;&gt;0,BI4/PLANEL_Pot_Trim!BI4,0)</f>
        <v>0.448431138197455</v>
      </c>
      <c r="BJ30" s="47">
        <f>IF(PLANEL_Pot_Trim!BJ4&lt;&gt;0,BJ4/PLANEL_Pot_Trim!BJ4,0)</f>
        <v>0.43829733784877428</v>
      </c>
      <c r="BK30" s="47">
        <f>IF(PLANEL_Pot_Trim!BK4&lt;&gt;0,BK4/PLANEL_Pot_Trim!BK4,0)</f>
        <v>0.56132675461957959</v>
      </c>
      <c r="BL30" s="47">
        <f>IF(PLANEL_Pot_Trim!BL4&lt;&gt;0,BL4/PLANEL_Pot_Trim!BL4,0)</f>
        <v>0.5164032772241014</v>
      </c>
      <c r="BM30" s="47">
        <f>IF(PLANEL_Pot_Trim!BM4&lt;&gt;0,BM4/PLANEL_Pot_Trim!BM4,0)</f>
        <v>0.44051983083813973</v>
      </c>
      <c r="BN30" s="47">
        <f>IF(PLANEL_Pot_Trim!BN4&lt;&gt;0,BN4/PLANEL_Pot_Trim!BN4,0)</f>
        <v>0.44027886743507483</v>
      </c>
      <c r="BO30" s="47">
        <f>IF(PLANEL_Pot_Trim!BO4&lt;&gt;0,BO4/PLANEL_Pot_Trim!BO4,0)</f>
        <v>0.56660129023358385</v>
      </c>
      <c r="BP30" s="47">
        <f>IF(PLANEL_Pot_Trim!BP4&lt;&gt;0,BP4/PLANEL_Pot_Trim!BP4,0)</f>
        <v>0.52395635555514752</v>
      </c>
      <c r="BQ30" s="47">
        <f>IF(PLANEL_Pot_Trim!BQ4&lt;&gt;0,BQ4/PLANEL_Pot_Trim!BQ4,0)</f>
        <v>0.43782193852757684</v>
      </c>
      <c r="BR30" s="47">
        <f>IF(PLANEL_Pot_Trim!BR4&lt;&gt;0,BR4/PLANEL_Pot_Trim!BR4,0)</f>
        <v>0.44028351068891608</v>
      </c>
      <c r="BS30" s="47">
        <f>IF(PLANEL_Pot_Trim!BS4&lt;&gt;0,BS4/PLANEL_Pot_Trim!BS4,0)</f>
        <v>0.56944947554005043</v>
      </c>
      <c r="BT30" s="47">
        <f>IF(PLANEL_Pot_Trim!BT4&lt;&gt;0,BT4/PLANEL_Pot_Trim!BT4,0)</f>
        <v>0.52982704678044201</v>
      </c>
      <c r="BU30" s="47">
        <f>IF(PLANEL_Pot_Trim!BU4&lt;&gt;0,BU4/PLANEL_Pot_Trim!BU4,0)</f>
        <v>0.43875039755876327</v>
      </c>
      <c r="BV30" s="47">
        <f>IF(PLANEL_Pot_Trim!BV4&lt;&gt;0,BV4/PLANEL_Pot_Trim!BV4,0)</f>
        <v>0.43959344586401122</v>
      </c>
      <c r="BW30" s="47">
        <f>IF(PLANEL_Pot_Trim!BW4&lt;&gt;0,BW4/PLANEL_Pot_Trim!BW4,0)</f>
        <v>0.57894307899888964</v>
      </c>
      <c r="BX30" s="47">
        <f>IF(PLANEL_Pot_Trim!BX4&lt;&gt;0,BX4/PLANEL_Pot_Trim!BX4,0)</f>
        <v>0.54663688675095568</v>
      </c>
      <c r="BY30" s="47">
        <f>IF(PLANEL_Pot_Trim!BY4&lt;&gt;0,BY4/PLANEL_Pot_Trim!BY4,0)</f>
        <v>0.43698657362224552</v>
      </c>
      <c r="BZ30" s="47">
        <f>IF(PLANEL_Pot_Trim!BZ4&lt;&gt;0,BZ4/PLANEL_Pot_Trim!BZ4,0)</f>
        <v>0.43841670421613571</v>
      </c>
      <c r="CA30" s="47">
        <f>IF(PLANEL_Pot_Trim!CA4&lt;&gt;0,CA4/PLANEL_Pot_Trim!CA4,0)</f>
        <v>0.58902382278252274</v>
      </c>
      <c r="CB30" s="47">
        <f>IF(PLANEL_Pot_Trim!CB4&lt;&gt;0,CB4/PLANEL_Pot_Trim!CB4,0)</f>
        <v>0.5388313146831758</v>
      </c>
      <c r="CC30" s="47">
        <f>IF(PLANEL_Pot_Trim!CC4&lt;&gt;0,CC4/PLANEL_Pot_Trim!CC4,0)</f>
        <v>0.43445753723480335</v>
      </c>
      <c r="CD30" s="47">
        <f>IF(PLANEL_Pot_Trim!CD4&lt;&gt;0,CD4/PLANEL_Pot_Trim!CD4,0)</f>
        <v>0.43680324541389248</v>
      </c>
      <c r="CE30" s="47">
        <f>IF(PLANEL_Pot_Trim!CE4&lt;&gt;0,CE4/PLANEL_Pot_Trim!CE4,0)</f>
        <v>0.59160849040389452</v>
      </c>
      <c r="CF30" s="47">
        <f>IF(PLANEL_Pot_Trim!CF4&lt;&gt;0,CF4/PLANEL_Pot_Trim!CF4,0)</f>
        <v>0.53582623836902954</v>
      </c>
      <c r="CG30" s="47">
        <f>IF(PLANEL_Pot_Trim!CG4&lt;&gt;0,CG4/PLANEL_Pot_Trim!CG4,0)</f>
        <v>0.43011679170881473</v>
      </c>
      <c r="CH30" s="47">
        <f>IF(PLANEL_Pot_Trim!CH4&lt;&gt;0,CH4/PLANEL_Pot_Trim!CH4,0)</f>
        <v>0.43402865140655184</v>
      </c>
      <c r="CI30" s="47">
        <f>IF(PLANEL_Pot_Trim!CI4&lt;&gt;0,CI4/PLANEL_Pot_Trim!CI4,0)</f>
        <v>0.59450272026535844</v>
      </c>
      <c r="CJ30" s="47">
        <f>IF(PLANEL_Pot_Trim!CJ4&lt;&gt;0,CJ4/PLANEL_Pot_Trim!CJ4,0)</f>
        <v>0.53503793401802824</v>
      </c>
      <c r="CK30" s="47">
        <f>IF(PLANEL_Pot_Trim!CK4&lt;&gt;0,CK4/PLANEL_Pot_Trim!CK4,0)</f>
        <v>0.42484187028231041</v>
      </c>
      <c r="CL30" s="47">
        <f>IF(PLANEL_Pot_Trim!CL4&lt;&gt;0,CL4/PLANEL_Pot_Trim!CL4,0)</f>
        <v>0.43061929775256758</v>
      </c>
      <c r="CM30" s="47">
        <f>IF(PLANEL_Pot_Trim!CM4&lt;&gt;0,CM4/PLANEL_Pot_Trim!CM4,0)</f>
        <v>0.5976176546794828</v>
      </c>
      <c r="CN30" s="47">
        <f>IF(PLANEL_Pot_Trim!CN4&lt;&gt;0,CN4/PLANEL_Pot_Trim!CN4,0)</f>
        <v>0.5321452795469882</v>
      </c>
      <c r="CO30" s="47">
        <f>IF(PLANEL_Pot_Trim!CO4&lt;&gt;0,CO4/PLANEL_Pot_Trim!CO4,0)</f>
        <v>0.42087932389877719</v>
      </c>
      <c r="CP30" s="47">
        <f>IF(PLANEL_Pot_Trim!CP4&lt;&gt;0,CP4/PLANEL_Pot_Trim!CP4,0)</f>
        <v>0.42871114716756392</v>
      </c>
      <c r="CQ30" s="47">
        <f>IF(PLANEL_Pot_Trim!CQ4&lt;&gt;0,CQ4/PLANEL_Pot_Trim!CQ4,0)</f>
        <v>0.60110480467284666</v>
      </c>
      <c r="CR30" s="47">
        <f>IF(PLANEL_Pot_Trim!CR4&lt;&gt;0,CR4/PLANEL_Pot_Trim!CR4,0)</f>
        <v>0.53544156388738195</v>
      </c>
      <c r="CS30" s="47">
        <f>IF(PLANEL_Pot_Trim!CS4&lt;&gt;0,CS4/PLANEL_Pot_Trim!CS4,0)</f>
        <v>0.41822227112815274</v>
      </c>
      <c r="CT30" s="47">
        <f>IF(PLANEL_Pot_Trim!CT4&lt;&gt;0,CT4/PLANEL_Pot_Trim!CT4,0)</f>
        <v>0.42717390350714152</v>
      </c>
      <c r="CU30" s="47">
        <f>IF(PLANEL_Pot_Trim!CU4&lt;&gt;0,CU4/PLANEL_Pot_Trim!CU4,0)</f>
        <v>0.60245383699667598</v>
      </c>
      <c r="CV30" s="47">
        <f>IF(PLANEL_Pot_Trim!CV4&lt;&gt;0,CV4/PLANEL_Pot_Trim!CV4,0)</f>
        <v>0.55775831211385141</v>
      </c>
      <c r="CW30" s="47">
        <f>IF(PLANEL_Pot_Trim!CW4&lt;&gt;0,CW4/PLANEL_Pot_Trim!CW4,0)</f>
        <v>0.41720740979421939</v>
      </c>
      <c r="CX30" s="47">
        <f>IF(PLANEL_Pot_Trim!CX4&lt;&gt;0,CX4/PLANEL_Pot_Trim!CX4,0)</f>
        <v>0.42645733477255765</v>
      </c>
      <c r="CY30" s="77">
        <f>IF(PLANEL_Pot_Trim!CY4&lt;&gt;0,CY4/PLANEL_Pot_Trim!CY4,0)</f>
        <v>0.602555983754267</v>
      </c>
      <c r="CZ30" s="77">
        <f>IF(PLANEL_Pot_Trim!CZ4&lt;&gt;0,CZ4/PLANEL_Pot_Trim!CZ4,0)</f>
        <v>0.53760427557142487</v>
      </c>
      <c r="DA30" s="77">
        <f>IF(PLANEL_Pot_Trim!DA4&lt;&gt;0,DA4/PLANEL_Pot_Trim!DA4,0)</f>
        <v>0.41303825420508811</v>
      </c>
      <c r="DB30" s="77">
        <f>IF(PLANEL_Pot_Trim!DB4&lt;&gt;0,DB4/PLANEL_Pot_Trim!DB4,0)</f>
        <v>0.42645733477255765</v>
      </c>
      <c r="DC30" s="47">
        <f>IF(PLANEL_Pot_Trim!DC4&lt;&gt;0,DC4/PLANEL_Pot_Trim!DC4,0)</f>
        <v>0.60261136385757941</v>
      </c>
      <c r="DD30" s="47">
        <f>IF(PLANEL_Pot_Trim!DD4&lt;&gt;0,DD4/PLANEL_Pot_Trim!DD4,0)</f>
        <v>0.54213378770899767</v>
      </c>
      <c r="DE30" s="47">
        <f>IF(PLANEL_Pot_Trim!DE4&lt;&gt;0,DE4/PLANEL_Pot_Trim!DE4,0)</f>
        <v>0.41297604822747647</v>
      </c>
      <c r="DF30" s="47">
        <f>IF(PLANEL_Pot_Trim!DF4&lt;&gt;0,DF4/PLANEL_Pot_Trim!DF4,0)</f>
        <v>0.42643012529245905</v>
      </c>
      <c r="DG30" s="47">
        <f>IF(PLANEL_Pot_Trim!DG4&lt;&gt;0,DG4/PLANEL_Pot_Trim!DG4,0)</f>
        <v>0.60266593781461353</v>
      </c>
      <c r="DH30" s="47">
        <f>IF(PLANEL_Pot_Trim!DH4&lt;&gt;0,DH4/PLANEL_Pot_Trim!DH4,0)</f>
        <v>0.54458155991086121</v>
      </c>
      <c r="DI30" s="47">
        <f>IF(PLANEL_Pot_Trim!DI4&lt;&gt;0,DI4/PLANEL_Pot_Trim!DI4,0)</f>
        <v>0.41292153030401568</v>
      </c>
      <c r="DJ30" s="47">
        <f>IF(PLANEL_Pot_Trim!DJ4&lt;&gt;0,DJ4/PLANEL_Pot_Trim!DJ4,0)</f>
        <v>0.42640331116599695</v>
      </c>
      <c r="DK30" s="47">
        <f>IF(PLANEL_Pot_Trim!DK4&lt;&gt;0,DK4/PLANEL_Pot_Trim!DK4,0)</f>
        <v>0.60282315200931291</v>
      </c>
      <c r="DL30" s="47">
        <f>IF(PLANEL_Pot_Trim!DL4&lt;&gt;0,DL4/PLANEL_Pot_Trim!DL4,0)</f>
        <v>0.54757184860987673</v>
      </c>
      <c r="DM30" s="47">
        <f>IF(PLANEL_Pot_Trim!DM4&lt;&gt;0,DM4/PLANEL_Pot_Trim!DM4,0)</f>
        <v>0.41280647321874747</v>
      </c>
      <c r="DN30" s="47">
        <f>IF(PLANEL_Pot_Trim!DN4&lt;&gt;0,DN4/PLANEL_Pot_Trim!DN4,0)</f>
        <v>0.42632606742317841</v>
      </c>
      <c r="DO30" s="47">
        <f>IF(PLANEL_Pot_Trim!DO4&lt;&gt;0,DO4/PLANEL_Pot_Trim!DO4,0)</f>
        <v>0.60282315200931291</v>
      </c>
      <c r="DP30" s="47">
        <f>IF(PLANEL_Pot_Trim!DP4&lt;&gt;0,DP4/PLANEL_Pot_Trim!DP4,0)</f>
        <v>0.56807888896626946</v>
      </c>
      <c r="DQ30" s="47">
        <f>IF(PLANEL_Pot_Trim!DQ4&lt;&gt;0,DQ4/PLANEL_Pot_Trim!DQ4,0)</f>
        <v>0.41278345913321979</v>
      </c>
      <c r="DR30" s="47">
        <f>IF(PLANEL_Pot_Trim!DR4&lt;&gt;0,DR4/PLANEL_Pot_Trim!DR4,0)</f>
        <v>0.42632606742317841</v>
      </c>
      <c r="DS30" s="47">
        <f>IF(PLANEL_Pot_Trim!DS4&lt;&gt;0,DS4/PLANEL_Pot_Trim!DS4,0)</f>
        <v>0.60282315200931291</v>
      </c>
      <c r="DT30" s="47">
        <f>IF(PLANEL_Pot_Trim!DT4&lt;&gt;0,DT4/PLANEL_Pot_Trim!DT4,0)</f>
        <v>0.55533331096955396</v>
      </c>
      <c r="DU30" s="47">
        <f>IF(PLANEL_Pot_Trim!DU4&lt;&gt;0,DU4/PLANEL_Pot_Trim!DU4,0)</f>
        <v>0.41273165947748736</v>
      </c>
      <c r="DV30" s="47">
        <f>IF(PLANEL_Pot_Trim!DV4&lt;&gt;0,DV4/PLANEL_Pot_Trim!DV4,0)</f>
        <v>0.42632606742317841</v>
      </c>
      <c r="DW30" s="47">
        <f>IF(PLANEL_Pot_Trim!DW4&lt;&gt;0,DW4/PLANEL_Pot_Trim!DW4,0)</f>
        <v>0.60287301057961407</v>
      </c>
      <c r="DX30" s="47">
        <f>IF(PLANEL_Pot_Trim!DX4&lt;&gt;0,DX4/PLANEL_Pot_Trim!DX4,0)</f>
        <v>0.56036965610028833</v>
      </c>
      <c r="DY30" s="47">
        <f>IF(PLANEL_Pot_Trim!DY4&lt;&gt;0,DY4/PLANEL_Pot_Trim!DY4,0)</f>
        <v>0.41305080255768389</v>
      </c>
      <c r="DZ30" s="47">
        <f>IF(PLANEL_Pot_Trim!DZ4&lt;&gt;0,DZ4/PLANEL_Pot_Trim!DZ4,0)</f>
        <v>0.42630157043619044</v>
      </c>
      <c r="EA30" s="47">
        <f>IF(PLANEL_Pot_Trim!EA4&lt;&gt;0,EA4/PLANEL_Pot_Trim!EA4,0)</f>
        <v>0.60292143167661094</v>
      </c>
      <c r="EB30" s="47">
        <f>IF(PLANEL_Pot_Trim!EB4&lt;&gt;0,EB4/PLANEL_Pot_Trim!EB4,0)</f>
        <v>0.5586253934123282</v>
      </c>
      <c r="EC30" s="47">
        <f>IF(PLANEL_Pot_Trim!EC4&lt;&gt;0,EC4/PLANEL_Pot_Trim!EC4,0)</f>
        <v>0.40523017069453565</v>
      </c>
      <c r="ED30" s="47">
        <f>IF(PLANEL_Pot_Trim!ED4&lt;&gt;0,ED4/PLANEL_Pot_Trim!ED4,0)</f>
        <v>0.4262777799591177</v>
      </c>
      <c r="EE30" s="47">
        <f>IF(PLANEL_Pot_Trim!EE4&lt;&gt;0,EE4/PLANEL_Pot_Trim!EE4,0)</f>
        <v>0.60319453170834259</v>
      </c>
      <c r="EF30" s="47">
        <f>IF(PLANEL_Pot_Trim!EF4&lt;&gt;0,EF4/PLANEL_Pot_Trim!EF4,0)</f>
        <v>0.55428792200124188</v>
      </c>
      <c r="EG30" s="47">
        <f>IF(PLANEL_Pot_Trim!EG4&lt;&gt;0,EG4/PLANEL_Pot_Trim!EG4,0)</f>
        <v>0.39268622432942535</v>
      </c>
      <c r="EH30" s="47">
        <f>IF(PLANEL_Pot_Trim!EH4&lt;&gt;0,EH4/PLANEL_Pot_Trim!EH4,0)</f>
        <v>0.42541343776903701</v>
      </c>
      <c r="EI30" s="47">
        <f>IF(PLANEL_Pot_Trim!EI4&lt;&gt;0,EI4/PLANEL_Pot_Trim!EI4,0)</f>
        <v>0.60450551078589787</v>
      </c>
      <c r="EJ30" s="47">
        <f>IF(PLANEL_Pot_Trim!EJ4&lt;&gt;0,EJ4/PLANEL_Pot_Trim!EJ4,0)</f>
        <v>0.5527856120475001</v>
      </c>
      <c r="EK30" s="47">
        <f>IF(PLANEL_Pot_Trim!EK4&lt;&gt;0,EK4/PLANEL_Pot_Trim!EK4,0)</f>
        <v>0.3703572099879015</v>
      </c>
      <c r="EL30" s="47">
        <f>IF(PLANEL_Pot_Trim!EL4&lt;&gt;0,EL4/PLANEL_Pot_Trim!EL4,0)</f>
        <v>0.42472607172789428</v>
      </c>
      <c r="EM30" s="47">
        <f>IF(PLANEL_Pot_Trim!EM4&lt;&gt;0,EM4/PLANEL_Pot_Trim!EM4,0)</f>
        <v>0.60958131003266236</v>
      </c>
      <c r="EN30" s="47">
        <f>IF(PLANEL_Pot_Trim!EN4&lt;&gt;0,EN4/PLANEL_Pot_Trim!EN4,0)</f>
        <v>0.55660424919281593</v>
      </c>
      <c r="EO30" s="47">
        <f>IF(PLANEL_Pot_Trim!EO4&lt;&gt;0,EO4/PLANEL_Pot_Trim!EO4,0)</f>
        <v>0.36670160781938493</v>
      </c>
      <c r="EP30" s="47">
        <f>IF(PLANEL_Pot_Trim!EP4&lt;&gt;0,EP4/PLANEL_Pot_Trim!EP4,0)</f>
        <v>0.42132774271936652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0.45201559759011278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0.54254117064778762</v>
      </c>
      <c r="Q31" s="47">
        <f>IF(PLANEL_Pot_Trim!Q5&lt;&gt;0,Q5/PLANEL_Pot_Trim!Q5,0)</f>
        <v>0.42769887558913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0.54233874961803152</v>
      </c>
      <c r="U31" s="47">
        <f>IF(PLANEL_Pot_Trim!U5&lt;&gt;0,U5/PLANEL_Pot_Trim!U5,0)</f>
        <v>0.4505824034447985</v>
      </c>
      <c r="V31" s="47">
        <f>IF(PLANEL_Pot_Trim!V5&lt;&gt;0,V5/PLANEL_Pot_Trim!V5,0)</f>
        <v>0.5000554910348497</v>
      </c>
      <c r="W31" s="47">
        <f>IF(PLANEL_Pot_Trim!W5&lt;&gt;0,W5/PLANEL_Pot_Trim!W5,0)</f>
        <v>0.5785248795912934</v>
      </c>
      <c r="X31" s="47">
        <f>IF(PLANEL_Pot_Trim!X5&lt;&gt;0,X5/PLANEL_Pot_Trim!X5,0)</f>
        <v>0.50754176093267034</v>
      </c>
      <c r="Y31" s="47">
        <f>IF(PLANEL_Pot_Trim!Y5&lt;&gt;0,Y5/PLANEL_Pot_Trim!Y5,0)</f>
        <v>0.37563261994208802</v>
      </c>
      <c r="Z31" s="47">
        <f>IF(PLANEL_Pot_Trim!Z5&lt;&gt;0,Z5/PLANEL_Pot_Trim!Z5,0)</f>
        <v>0.49964685821699528</v>
      </c>
      <c r="AA31" s="47">
        <f>IF(PLANEL_Pot_Trim!AA5&lt;&gt;0,AA5/PLANEL_Pot_Trim!AA5,0)</f>
        <v>0.57752580148852894</v>
      </c>
      <c r="AB31" s="47">
        <f>IF(PLANEL_Pot_Trim!AB5&lt;&gt;0,AB5/PLANEL_Pot_Trim!AB5,0)</f>
        <v>0.52200316825590687</v>
      </c>
      <c r="AC31" s="47">
        <f>IF(PLANEL_Pot_Trim!AC5&lt;&gt;0,AC5/PLANEL_Pot_Trim!AC5,0)</f>
        <v>0.42895569922024435</v>
      </c>
      <c r="AD31" s="47">
        <f>IF(PLANEL_Pot_Trim!AD5&lt;&gt;0,AD5/PLANEL_Pot_Trim!AD5,0)</f>
        <v>0.48529804209204258</v>
      </c>
      <c r="AE31" s="47">
        <f>IF(PLANEL_Pot_Trim!AE5&lt;&gt;0,AE5/PLANEL_Pot_Trim!AE5,0)</f>
        <v>0.57707692758875162</v>
      </c>
      <c r="AF31" s="47">
        <f>IF(PLANEL_Pot_Trim!AF5&lt;&gt;0,AF5/PLANEL_Pot_Trim!AF5,0)</f>
        <v>0.32094913361150279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0.52582710047006942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0.5352923422650766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0.42879531100182006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0.43926821349835854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0.49314697044607653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0.53541779427265457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0.56408175075316247</v>
      </c>
      <c r="BH31" s="47">
        <f>IF(PLANEL_Pot_Trim!BH5&lt;&gt;0,BH5/PLANEL_Pot_Trim!BH5,0)</f>
        <v>0.35946521518793784</v>
      </c>
      <c r="BI31" s="47">
        <f>IF(PLANEL_Pot_Trim!BI5&lt;&gt;0,BI5/PLANEL_Pot_Trim!BI5,0)</f>
        <v>0.45440907764092159</v>
      </c>
      <c r="BJ31" s="47">
        <f>IF(PLANEL_Pot_Trim!BJ5&lt;&gt;0,BJ5/PLANEL_Pot_Trim!BJ5,0)</f>
        <v>0.49622829713459354</v>
      </c>
      <c r="BK31" s="47">
        <f>IF(PLANEL_Pot_Trim!BK5&lt;&gt;0,BK5/PLANEL_Pot_Trim!BK5,0)</f>
        <v>0.56408175075316247</v>
      </c>
      <c r="BL31" s="47">
        <f>IF(PLANEL_Pot_Trim!BL5&lt;&gt;0,BL5/PLANEL_Pot_Trim!BL5,0)</f>
        <v>0.53543240879945508</v>
      </c>
      <c r="BM31" s="47">
        <f>IF(PLANEL_Pot_Trim!BM5&lt;&gt;0,BM5/PLANEL_Pot_Trim!BM5,0)</f>
        <v>0.45469970936507831</v>
      </c>
      <c r="BN31" s="47">
        <f>IF(PLANEL_Pot_Trim!BN5&lt;&gt;0,BN5/PLANEL_Pot_Trim!BN5,0)</f>
        <v>0.49622829713459354</v>
      </c>
      <c r="BO31" s="47">
        <f>IF(PLANEL_Pot_Trim!BO5&lt;&gt;0,BO5/PLANEL_Pot_Trim!BO5,0)</f>
        <v>0.56408175075316247</v>
      </c>
      <c r="BP31" s="47">
        <f>IF(PLANEL_Pot_Trim!BP5&lt;&gt;0,BP5/PLANEL_Pot_Trim!BP5,0)</f>
        <v>0.53543240879945508</v>
      </c>
      <c r="BQ31" s="47">
        <f>IF(PLANEL_Pot_Trim!BQ5&lt;&gt;0,BQ5/PLANEL_Pot_Trim!BQ5,0)</f>
        <v>0.45455021954298508</v>
      </c>
      <c r="BR31" s="47">
        <f>IF(PLANEL_Pot_Trim!BR5&lt;&gt;0,BR5/PLANEL_Pot_Trim!BR5,0)</f>
        <v>0.49622829713459354</v>
      </c>
      <c r="BS31" s="47">
        <f>IF(PLANEL_Pot_Trim!BS5&lt;&gt;0,BS5/PLANEL_Pot_Trim!BS5,0)</f>
        <v>0.56408175075316247</v>
      </c>
      <c r="BT31" s="47">
        <f>IF(PLANEL_Pot_Trim!BT5&lt;&gt;0,BT5/PLANEL_Pot_Trim!BT5,0)</f>
        <v>0.5315504742091528</v>
      </c>
      <c r="BU31" s="47">
        <f>IF(PLANEL_Pot_Trim!BU5&lt;&gt;0,BU5/PLANEL_Pot_Trim!BU5,0)</f>
        <v>0.45455021954298508</v>
      </c>
      <c r="BV31" s="47">
        <f>IF(PLANEL_Pot_Trim!BV5&lt;&gt;0,BV5/PLANEL_Pot_Trim!BV5,0)</f>
        <v>0.49622829713459354</v>
      </c>
      <c r="BW31" s="47">
        <f>IF(PLANEL_Pot_Trim!BW5&lt;&gt;0,BW5/PLANEL_Pot_Trim!BW5,0)</f>
        <v>0.56408175075316247</v>
      </c>
      <c r="BX31" s="47">
        <f>IF(PLANEL_Pot_Trim!BX5&lt;&gt;0,BX5/PLANEL_Pot_Trim!BX5,0)</f>
        <v>0.42076010319095858</v>
      </c>
      <c r="BY31" s="47">
        <f>IF(PLANEL_Pot_Trim!BY5&lt;&gt;0,BY5/PLANEL_Pot_Trim!BY5,0)</f>
        <v>0.45455021954298508</v>
      </c>
      <c r="BZ31" s="47">
        <f>IF(PLANEL_Pot_Trim!BZ5&lt;&gt;0,BZ5/PLANEL_Pot_Trim!BZ5,0)</f>
        <v>0.49622829713459354</v>
      </c>
      <c r="CA31" s="47">
        <f>IF(PLANEL_Pot_Trim!CA5&lt;&gt;0,CA5/PLANEL_Pot_Trim!CA5,0)</f>
        <v>0.56408175075316247</v>
      </c>
      <c r="CB31" s="47">
        <f>IF(PLANEL_Pot_Trim!CB5&lt;&gt;0,CB5/PLANEL_Pot_Trim!CB5,0)</f>
        <v>0.5352923422650766</v>
      </c>
      <c r="CC31" s="47">
        <f>IF(PLANEL_Pot_Trim!CC5&lt;&gt;0,CC5/PLANEL_Pot_Trim!CC5,0)</f>
        <v>0.45455021954298508</v>
      </c>
      <c r="CD31" s="47">
        <f>IF(PLANEL_Pot_Trim!CD5&lt;&gt;0,CD5/PLANEL_Pot_Trim!CD5,0)</f>
        <v>0.49622829713459354</v>
      </c>
      <c r="CE31" s="47">
        <f>IF(PLANEL_Pot_Trim!CE5&lt;&gt;0,CE5/PLANEL_Pot_Trim!CE5,0)</f>
        <v>0.56408175075316247</v>
      </c>
      <c r="CF31" s="47">
        <f>IF(PLANEL_Pot_Trim!CF5&lt;&gt;0,CF5/PLANEL_Pot_Trim!CF5,0)</f>
        <v>0.53543240879945508</v>
      </c>
      <c r="CG31" s="47">
        <f>IF(PLANEL_Pot_Trim!CG5&lt;&gt;0,CG5/PLANEL_Pot_Trim!CG5,0)</f>
        <v>0.45455021954298508</v>
      </c>
      <c r="CH31" s="47">
        <f>IF(PLANEL_Pot_Trim!CH5&lt;&gt;0,CH5/PLANEL_Pot_Trim!CH5,0)</f>
        <v>0.49622829713459354</v>
      </c>
      <c r="CI31" s="47">
        <f>IF(PLANEL_Pot_Trim!CI5&lt;&gt;0,CI5/PLANEL_Pot_Trim!CI5,0)</f>
        <v>0.56408175075316247</v>
      </c>
      <c r="CJ31" s="47">
        <f>IF(PLANEL_Pot_Trim!CJ5&lt;&gt;0,CJ5/PLANEL_Pot_Trim!CJ5,0)</f>
        <v>0.53210393292957192</v>
      </c>
      <c r="CK31" s="47">
        <f>IF(PLANEL_Pot_Trim!CK5&lt;&gt;0,CK5/PLANEL_Pot_Trim!CK5,0)</f>
        <v>0.45455021954298508</v>
      </c>
      <c r="CL31" s="47">
        <f>IF(PLANEL_Pot_Trim!CL5&lt;&gt;0,CL5/PLANEL_Pot_Trim!CL5,0)</f>
        <v>0.49622829713459354</v>
      </c>
      <c r="CM31" s="47">
        <f>IF(PLANEL_Pot_Trim!CM5&lt;&gt;0,CM5/PLANEL_Pot_Trim!CM5,0)</f>
        <v>0.56408175075316247</v>
      </c>
      <c r="CN31" s="47">
        <f>IF(PLANEL_Pot_Trim!CN5&lt;&gt;0,CN5/PLANEL_Pot_Trim!CN5,0)</f>
        <v>0.52886330331579046</v>
      </c>
      <c r="CO31" s="47">
        <f>IF(PLANEL_Pot_Trim!CO5&lt;&gt;0,CO5/PLANEL_Pot_Trim!CO5,0)</f>
        <v>0.45455021954298508</v>
      </c>
      <c r="CP31" s="47">
        <f>IF(PLANEL_Pot_Trim!CP5&lt;&gt;0,CP5/PLANEL_Pot_Trim!CP5,0)</f>
        <v>0.49622829713459354</v>
      </c>
      <c r="CQ31" s="47">
        <f>IF(PLANEL_Pot_Trim!CQ5&lt;&gt;0,CQ5/PLANEL_Pot_Trim!CQ5,0)</f>
        <v>0.56408175075316247</v>
      </c>
      <c r="CR31" s="47">
        <f>IF(PLANEL_Pot_Trim!CR5&lt;&gt;0,CR5/PLANEL_Pot_Trim!CR5,0)</f>
        <v>0.53543240879945508</v>
      </c>
      <c r="CS31" s="47">
        <f>IF(PLANEL_Pot_Trim!CS5&lt;&gt;0,CS5/PLANEL_Pot_Trim!CS5,0)</f>
        <v>0.45455021954298508</v>
      </c>
      <c r="CT31" s="47">
        <f>IF(PLANEL_Pot_Trim!CT5&lt;&gt;0,CT5/PLANEL_Pot_Trim!CT5,0)</f>
        <v>0.49622829713459354</v>
      </c>
      <c r="CU31" s="47">
        <f>IF(PLANEL_Pot_Trim!CU5&lt;&gt;0,CU5/PLANEL_Pot_Trim!CU5,0)</f>
        <v>0.56408175075316247</v>
      </c>
      <c r="CV31" s="47">
        <f>IF(PLANEL_Pot_Trim!CV5&lt;&gt;0,CV5/PLANEL_Pot_Trim!CV5,0)</f>
        <v>0.52877282498820821</v>
      </c>
      <c r="CW31" s="47">
        <f>IF(PLANEL_Pot_Trim!CW5&lt;&gt;0,CW5/PLANEL_Pot_Trim!CW5,0)</f>
        <v>0.45455021954298508</v>
      </c>
      <c r="CX31" s="47">
        <f>IF(PLANEL_Pot_Trim!CX5&lt;&gt;0,CX5/PLANEL_Pot_Trim!CX5,0)</f>
        <v>0.49622829713459354</v>
      </c>
      <c r="CY31" s="77">
        <f>IF(PLANEL_Pot_Trim!CY5&lt;&gt;0,CY5/PLANEL_Pot_Trim!CY5,0)</f>
        <v>0.56408175075316247</v>
      </c>
      <c r="CZ31" s="77">
        <f>IF(PLANEL_Pot_Trim!CZ5&lt;&gt;0,CZ5/PLANEL_Pot_Trim!CZ5,0)</f>
        <v>0.53145166259916099</v>
      </c>
      <c r="DA31" s="77">
        <f>IF(PLANEL_Pot_Trim!DA5&lt;&gt;0,DA5/PLANEL_Pot_Trim!DA5,0)</f>
        <v>0.45455021954298508</v>
      </c>
      <c r="DB31" s="77">
        <f>IF(PLANEL_Pot_Trim!DB5&lt;&gt;0,DB5/PLANEL_Pot_Trim!DB5,0)</f>
        <v>0.49622829713459354</v>
      </c>
      <c r="DC31" s="47">
        <f>IF(PLANEL_Pot_Trim!DC5&lt;&gt;0,DC5/PLANEL_Pot_Trim!DC5,0)</f>
        <v>0.56408175075316247</v>
      </c>
      <c r="DD31" s="47">
        <f>IF(PLANEL_Pot_Trim!DD5&lt;&gt;0,DD5/PLANEL_Pot_Trim!DD5,0)</f>
        <v>0.53516461076791655</v>
      </c>
      <c r="DE31" s="47">
        <f>IF(PLANEL_Pot_Trim!DE5&lt;&gt;0,DE5/PLANEL_Pot_Trim!DE5,0)</f>
        <v>0.45455021954298508</v>
      </c>
      <c r="DF31" s="47">
        <f>IF(PLANEL_Pot_Trim!DF5&lt;&gt;0,DF5/PLANEL_Pot_Trim!DF5,0)</f>
        <v>0.49622829713459354</v>
      </c>
      <c r="DG31" s="47">
        <f>IF(PLANEL_Pot_Trim!DG5&lt;&gt;0,DG5/PLANEL_Pot_Trim!DG5,0)</f>
        <v>0.56408175075316247</v>
      </c>
      <c r="DH31" s="47">
        <f>IF(PLANEL_Pot_Trim!DH5&lt;&gt;0,DH5/PLANEL_Pot_Trim!DH5,0)</f>
        <v>0.53210393292957192</v>
      </c>
      <c r="DI31" s="47">
        <f>IF(PLANEL_Pot_Trim!DI5&lt;&gt;0,DI5/PLANEL_Pot_Trim!DI5,0)</f>
        <v>0.45455021954298508</v>
      </c>
      <c r="DJ31" s="47">
        <f>IF(PLANEL_Pot_Trim!DJ5&lt;&gt;0,DJ5/PLANEL_Pot_Trim!DJ5,0)</f>
        <v>0.49622829713459354</v>
      </c>
      <c r="DK31" s="47">
        <f>IF(PLANEL_Pot_Trim!DK5&lt;&gt;0,DK5/PLANEL_Pot_Trim!DK5,0)</f>
        <v>0.56408175075316247</v>
      </c>
      <c r="DL31" s="47">
        <f>IF(PLANEL_Pot_Trim!DL5&lt;&gt;0,DL5/PLANEL_Pot_Trim!DL5,0)</f>
        <v>0.53210393292957192</v>
      </c>
      <c r="DM31" s="47">
        <f>IF(PLANEL_Pot_Trim!DM5&lt;&gt;0,DM5/PLANEL_Pot_Trim!DM5,0)</f>
        <v>0.45455021954298508</v>
      </c>
      <c r="DN31" s="47">
        <f>IF(PLANEL_Pot_Trim!DN5&lt;&gt;0,DN5/PLANEL_Pot_Trim!DN5,0)</f>
        <v>0.49622829713459354</v>
      </c>
      <c r="DO31" s="47">
        <f>IF(PLANEL_Pot_Trim!DO5&lt;&gt;0,DO5/PLANEL_Pot_Trim!DO5,0)</f>
        <v>0.56408175075316247</v>
      </c>
      <c r="DP31" s="47">
        <f>IF(PLANEL_Pot_Trim!DP5&lt;&gt;0,DP5/PLANEL_Pot_Trim!DP5,0)</f>
        <v>0.35613673931805467</v>
      </c>
      <c r="DQ31" s="47">
        <f>IF(PLANEL_Pot_Trim!DQ5&lt;&gt;0,DQ5/PLANEL_Pot_Trim!DQ5,0)</f>
        <v>0.45455021954298508</v>
      </c>
      <c r="DR31" s="47">
        <f>IF(PLANEL_Pot_Trim!DR5&lt;&gt;0,DR5/PLANEL_Pot_Trim!DR5,0)</f>
        <v>0.49622829713459354</v>
      </c>
      <c r="DS31" s="47">
        <f>IF(PLANEL_Pot_Trim!DS5&lt;&gt;0,DS5/PLANEL_Pot_Trim!DS5,0)</f>
        <v>0.56408175075316247</v>
      </c>
      <c r="DT31" s="47">
        <f>IF(PLANEL_Pot_Trim!DT5&lt;&gt;0,DT5/PLANEL_Pot_Trim!DT5,0)</f>
        <v>0.53226844059463985</v>
      </c>
      <c r="DU31" s="47">
        <f>IF(PLANEL_Pot_Trim!DU5&lt;&gt;0,DU5/PLANEL_Pot_Trim!DU5,0)</f>
        <v>0.45469970936507831</v>
      </c>
      <c r="DV31" s="47">
        <f>IF(PLANEL_Pot_Trim!DV5&lt;&gt;0,DV5/PLANEL_Pot_Trim!DV5,0)</f>
        <v>0.49622829713459354</v>
      </c>
      <c r="DW31" s="47">
        <f>IF(PLANEL_Pot_Trim!DW5&lt;&gt;0,DW5/PLANEL_Pot_Trim!DW5,0)</f>
        <v>0.56408175075316247</v>
      </c>
      <c r="DX31" s="47">
        <f>IF(PLANEL_Pot_Trim!DX5&lt;&gt;0,DX5/PLANEL_Pot_Trim!DX5,0)</f>
        <v>0.53210393292957192</v>
      </c>
      <c r="DY31" s="47">
        <f>IF(PLANEL_Pot_Trim!DY5&lt;&gt;0,DY5/PLANEL_Pot_Trim!DY5,0)</f>
        <v>0.45081666686325605</v>
      </c>
      <c r="DZ31" s="47">
        <f>IF(PLANEL_Pot_Trim!DZ5&lt;&gt;0,DZ5/PLANEL_Pot_Trim!DZ5,0)</f>
        <v>0.49622829713459354</v>
      </c>
      <c r="EA31" s="47">
        <f>IF(PLANEL_Pot_Trim!EA5&lt;&gt;0,EA5/PLANEL_Pot_Trim!EA5,0)</f>
        <v>0.56408175075316247</v>
      </c>
      <c r="EB31" s="47">
        <f>IF(PLANEL_Pot_Trim!EB5&lt;&gt;0,EB5/PLANEL_Pot_Trim!EB5,0)</f>
        <v>0.533768281073003</v>
      </c>
      <c r="EC31" s="47">
        <f>IF(PLANEL_Pot_Trim!EC5&lt;&gt;0,EC5/PLANEL_Pot_Trim!EC5,0)</f>
        <v>0.44670273984984077</v>
      </c>
      <c r="ED31" s="47">
        <f>IF(PLANEL_Pot_Trim!ED5&lt;&gt;0,ED5/PLANEL_Pot_Trim!ED5,0)</f>
        <v>0.49622829713459354</v>
      </c>
      <c r="EE31" s="47">
        <f>IF(PLANEL_Pot_Trim!EE5&lt;&gt;0,EE5/PLANEL_Pot_Trim!EE5,0)</f>
        <v>0.56408175075316247</v>
      </c>
      <c r="EF31" s="47">
        <f>IF(PLANEL_Pot_Trim!EF5&lt;&gt;0,EF5/PLANEL_Pot_Trim!EF5,0)</f>
        <v>0.53210393292957192</v>
      </c>
      <c r="EG31" s="47">
        <f>IF(PLANEL_Pot_Trim!EG5&lt;&gt;0,EG5/PLANEL_Pot_Trim!EG5,0)</f>
        <v>0.45066717704116283</v>
      </c>
      <c r="EH31" s="47">
        <f>IF(PLANEL_Pot_Trim!EH5&lt;&gt;0,EH5/PLANEL_Pot_Trim!EH5,0)</f>
        <v>0.49622829713459354</v>
      </c>
      <c r="EI31" s="47">
        <f>IF(PLANEL_Pot_Trim!EI5&lt;&gt;0,EI5/PLANEL_Pot_Trim!EI5,0)</f>
        <v>0.56408175075316247</v>
      </c>
      <c r="EJ31" s="47">
        <f>IF(PLANEL_Pot_Trim!EJ5&lt;&gt;0,EJ5/PLANEL_Pot_Trim!EJ5,0)</f>
        <v>0.51467450395166003</v>
      </c>
      <c r="EK31" s="47">
        <f>IF(PLANEL_Pot_Trim!EK5&lt;&gt;0,EK5/PLANEL_Pot_Trim!EK5,0)</f>
        <v>0.44670273984984077</v>
      </c>
      <c r="EL31" s="47">
        <f>IF(PLANEL_Pot_Trim!EL5&lt;&gt;0,EL5/PLANEL_Pot_Trim!EL5,0)</f>
        <v>0.49622829713459354</v>
      </c>
      <c r="EM31" s="47">
        <f>IF(PLANEL_Pot_Trim!EM5&lt;&gt;0,EM5/PLANEL_Pot_Trim!EM5,0)</f>
        <v>0.56408175075316247</v>
      </c>
      <c r="EN31" s="47">
        <f>IF(PLANEL_Pot_Trim!EN5&lt;&gt;0,EN5/PLANEL_Pot_Trim!EN5,0)</f>
        <v>0.5246576156197903</v>
      </c>
      <c r="EO31" s="47">
        <f>IF(PLANEL_Pot_Trim!EO5&lt;&gt;0,EO5/PLANEL_Pot_Trim!EO5,0)</f>
        <v>0.44670273984984077</v>
      </c>
      <c r="EP31" s="47">
        <f>IF(PLANEL_Pot_Trim!EP5&lt;&gt;0,EP5/PLANEL_Pot_Trim!EP5,0)</f>
        <v>0.49622829713459354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0.13936937565748336</v>
      </c>
      <c r="AE33" s="48">
        <f>IF(PLANEL_Pot_Trim!AE7&lt;&gt;0,AE7/PLANEL_Pot_Trim!AE7,0)</f>
        <v>4.855438094467452E-2</v>
      </c>
      <c r="AF33" s="48">
        <f>IF(PLANEL_Pot_Trim!AF7&lt;&gt;0,AF7/PLANEL_Pot_Trim!AF7,0)</f>
        <v>0</v>
      </c>
      <c r="AG33" s="48">
        <f>IF(PLANEL_Pot_Trim!AG7&lt;&gt;0,AG7/PLANEL_Pot_Trim!AG7,0)</f>
        <v>0</v>
      </c>
      <c r="AH33" s="48">
        <f>IF(PLANEL_Pot_Trim!AH7&lt;&gt;0,AH7/PLANEL_Pot_Trim!AH7,0)</f>
        <v>0.17159320639100784</v>
      </c>
      <c r="AI33" s="48">
        <f>IF(PLANEL_Pot_Trim!AI7&lt;&gt;0,AI7/PLANEL_Pot_Trim!AI7,0)</f>
        <v>4.6244139928845643E-2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0.1491888088173205</v>
      </c>
      <c r="AM33" s="48">
        <f>IF(PLANEL_Pot_Trim!AM7&lt;&gt;0,AM7/PLANEL_Pot_Trim!AM7,0)</f>
        <v>4.2757125223657606E-2</v>
      </c>
      <c r="AN33" s="48">
        <f>IF(PLANEL_Pot_Trim!AN7&lt;&gt;0,AN7/PLANEL_Pot_Trim!AN7,0)</f>
        <v>0</v>
      </c>
      <c r="AO33" s="48">
        <f>IF(PLANEL_Pot_Trim!AO7&lt;&gt;0,AO7/PLANEL_Pot_Trim!AO7,0)</f>
        <v>5.3285828385711961E-3</v>
      </c>
      <c r="AP33" s="48">
        <f>IF(PLANEL_Pot_Trim!AP7&lt;&gt;0,AP7/PLANEL_Pot_Trim!AP7,0)</f>
        <v>0.11375985531124887</v>
      </c>
      <c r="AQ33" s="48">
        <f>IF(PLANEL_Pot_Trim!AQ7&lt;&gt;0,AQ7/PLANEL_Pot_Trim!AQ7,0)</f>
        <v>2.6524076135962544E-2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8.1802598746127192E-2</v>
      </c>
      <c r="AU33" s="48">
        <f>IF(PLANEL_Pot_Trim!AU7&lt;&gt;0,AU7/PLANEL_Pot_Trim!AU7,0)</f>
        <v>2.5737377047237529E-2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2.5737377047237529E-2</v>
      </c>
      <c r="AY33" s="48">
        <f>IF(PLANEL_Pot_Trim!AY7&lt;&gt;0,AY7/PLANEL_Pot_Trim!AY7,0)</f>
        <v>2.4660637177013837E-2</v>
      </c>
      <c r="AZ33" s="48">
        <f>IF(PLANEL_Pot_Trim!AZ7&lt;&gt;0,AZ7/PLANEL_Pot_Trim!AZ7,0)</f>
        <v>0</v>
      </c>
      <c r="BA33" s="48">
        <f>IF(PLANEL_Pot_Trim!BA7&lt;&gt;0,BA7/PLANEL_Pot_Trim!BA7,0)</f>
        <v>2.4660637177013837E-2</v>
      </c>
      <c r="BB33" s="48">
        <f>IF(PLANEL_Pot_Trim!BB7&lt;&gt;0,BB7/PLANEL_Pot_Trim!BB7,0)</f>
        <v>2.4660637177013837E-2</v>
      </c>
      <c r="BC33" s="48">
        <f>IF(PLANEL_Pot_Trim!BC7&lt;&gt;0,BC7/PLANEL_Pot_Trim!BC7,0)</f>
        <v>2.4632847757229348E-2</v>
      </c>
      <c r="BD33" s="48">
        <f>IF(PLANEL_Pot_Trim!BD7&lt;&gt;0,BD7/PLANEL_Pot_Trim!BD7,0)</f>
        <v>0</v>
      </c>
      <c r="BE33" s="48">
        <f>IF(PLANEL_Pot_Trim!BE7&lt;&gt;0,BE7/PLANEL_Pot_Trim!BE7,0)</f>
        <v>0</v>
      </c>
      <c r="BF33" s="48">
        <f>IF(PLANEL_Pot_Trim!BF7&lt;&gt;0,BF7/PLANEL_Pot_Trim!BF7,0)</f>
        <v>2.4632847757229348E-2</v>
      </c>
      <c r="BG33" s="48">
        <f>IF(PLANEL_Pot_Trim!BG7&lt;&gt;0,BG7/PLANEL_Pot_Trim!BG7,0)</f>
        <v>2.4632847757229348E-2</v>
      </c>
      <c r="BH33" s="48">
        <f>IF(PLANEL_Pot_Trim!BH7&lt;&gt;0,BH7/PLANEL_Pot_Trim!BH7,0)</f>
        <v>0</v>
      </c>
      <c r="BI33" s="48">
        <f>IF(PLANEL_Pot_Trim!BI7&lt;&gt;0,BI7/PLANEL_Pot_Trim!BI7,0)</f>
        <v>0</v>
      </c>
      <c r="BJ33" s="48">
        <f>IF(PLANEL_Pot_Trim!BJ7&lt;&gt;0,BJ7/PLANEL_Pot_Trim!BJ7,0)</f>
        <v>2.4632847757229348E-2</v>
      </c>
      <c r="BK33" s="48">
        <f>IF(PLANEL_Pot_Trim!BK7&lt;&gt;0,BK7/PLANEL_Pot_Trim!BK7,0)</f>
        <v>2.4632847757229348E-2</v>
      </c>
      <c r="BL33" s="48">
        <f>IF(PLANEL_Pot_Trim!BL7&lt;&gt;0,BL7/PLANEL_Pot_Trim!BL7,0)</f>
        <v>0</v>
      </c>
      <c r="BM33" s="48">
        <f>IF(PLANEL_Pot_Trim!BM7&lt;&gt;0,BM7/PLANEL_Pot_Trim!BM7,0)</f>
        <v>0</v>
      </c>
      <c r="BN33" s="48">
        <f>IF(PLANEL_Pot_Trim!BN7&lt;&gt;0,BN7/PLANEL_Pot_Trim!BN7,0)</f>
        <v>2.4632847757229348E-2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0.55193220232454687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0.61553083676470588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0.79893721529411776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0.54684867705882345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0.40770323343019232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0.41839831493012314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7.1512155804621558E-2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0.40171204607721039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0.44141602310779021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0.16585468418501312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3.7006239942336025E-2</v>
      </c>
      <c r="AF41" s="50">
        <f>IF(PLANEL_Pot_Trim!AF14&lt;&gt;0,AF15/PLANEL_Pot_Trim!AF14,0)</f>
        <v>0.37856780700800824</v>
      </c>
      <c r="AG41" s="50">
        <f>IF(PLANEL_Pot_Trim!AG14&lt;&gt;0,AG15/PLANEL_Pot_Trim!AG14,0)</f>
        <v>0.5180322235650574</v>
      </c>
      <c r="AH41" s="50">
        <f>IF(PLANEL_Pot_Trim!AH14&lt;&gt;0,AH15/PLANEL_Pot_Trim!AH14,0)</f>
        <v>0.33011831150209503</v>
      </c>
      <c r="AI41" s="50">
        <f>IF(PLANEL_Pot_Trim!AI14&lt;&gt;0,AI15/PLANEL_Pot_Trim!AI14,0)</f>
        <v>3.7006239942336025E-2</v>
      </c>
      <c r="AJ41" s="50">
        <f>IF(PLANEL_Pot_Trim!AJ14&lt;&gt;0,AJ15/PLANEL_Pot_Trim!AJ14,0)</f>
        <v>0.37856780700800824</v>
      </c>
      <c r="AK41" s="50">
        <f>IF(PLANEL_Pot_Trim!AK14&lt;&gt;0,AK15/PLANEL_Pot_Trim!AK14,0)</f>
        <v>0.5180322235650574</v>
      </c>
      <c r="AL41" s="50">
        <f>IF(PLANEL_Pot_Trim!AL14&lt;&gt;0,AL15/PLANEL_Pot_Trim!AL14,0)</f>
        <v>0.33011831150209503</v>
      </c>
      <c r="AM41" s="50">
        <f>IF(PLANEL_Pot_Trim!AM14&lt;&gt;0,AM15/PLANEL_Pot_Trim!AM14,0)</f>
        <v>1.8746684815449055E-2</v>
      </c>
      <c r="AN41" s="50">
        <f>IF(PLANEL_Pot_Trim!AN14&lt;&gt;0,AN15/PLANEL_Pot_Trim!AN14,0)</f>
        <v>0.19177553215546367</v>
      </c>
      <c r="AO41" s="50">
        <f>IF(PLANEL_Pot_Trim!AO14&lt;&gt;0,AO15/PLANEL_Pot_Trim!AO14,0)</f>
        <v>0.26242565670030538</v>
      </c>
      <c r="AP41" s="50">
        <f>IF(PLANEL_Pot_Trim!AP14&lt;&gt;0,AP15/PLANEL_Pot_Trim!AP14,0)</f>
        <v>0.16723190319041228</v>
      </c>
      <c r="AQ41" s="50">
        <f>IF(PLANEL_Pot_Trim!AQ14&lt;&gt;0,AQ15/PLANEL_Pot_Trim!AQ14,0)</f>
        <v>1.8746684815449055E-2</v>
      </c>
      <c r="AR41" s="50">
        <f>IF(PLANEL_Pot_Trim!AR14&lt;&gt;0,AR15/PLANEL_Pot_Trim!AR14,0)</f>
        <v>0.19177553215546367</v>
      </c>
      <c r="AS41" s="50">
        <f>IF(PLANEL_Pot_Trim!AS14&lt;&gt;0,AS15/PLANEL_Pot_Trim!AS14,0)</f>
        <v>0.26242565670030538</v>
      </c>
      <c r="AT41" s="50">
        <f>IF(PLANEL_Pot_Trim!AT14&lt;&gt;0,AT15/PLANEL_Pot_Trim!AT14,0)</f>
        <v>0.16723190319041228</v>
      </c>
      <c r="AU41" s="50">
        <f>IF(PLANEL_Pot_Trim!AU14&lt;&gt;0,AU15/PLANEL_Pot_Trim!AU14,0)</f>
        <v>1.8746684815449055E-2</v>
      </c>
      <c r="AV41" s="50">
        <f>IF(PLANEL_Pot_Trim!AV14&lt;&gt;0,AV15/PLANEL_Pot_Trim!AV14,0)</f>
        <v>0.19177553215546367</v>
      </c>
      <c r="AW41" s="50">
        <f>IF(PLANEL_Pot_Trim!AW14&lt;&gt;0,AW15/PLANEL_Pot_Trim!AW14,0)</f>
        <v>0.26242565670030538</v>
      </c>
      <c r="AX41" s="50">
        <f>IF(PLANEL_Pot_Trim!AX14&lt;&gt;0,AX15/PLANEL_Pot_Trim!AX14,0)</f>
        <v>0.16723190319041228</v>
      </c>
      <c r="AY41" s="50">
        <f>IF(PLANEL_Pot_Trim!AY14&lt;&gt;0,AY15/PLANEL_Pot_Trim!AY14,0)</f>
        <v>1.8746684815449055E-2</v>
      </c>
      <c r="AZ41" s="50">
        <f>IF(PLANEL_Pot_Trim!AZ14&lt;&gt;0,AZ15/PLANEL_Pot_Trim!AZ14,0)</f>
        <v>0.19177553215546367</v>
      </c>
      <c r="BA41" s="50">
        <f>IF(PLANEL_Pot_Trim!BA14&lt;&gt;0,BA15/PLANEL_Pot_Trim!BA14,0)</f>
        <v>0.26242565670030538</v>
      </c>
      <c r="BB41" s="50">
        <f>IF(PLANEL_Pot_Trim!BB14&lt;&gt;0,BB15/PLANEL_Pot_Trim!BB14,0)</f>
        <v>0.16723190319041228</v>
      </c>
      <c r="BC41" s="50">
        <f>IF(PLANEL_Pot_Trim!BC14&lt;&gt;0,BC15/PLANEL_Pot_Trim!BC14,0)</f>
        <v>2.1444647316576301E-2</v>
      </c>
      <c r="BD41" s="50">
        <f>IF(PLANEL_Pot_Trim!BD14&lt;&gt;0,BD15/PLANEL_Pot_Trim!BD14,0)</f>
        <v>0.21937524911341275</v>
      </c>
      <c r="BE41" s="50">
        <f>IF(PLANEL_Pot_Trim!BE14&lt;&gt;0,BE15/PLANEL_Pot_Trim!BE14,0)</f>
        <v>0.3001931120300218</v>
      </c>
      <c r="BF41" s="50">
        <f>IF(PLANEL_Pot_Trim!BF14&lt;&gt;0,BF15/PLANEL_Pot_Trim!BF14,0)</f>
        <v>0.19129938014420422</v>
      </c>
      <c r="BG41" s="50">
        <f>IF(PLANEL_Pot_Trim!BG14&lt;&gt;0,BG15/PLANEL_Pot_Trim!BG14,0)</f>
        <v>2.4587151060058762E-2</v>
      </c>
      <c r="BH41" s="50">
        <f>IF(PLANEL_Pot_Trim!BH14&lt;&gt;0,BH15/PLANEL_Pot_Trim!BH14,0)</f>
        <v>0.25152255057759115</v>
      </c>
      <c r="BI41" s="50">
        <f>IF(PLANEL_Pot_Trim!BI14&lt;&gt;0,BI15/PLANEL_Pot_Trim!BI14,0)</f>
        <v>0.34418348242692315</v>
      </c>
      <c r="BJ41" s="50">
        <f>IF(PLANEL_Pot_Trim!BJ14&lt;&gt;0,BJ15/PLANEL_Pot_Trim!BJ14,0)</f>
        <v>0.21933243704440442</v>
      </c>
      <c r="BK41" s="50">
        <f>IF(PLANEL_Pot_Trim!BK14&lt;&gt;0,BK15/PLANEL_Pot_Trim!BK14,0)</f>
        <v>2.4587151060058762E-2</v>
      </c>
      <c r="BL41" s="50">
        <f>IF(PLANEL_Pot_Trim!BL14&lt;&gt;0,BL15/PLANEL_Pot_Trim!BL14,0)</f>
        <v>0.25152255057759115</v>
      </c>
      <c r="BM41" s="50">
        <f>IF(PLANEL_Pot_Trim!BM14&lt;&gt;0,BM15/PLANEL_Pot_Trim!BM14,0)</f>
        <v>0.34418348242692315</v>
      </c>
      <c r="BN41" s="50">
        <f>IF(PLANEL_Pot_Trim!BN14&lt;&gt;0,BN15/PLANEL_Pot_Trim!BN14,0)</f>
        <v>0.21933243704440442</v>
      </c>
      <c r="BO41" s="50">
        <f>IF(PLANEL_Pot_Trim!BO14&lt;&gt;0,BO15/PLANEL_Pot_Trim!BO14,0)</f>
        <v>1.8795322637844902E-2</v>
      </c>
      <c r="BP41" s="50">
        <f>IF(PLANEL_Pot_Trim!BP14&lt;&gt;0,BP15/PLANEL_Pot_Trim!BP14,0)</f>
        <v>0.19227308919021432</v>
      </c>
      <c r="BQ41" s="50">
        <f>IF(PLANEL_Pot_Trim!BQ14&lt;&gt;0,BQ15/PLANEL_Pot_Trim!BQ14,0)</f>
        <v>0.26310651377519051</v>
      </c>
      <c r="BR41" s="50">
        <f>IF(PLANEL_Pot_Trim!BR14&lt;&gt;0,BR15/PLANEL_Pot_Trim!BR14,0)</f>
        <v>0.16766578237161958</v>
      </c>
      <c r="BS41" s="50">
        <f>IF(PLANEL_Pot_Trim!BS14&lt;&gt;0,BS15/PLANEL_Pot_Trim!BS14,0)</f>
        <v>1.8795322637844902E-2</v>
      </c>
      <c r="BT41" s="50">
        <f>IF(PLANEL_Pot_Trim!BT14&lt;&gt;0,BT15/PLANEL_Pot_Trim!BT14,0)</f>
        <v>0.19227308919021432</v>
      </c>
      <c r="BU41" s="50">
        <f>IF(PLANEL_Pot_Trim!BU14&lt;&gt;0,BU15/PLANEL_Pot_Trim!BU14,0)</f>
        <v>0.26310651377519051</v>
      </c>
      <c r="BV41" s="50">
        <f>IF(PLANEL_Pot_Trim!BV14&lt;&gt;0,BV15/PLANEL_Pot_Trim!BV14,0)</f>
        <v>0.16766578237161958</v>
      </c>
      <c r="BW41" s="50">
        <f>IF(PLANEL_Pot_Trim!BW14&lt;&gt;0,BW15/PLANEL_Pot_Trim!BW14,0)</f>
        <v>1.8795322637844902E-2</v>
      </c>
      <c r="BX41" s="50">
        <f>IF(PLANEL_Pot_Trim!BX14&lt;&gt;0,BX15/PLANEL_Pot_Trim!BX14,0)</f>
        <v>0.19227308919021432</v>
      </c>
      <c r="BY41" s="50">
        <f>IF(PLANEL_Pot_Trim!BY14&lt;&gt;0,BY15/PLANEL_Pot_Trim!BY14,0)</f>
        <v>0.26310651377519051</v>
      </c>
      <c r="BZ41" s="50">
        <f>IF(PLANEL_Pot_Trim!BZ14&lt;&gt;0,BZ15/PLANEL_Pot_Trim!BZ14,0)</f>
        <v>0.16766578237161958</v>
      </c>
      <c r="CA41" s="50">
        <f>IF(PLANEL_Pot_Trim!CA14&lt;&gt;0,CA15/PLANEL_Pot_Trim!CA14,0)</f>
        <v>1.8795322637844902E-2</v>
      </c>
      <c r="CB41" s="50">
        <f>IF(PLANEL_Pot_Trim!CB14&lt;&gt;0,CB15/PLANEL_Pot_Trim!CB14,0)</f>
        <v>0.19227308919021432</v>
      </c>
      <c r="CC41" s="50">
        <f>IF(PLANEL_Pot_Trim!CC14&lt;&gt;0,CC15/PLANEL_Pot_Trim!CC14,0)</f>
        <v>0.26310651377519051</v>
      </c>
      <c r="CD41" s="50">
        <f>IF(PLANEL_Pot_Trim!CD14&lt;&gt;0,CD15/PLANEL_Pot_Trim!CD14,0)</f>
        <v>0.16766578237161958</v>
      </c>
      <c r="CE41" s="50">
        <f>IF(PLANEL_Pot_Trim!CE14&lt;&gt;0,CE15/PLANEL_Pot_Trim!CE14,0)</f>
        <v>1.8795322637844902E-2</v>
      </c>
      <c r="CF41" s="50">
        <f>IF(PLANEL_Pot_Trim!CF14&lt;&gt;0,CF15/PLANEL_Pot_Trim!CF14,0)</f>
        <v>0.19227308919021432</v>
      </c>
      <c r="CG41" s="50">
        <f>IF(PLANEL_Pot_Trim!CG14&lt;&gt;0,CG15/PLANEL_Pot_Trim!CG14,0)</f>
        <v>0.26310651377519051</v>
      </c>
      <c r="CH41" s="50">
        <f>IF(PLANEL_Pot_Trim!CH14&lt;&gt;0,CH15/PLANEL_Pot_Trim!CH14,0)</f>
        <v>0.16766578237161958</v>
      </c>
      <c r="CI41" s="50">
        <f>IF(PLANEL_Pot_Trim!CI14&lt;&gt;0,CI15/PLANEL_Pot_Trim!CI14,0)</f>
        <v>1.6963404496155403E-2</v>
      </c>
      <c r="CJ41" s="50">
        <f>IF(PLANEL_Pot_Trim!CJ14&lt;&gt;0,CJ15/PLANEL_Pot_Trim!CJ14,0)</f>
        <v>0.17353286499392959</v>
      </c>
      <c r="CK41" s="50">
        <f>IF(PLANEL_Pot_Trim!CK14&lt;&gt;0,CK15/PLANEL_Pot_Trim!CK14,0)</f>
        <v>0.23746238919465804</v>
      </c>
      <c r="CL41" s="50">
        <f>IF(PLANEL_Pot_Trim!CL14&lt;&gt;0,CL15/PLANEL_Pot_Trim!CL14,0)</f>
        <v>0.15132395127478754</v>
      </c>
      <c r="CM41" s="50">
        <f>IF(PLANEL_Pot_Trim!CM14&lt;&gt;0,CM15/PLANEL_Pot_Trim!CM14,0)</f>
        <v>1.6963404496155403E-2</v>
      </c>
      <c r="CN41" s="50">
        <f>IF(PLANEL_Pot_Trim!CN14&lt;&gt;0,CN15/PLANEL_Pot_Trim!CN14,0)</f>
        <v>0.17353286499392959</v>
      </c>
      <c r="CO41" s="50">
        <f>IF(PLANEL_Pot_Trim!CO14&lt;&gt;0,CO15/PLANEL_Pot_Trim!CO14,0)</f>
        <v>0.23746238919465804</v>
      </c>
      <c r="CP41" s="50">
        <f>IF(PLANEL_Pot_Trim!CP14&lt;&gt;0,CP15/PLANEL_Pot_Trim!CP14,0)</f>
        <v>0.15132395127478754</v>
      </c>
      <c r="CQ41" s="50">
        <f>IF(PLANEL_Pot_Trim!CQ14&lt;&gt;0,CQ15/PLANEL_Pot_Trim!CQ14,0)</f>
        <v>1.6963404496155403E-2</v>
      </c>
      <c r="CR41" s="50">
        <f>IF(PLANEL_Pot_Trim!CR14&lt;&gt;0,CR15/PLANEL_Pot_Trim!CR14,0)</f>
        <v>0.17353286499392959</v>
      </c>
      <c r="CS41" s="50">
        <f>IF(PLANEL_Pot_Trim!CS14&lt;&gt;0,CS15/PLANEL_Pot_Trim!CS14,0)</f>
        <v>0.23746238919465804</v>
      </c>
      <c r="CT41" s="50">
        <f>IF(PLANEL_Pot_Trim!CT14&lt;&gt;0,CT15/PLANEL_Pot_Trim!CT14,0)</f>
        <v>0.15132395127478754</v>
      </c>
      <c r="CU41" s="50">
        <f>IF(PLANEL_Pot_Trim!CU14&lt;&gt;0,CU15/PLANEL_Pot_Trim!CU14,0)</f>
        <v>1.6963404496155403E-2</v>
      </c>
      <c r="CV41" s="50">
        <f>IF(PLANEL_Pot_Trim!CV14&lt;&gt;0,CV15/PLANEL_Pot_Trim!CV14,0)</f>
        <v>0.17353286499392959</v>
      </c>
      <c r="CW41" s="50">
        <f>IF(PLANEL_Pot_Trim!CW14&lt;&gt;0,CW15/PLANEL_Pot_Trim!CW14,0)</f>
        <v>0.23746238919465804</v>
      </c>
      <c r="CX41" s="50">
        <f>IF(PLANEL_Pot_Trim!CX14&lt;&gt;0,CX15/PLANEL_Pot_Trim!CX14,0)</f>
        <v>0.15132395127478754</v>
      </c>
      <c r="CY41" s="80">
        <f>IF(PLANEL_Pot_Trim!CY14&lt;&gt;0,CY15/PLANEL_Pot_Trim!CY14,0)</f>
        <v>1.6963404496155403E-2</v>
      </c>
      <c r="CZ41" s="80">
        <f>IF(PLANEL_Pot_Trim!CZ14&lt;&gt;0,CZ15/PLANEL_Pot_Trim!CZ14,0)</f>
        <v>0.17353286499392959</v>
      </c>
      <c r="DA41" s="80">
        <f>IF(PLANEL_Pot_Trim!DA14&lt;&gt;0,DA15/PLANEL_Pot_Trim!DA14,0)</f>
        <v>0.23746238919465804</v>
      </c>
      <c r="DB41" s="80">
        <f>IF(PLANEL_Pot_Trim!DB14&lt;&gt;0,DB15/PLANEL_Pot_Trim!DB14,0)</f>
        <v>0.15132395127478754</v>
      </c>
      <c r="DC41" s="50">
        <f>IF(PLANEL_Pot_Trim!DC14&lt;&gt;0,DC15/PLANEL_Pot_Trim!DC14,0)</f>
        <v>1.6963404496155403E-2</v>
      </c>
      <c r="DD41" s="50">
        <f>IF(PLANEL_Pot_Trim!DD14&lt;&gt;0,DD15/PLANEL_Pot_Trim!DD14,0)</f>
        <v>0.17353286499392959</v>
      </c>
      <c r="DE41" s="50">
        <f>IF(PLANEL_Pot_Trim!DE14&lt;&gt;0,DE15/PLANEL_Pot_Trim!DE14,0)</f>
        <v>0.23746238919465804</v>
      </c>
      <c r="DF41" s="50">
        <f>IF(PLANEL_Pot_Trim!DF14&lt;&gt;0,DF15/PLANEL_Pot_Trim!DF14,0)</f>
        <v>0.15132395127478754</v>
      </c>
      <c r="DG41" s="50">
        <f>IF(PLANEL_Pot_Trim!DG14&lt;&gt;0,DG15/PLANEL_Pot_Trim!DG14,0)</f>
        <v>1.6963404496155403E-2</v>
      </c>
      <c r="DH41" s="50">
        <f>IF(PLANEL_Pot_Trim!DH14&lt;&gt;0,DH15/PLANEL_Pot_Trim!DH14,0)</f>
        <v>0.17353286499392959</v>
      </c>
      <c r="DI41" s="50">
        <f>IF(PLANEL_Pot_Trim!DI14&lt;&gt;0,DI15/PLANEL_Pot_Trim!DI14,0)</f>
        <v>0.23746238919465804</v>
      </c>
      <c r="DJ41" s="50">
        <f>IF(PLANEL_Pot_Trim!DJ14&lt;&gt;0,DJ15/PLANEL_Pot_Trim!DJ14,0)</f>
        <v>0.15132395127478754</v>
      </c>
      <c r="DK41" s="50">
        <f>IF(PLANEL_Pot_Trim!DK14&lt;&gt;0,DK15/PLANEL_Pot_Trim!DK14,0)</f>
        <v>1.6963404496155403E-2</v>
      </c>
      <c r="DL41" s="50">
        <f>IF(PLANEL_Pot_Trim!DL14&lt;&gt;0,DL15/PLANEL_Pot_Trim!DL14,0)</f>
        <v>0.17353286499392959</v>
      </c>
      <c r="DM41" s="50">
        <f>IF(PLANEL_Pot_Trim!DM14&lt;&gt;0,DM15/PLANEL_Pot_Trim!DM14,0)</f>
        <v>0.23746238919465804</v>
      </c>
      <c r="DN41" s="50">
        <f>IF(PLANEL_Pot_Trim!DN14&lt;&gt;0,DN15/PLANEL_Pot_Trim!DN14,0)</f>
        <v>0.15132395127478754</v>
      </c>
      <c r="DO41" s="50">
        <f>IF(PLANEL_Pot_Trim!DO14&lt;&gt;0,DO15/PLANEL_Pot_Trim!DO14,0)</f>
        <v>1.6963404496155403E-2</v>
      </c>
      <c r="DP41" s="50">
        <f>IF(PLANEL_Pot_Trim!DP14&lt;&gt;0,DP15/PLANEL_Pot_Trim!DP14,0)</f>
        <v>0.17353286499392959</v>
      </c>
      <c r="DQ41" s="50">
        <f>IF(PLANEL_Pot_Trim!DQ14&lt;&gt;0,DQ15/PLANEL_Pot_Trim!DQ14,0)</f>
        <v>0.23746238919465804</v>
      </c>
      <c r="DR41" s="50">
        <f>IF(PLANEL_Pot_Trim!DR14&lt;&gt;0,DR15/PLANEL_Pot_Trim!DR14,0)</f>
        <v>0.15132395127478754</v>
      </c>
      <c r="DS41" s="50">
        <f>IF(PLANEL_Pot_Trim!DS14&lt;&gt;0,DS15/PLANEL_Pot_Trim!DS14,0)</f>
        <v>1.6963404496155403E-2</v>
      </c>
      <c r="DT41" s="50">
        <f>IF(PLANEL_Pot_Trim!DT14&lt;&gt;0,DT15/PLANEL_Pot_Trim!DT14,0)</f>
        <v>0.17353286499392959</v>
      </c>
      <c r="DU41" s="50">
        <f>IF(PLANEL_Pot_Trim!DU14&lt;&gt;0,DU15/PLANEL_Pot_Trim!DU14,0)</f>
        <v>0.23746238919465804</v>
      </c>
      <c r="DV41" s="50">
        <f>IF(PLANEL_Pot_Trim!DV14&lt;&gt;0,DV15/PLANEL_Pot_Trim!DV14,0)</f>
        <v>0.15132395127478754</v>
      </c>
      <c r="DW41" s="50">
        <f>IF(PLANEL_Pot_Trim!DW14&lt;&gt;0,DW15/PLANEL_Pot_Trim!DW14,0)</f>
        <v>1.670249143688237E-2</v>
      </c>
      <c r="DX41" s="50">
        <f>IF(PLANEL_Pot_Trim!DX14&lt;&gt;0,DX15/PLANEL_Pot_Trim!DX14,0)</f>
        <v>0.17086376689512275</v>
      </c>
      <c r="DY41" s="50">
        <f>IF(PLANEL_Pot_Trim!DY14&lt;&gt;0,DY15/PLANEL_Pot_Trim!DY14,0)</f>
        <v>0.23380999509882053</v>
      </c>
      <c r="DZ41" s="50">
        <f>IF(PLANEL_Pot_Trim!DZ14&lt;&gt;0,DZ15/PLANEL_Pot_Trim!DZ14,0)</f>
        <v>0.14899644708320051</v>
      </c>
      <c r="EA41" s="50">
        <f>IF(PLANEL_Pot_Trim!EA14&lt;&gt;0,EA15/PLANEL_Pot_Trim!EA14,0)</f>
        <v>1.670249143688237E-2</v>
      </c>
      <c r="EB41" s="50">
        <f>IF(PLANEL_Pot_Trim!EB14&lt;&gt;0,EB15/PLANEL_Pot_Trim!EB14,0)</f>
        <v>0.17086376689512275</v>
      </c>
      <c r="EC41" s="50">
        <f>IF(PLANEL_Pot_Trim!EC14&lt;&gt;0,EC15/PLANEL_Pot_Trim!EC14,0)</f>
        <v>0.23380999509882053</v>
      </c>
      <c r="ED41" s="50">
        <f>IF(PLANEL_Pot_Trim!ED14&lt;&gt;0,ED15/PLANEL_Pot_Trim!ED14,0)</f>
        <v>0.14899644708320051</v>
      </c>
      <c r="EE41" s="50">
        <f>IF(PLANEL_Pot_Trim!EE14&lt;&gt;0,EE15/PLANEL_Pot_Trim!EE14,0)</f>
        <v>1.670249143688237E-2</v>
      </c>
      <c r="EF41" s="50">
        <f>IF(PLANEL_Pot_Trim!EF14&lt;&gt;0,EF15/PLANEL_Pot_Trim!EF14,0)</f>
        <v>0.17086376689512275</v>
      </c>
      <c r="EG41" s="50">
        <f>IF(PLANEL_Pot_Trim!EG14&lt;&gt;0,EG15/PLANEL_Pot_Trim!EG14,0)</f>
        <v>0.23380999509882053</v>
      </c>
      <c r="EH41" s="50">
        <f>IF(PLANEL_Pot_Trim!EH14&lt;&gt;0,EH15/PLANEL_Pot_Trim!EH14,0)</f>
        <v>0.14899644708320051</v>
      </c>
      <c r="EI41" s="50">
        <f>IF(PLANEL_Pot_Trim!EI14&lt;&gt;0,EI15/PLANEL_Pot_Trim!EI14,0)</f>
        <v>1.670249143688237E-2</v>
      </c>
      <c r="EJ41" s="50">
        <f>IF(PLANEL_Pot_Trim!EJ14&lt;&gt;0,EJ15/PLANEL_Pot_Trim!EJ14,0)</f>
        <v>0.17086376689512275</v>
      </c>
      <c r="EK41" s="50">
        <f>IF(PLANEL_Pot_Trim!EK14&lt;&gt;0,EK15/PLANEL_Pot_Trim!EK14,0)</f>
        <v>0.23380999509882053</v>
      </c>
      <c r="EL41" s="50">
        <f>IF(PLANEL_Pot_Trim!EL14&lt;&gt;0,EL15/PLANEL_Pot_Trim!EL14,0)</f>
        <v>0.14899644708320051</v>
      </c>
      <c r="EM41" s="50">
        <f>IF(PLANEL_Pot_Trim!EM14&lt;&gt;0,EM15/PLANEL_Pot_Trim!EM14,0)</f>
        <v>1.670249143688237E-2</v>
      </c>
      <c r="EN41" s="50">
        <f>IF(PLANEL_Pot_Trim!EN14&lt;&gt;0,EN15/PLANEL_Pot_Trim!EN14,0)</f>
        <v>0.17086376689512275</v>
      </c>
      <c r="EO41" s="50">
        <f>IF(PLANEL_Pot_Trim!EO14&lt;&gt;0,EO15/PLANEL_Pot_Trim!EO14,0)</f>
        <v>0.23380999509882053</v>
      </c>
      <c r="EP41" s="50">
        <f>IF(PLANEL_Pot_Trim!EP14&lt;&gt;0,EP15/PLANEL_Pot_Trim!EP14,0)</f>
        <v>0.14899644708320051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0.90079576079207924</v>
      </c>
      <c r="Q42" s="50">
        <f>IF(PLANEL_Pot_Trim!Q15&lt;&gt;0,Q16/PLANEL_Pot_Trim!Q15,0)</f>
        <v>0.90079576079207924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0.89177557428998511</v>
      </c>
      <c r="U42" s="50">
        <f>IF(PLANEL_Pot_Trim!U15&lt;&gt;0,U16/PLANEL_Pot_Trim!U15,0)</f>
        <v>0.89179052197309416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0.89022620987482615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0.93019139488950286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0.59392019362363913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0.86177283748055988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0.55379266640746494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0.86177283748055988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0.35488217369075364</v>
      </c>
      <c r="AF44" s="51">
        <f>IF(PLANEL_Pot_Trim!AF17&lt;&gt;0,AF18/PLANEL_Pot_Trim!AF17,0)</f>
        <v>0.42106129587635932</v>
      </c>
      <c r="AG44" s="51">
        <f>IF(PLANEL_Pot_Trim!AG17&lt;&gt;0,AG18/PLANEL_Pot_Trim!AG17,0)</f>
        <v>0.55462704377009753</v>
      </c>
      <c r="AH44" s="51">
        <f>IF(PLANEL_Pot_Trim!AH17&lt;&gt;0,AH18/PLANEL_Pot_Trim!AH17,0)</f>
        <v>0.46148409085340347</v>
      </c>
      <c r="AI44" s="51">
        <f>IF(PLANEL_Pot_Trim!AI17&lt;&gt;0,AI18/PLANEL_Pot_Trim!AI17,0)</f>
        <v>0.35510029700723</v>
      </c>
      <c r="AJ44" s="51">
        <f>IF(PLANEL_Pot_Trim!AJ17&lt;&gt;0,AJ18/PLANEL_Pot_Trim!AJ17,0)</f>
        <v>0.42418752502846468</v>
      </c>
      <c r="AK44" s="51">
        <f>IF(PLANEL_Pot_Trim!AK17&lt;&gt;0,AK18/PLANEL_Pot_Trim!AK17,0)</f>
        <v>0.55915082945073546</v>
      </c>
      <c r="AL44" s="51">
        <f>IF(PLANEL_Pot_Trim!AL17&lt;&gt;0,AL18/PLANEL_Pot_Trim!AL17,0)</f>
        <v>0.46337739531901778</v>
      </c>
      <c r="AM44" s="51">
        <f>IF(PLANEL_Pot_Trim!AM17&lt;&gt;0,AM18/PLANEL_Pot_Trim!AM17,0)</f>
        <v>0.3551658924736365</v>
      </c>
      <c r="AN44" s="51">
        <f>IF(PLANEL_Pot_Trim!AN17&lt;&gt;0,AN18/PLANEL_Pot_Trim!AN17,0)</f>
        <v>0.42512766507805216</v>
      </c>
      <c r="AO44" s="51">
        <f>IF(PLANEL_Pot_Trim!AO17&lt;&gt;0,AO18/PLANEL_Pot_Trim!AO17,0)</f>
        <v>0.56051125175604921</v>
      </c>
      <c r="AP44" s="51">
        <f>IF(PLANEL_Pot_Trim!AP17&lt;&gt;0,AP18/PLANEL_Pot_Trim!AP17,0)</f>
        <v>0.46394676220410758</v>
      </c>
      <c r="AQ44" s="51">
        <f>IF(PLANEL_Pot_Trim!AQ17&lt;&gt;0,AQ18/PLANEL_Pot_Trim!AQ17,0)</f>
        <v>0.35530548094792364</v>
      </c>
      <c r="AR44" s="51">
        <f>IF(PLANEL_Pot_Trim!AR17&lt;&gt;0,AR18/PLANEL_Pot_Trim!AR17,0)</f>
        <v>0.42714727742612774</v>
      </c>
      <c r="AS44" s="51">
        <f>IF(PLANEL_Pot_Trim!AS17&lt;&gt;0,AS18/PLANEL_Pot_Trim!AS17,0)</f>
        <v>0.56343734140129653</v>
      </c>
      <c r="AT44" s="51">
        <f>IF(PLANEL_Pot_Trim!AT17&lt;&gt;0,AT18/PLANEL_Pot_Trim!AT17,0)</f>
        <v>0.4651724875315415</v>
      </c>
      <c r="AU44" s="51">
        <f>IF(PLANEL_Pot_Trim!AU17&lt;&gt;0,AU18/PLANEL_Pot_Trim!AU17,0)</f>
        <v>0.35533182861595525</v>
      </c>
      <c r="AV44" s="51">
        <f>IF(PLANEL_Pot_Trim!AV17&lt;&gt;0,AV18/PLANEL_Pot_Trim!AV17,0)</f>
        <v>0.42752375245973695</v>
      </c>
      <c r="AW44" s="51">
        <f>IF(PLANEL_Pot_Trim!AW17&lt;&gt;0,AW18/PLANEL_Pot_Trim!AW17,0)</f>
        <v>0.56398189679330457</v>
      </c>
      <c r="AX44" s="51">
        <f>IF(PLANEL_Pot_Trim!AX17&lt;&gt;0,AX18/PLANEL_Pot_Trim!AX17,0)</f>
        <v>0.46540032980291307</v>
      </c>
      <c r="AY44" s="51">
        <f>IF(PLANEL_Pot_Trim!AY17&lt;&gt;0,AY18/PLANEL_Pot_Trim!AY17,0)</f>
        <v>0.35536482104395339</v>
      </c>
      <c r="AZ44" s="51">
        <f>IF(PLANEL_Pot_Trim!AZ17&lt;&gt;0,AZ18/PLANEL_Pot_Trim!AZ17,0)</f>
        <v>0.42849428186737909</v>
      </c>
      <c r="BA44" s="51">
        <f>IF(PLANEL_Pot_Trim!BA17&lt;&gt;0,BA18/PLANEL_Pot_Trim!BA17,0)</f>
        <v>0.56548137300255208</v>
      </c>
      <c r="BB44" s="51">
        <f>IF(PLANEL_Pot_Trim!BB17&lt;&gt;0,BB18/PLANEL_Pot_Trim!BB17,0)</f>
        <v>0.4660565342369376</v>
      </c>
      <c r="BC44" s="51">
        <f>IF(PLANEL_Pot_Trim!BC17&lt;&gt;0,BC18/PLANEL_Pot_Trim!BC17,0)</f>
        <v>0.35536711026397433</v>
      </c>
      <c r="BD44" s="51">
        <f>IF(PLANEL_Pot_Trim!BD17&lt;&gt;0,BD18/PLANEL_Pot_Trim!BD17,0)</f>
        <v>0.42852438932757969</v>
      </c>
      <c r="BE44" s="51">
        <f>IF(PLANEL_Pot_Trim!BE17&lt;&gt;0,BE18/PLANEL_Pot_Trim!BE17,0)</f>
        <v>0.56552442327828478</v>
      </c>
      <c r="BF44" s="51">
        <f>IF(PLANEL_Pot_Trim!BF17&lt;&gt;0,BF18/PLANEL_Pot_Trim!BF17,0)</f>
        <v>0.46607439603905715</v>
      </c>
      <c r="BG44" s="51">
        <f>IF(PLANEL_Pot_Trim!BG17&lt;&gt;0,BG18/PLANEL_Pot_Trim!BG17,0)</f>
        <v>0.35537963591157112</v>
      </c>
      <c r="BH44" s="51">
        <f>IF(PLANEL_Pot_Trim!BH17&lt;&gt;0,BH18/PLANEL_Pot_Trim!BH17,0)</f>
        <v>0.42864583519015509</v>
      </c>
      <c r="BI44" s="51">
        <f>IF(PLANEL_Pot_Trim!BI17&lt;&gt;0,BI18/PLANEL_Pot_Trim!BI17,0)</f>
        <v>0.56568906519899342</v>
      </c>
      <c r="BJ44" s="51">
        <f>IF(PLANEL_Pot_Trim!BJ17&lt;&gt;0,BJ18/PLANEL_Pot_Trim!BJ17,0)</f>
        <v>0.46613996037804495</v>
      </c>
      <c r="BK44" s="51">
        <f>IF(PLANEL_Pot_Trim!BK17&lt;&gt;0,BK18/PLANEL_Pot_Trim!BK17,0)</f>
        <v>0.35540642039090187</v>
      </c>
      <c r="BL44" s="51">
        <f>IF(PLANEL_Pot_Trim!BL17&lt;&gt;0,BL18/PLANEL_Pot_Trim!BL17,0)</f>
        <v>0.42889325626877089</v>
      </c>
      <c r="BM44" s="51">
        <f>IF(PLANEL_Pot_Trim!BM17&lt;&gt;0,BM18/PLANEL_Pot_Trim!BM17,0)</f>
        <v>0.56602102250524833</v>
      </c>
      <c r="BN44" s="51">
        <f>IF(PLANEL_Pot_Trim!BN17&lt;&gt;0,BN18/PLANEL_Pot_Trim!BN17,0)</f>
        <v>0.46627103842818424</v>
      </c>
      <c r="BO44" s="51">
        <f>IF(PLANEL_Pot_Trim!BO17&lt;&gt;0,BO18/PLANEL_Pot_Trim!BO17,0)</f>
        <v>0.35543962612655633</v>
      </c>
      <c r="BP44" s="51">
        <f>IF(PLANEL_Pot_Trim!BP17&lt;&gt;0,BP18/PLANEL_Pot_Trim!BP17,0)</f>
        <v>0.42933349973271712</v>
      </c>
      <c r="BQ44" s="51">
        <f>IF(PLANEL_Pot_Trim!BQ17&lt;&gt;0,BQ18/PLANEL_Pot_Trim!BQ17,0)</f>
        <v>0.56665125797179905</v>
      </c>
      <c r="BR44" s="51">
        <f>IF(PLANEL_Pot_Trim!BR17&lt;&gt;0,BR18/PLANEL_Pot_Trim!BR17,0)</f>
        <v>0.4665327529099767</v>
      </c>
      <c r="BS44" s="51">
        <f>IF(PLANEL_Pot_Trim!BS17&lt;&gt;0,BS18/PLANEL_Pot_Trim!BS17,0)</f>
        <v>0.35544742127513257</v>
      </c>
      <c r="BT44" s="51">
        <f>IF(PLANEL_Pot_Trim!BT17&lt;&gt;0,BT18/PLANEL_Pot_Trim!BT17,0)</f>
        <v>0.43011174281361791</v>
      </c>
      <c r="BU44" s="51">
        <f>IF(PLANEL_Pot_Trim!BU17&lt;&gt;0,BU18/PLANEL_Pot_Trim!BU17,0)</f>
        <v>0.56790474633258126</v>
      </c>
      <c r="BV44" s="51">
        <f>IF(PLANEL_Pot_Trim!BV17&lt;&gt;0,BV18/PLANEL_Pot_Trim!BV17,0)</f>
        <v>0.46709572315328257</v>
      </c>
      <c r="BW44" s="51">
        <f>IF(PLANEL_Pot_Trim!BW17&lt;&gt;0,BW18/PLANEL_Pot_Trim!BW17,0)</f>
        <v>0.35550430548845013</v>
      </c>
      <c r="BX44" s="51">
        <f>IF(PLANEL_Pot_Trim!BX17&lt;&gt;0,BX18/PLANEL_Pot_Trim!BX17,0)</f>
        <v>0.43075690780992065</v>
      </c>
      <c r="BY44" s="51">
        <f>IF(PLANEL_Pot_Trim!BY17&lt;&gt;0,BY18/PLANEL_Pot_Trim!BY17,0)</f>
        <v>0.56880582567119542</v>
      </c>
      <c r="BZ44" s="51">
        <f>IF(PLANEL_Pot_Trim!BZ17&lt;&gt;0,BZ18/PLANEL_Pot_Trim!BZ17,0)</f>
        <v>0.46746305439932317</v>
      </c>
      <c r="CA44" s="51">
        <f>IF(PLANEL_Pot_Trim!CA17&lt;&gt;0,CA18/PLANEL_Pot_Trim!CA17,0)</f>
        <v>0.35554137379723605</v>
      </c>
      <c r="CB44" s="51">
        <f>IF(PLANEL_Pot_Trim!CB17&lt;&gt;0,CB18/PLANEL_Pot_Trim!CB17,0)</f>
        <v>0.43136761795218953</v>
      </c>
      <c r="CC44" s="51">
        <f>IF(PLANEL_Pot_Trim!CC17&lt;&gt;0,CC18/PLANEL_Pot_Trim!CC17,0)</f>
        <v>0.56970472438697806</v>
      </c>
      <c r="CD44" s="51">
        <f>IF(PLANEL_Pot_Trim!CD17&lt;&gt;0,CD18/PLANEL_Pot_Trim!CD17,0)</f>
        <v>0.46784383474728841</v>
      </c>
      <c r="CE44" s="51">
        <f>IF(PLANEL_Pot_Trim!CE17&lt;&gt;0,CE18/PLANEL_Pot_Trim!CE17,0)</f>
        <v>0.35554808759488327</v>
      </c>
      <c r="CF44" s="51">
        <f>IF(PLANEL_Pot_Trim!CF17&lt;&gt;0,CF18/PLANEL_Pot_Trim!CF17,0)</f>
        <v>0.4322221558957639</v>
      </c>
      <c r="CG44" s="51">
        <f>IF(PLANEL_Pot_Trim!CG17&lt;&gt;0,CG18/PLANEL_Pot_Trim!CG17,0)</f>
        <v>0.57108615191159406</v>
      </c>
      <c r="CH44" s="51">
        <f>IF(PLANEL_Pot_Trim!CH17&lt;&gt;0,CH18/PLANEL_Pot_Trim!CH17,0)</f>
        <v>0.46846563290191839</v>
      </c>
      <c r="CI44" s="51">
        <f>IF(PLANEL_Pot_Trim!CI17&lt;&gt;0,CI18/PLANEL_Pot_Trim!CI17,0)</f>
        <v>0.35557126206594369</v>
      </c>
      <c r="CJ44" s="51">
        <f>IF(PLANEL_Pot_Trim!CJ17&lt;&gt;0,CJ18/PLANEL_Pot_Trim!CJ17,0)</f>
        <v>0.4323760850742594</v>
      </c>
      <c r="CK44" s="51">
        <f>IF(PLANEL_Pot_Trim!CK17&lt;&gt;0,CK18/PLANEL_Pot_Trim!CK17,0)</f>
        <v>0.57127484588863364</v>
      </c>
      <c r="CL44" s="51">
        <f>IF(PLANEL_Pot_Trim!CL17&lt;&gt;0,CL18/PLANEL_Pot_Trim!CL17,0)</f>
        <v>0.46853434937484018</v>
      </c>
      <c r="CM44" s="51">
        <f>IF(PLANEL_Pot_Trim!CM17&lt;&gt;0,CM18/PLANEL_Pot_Trim!CM17,0)</f>
        <v>0.35563328838695063</v>
      </c>
      <c r="CN44" s="51">
        <f>IF(PLANEL_Pot_Trim!CN17&lt;&gt;0,CN18/PLANEL_Pot_Trim!CN17,0)</f>
        <v>0.43282820973051422</v>
      </c>
      <c r="CO44" s="51">
        <f>IF(PLANEL_Pot_Trim!CO17&lt;&gt;0,CO18/PLANEL_Pot_Trim!CO17,0)</f>
        <v>0.57184562748501966</v>
      </c>
      <c r="CP44" s="51">
        <f>IF(PLANEL_Pot_Trim!CP17&lt;&gt;0,CP18/PLANEL_Pot_Trim!CP17,0)</f>
        <v>0.46874809309033566</v>
      </c>
      <c r="CQ44" s="51">
        <f>IF(PLANEL_Pot_Trim!CQ17&lt;&gt;0,CQ18/PLANEL_Pot_Trim!CQ17,0)</f>
        <v>0.35563997137977787</v>
      </c>
      <c r="CR44" s="51">
        <f>IF(PLANEL_Pot_Trim!CR17&lt;&gt;0,CR18/PLANEL_Pot_Trim!CR17,0)</f>
        <v>0.43285651646258788</v>
      </c>
      <c r="CS44" s="51">
        <f>IF(PLANEL_Pot_Trim!CS17&lt;&gt;0,CS18/PLANEL_Pot_Trim!CS17,0)</f>
        <v>0.57187369739772131</v>
      </c>
      <c r="CT44" s="51">
        <f>IF(PLANEL_Pot_Trim!CT17&lt;&gt;0,CT18/PLANEL_Pot_Trim!CT17,0)</f>
        <v>0.46875595775295331</v>
      </c>
      <c r="CU44" s="51">
        <f>IF(PLANEL_Pot_Trim!CU17&lt;&gt;0,CU18/PLANEL_Pot_Trim!CU17,0)</f>
        <v>0.35571644460075341</v>
      </c>
      <c r="CV44" s="51">
        <f>IF(PLANEL_Pot_Trim!CV17&lt;&gt;0,CV18/PLANEL_Pot_Trim!CV17,0)</f>
        <v>0.43329069619456523</v>
      </c>
      <c r="CW44" s="51">
        <f>IF(PLANEL_Pot_Trim!CW17&lt;&gt;0,CW18/PLANEL_Pot_Trim!CW17,0)</f>
        <v>0.5723755254073164</v>
      </c>
      <c r="CX44" s="51">
        <f>IF(PLANEL_Pot_Trim!CX17&lt;&gt;0,CX18/PLANEL_Pot_Trim!CX17,0)</f>
        <v>0.46892789421330772</v>
      </c>
      <c r="CY44" s="81">
        <f>IF(PLANEL_Pot_Trim!CY17&lt;&gt;0,CY18/PLANEL_Pot_Trim!CY17,0)</f>
        <v>0.35573815501625716</v>
      </c>
      <c r="CZ44" s="81">
        <f>IF(PLANEL_Pot_Trim!CZ17&lt;&gt;0,CZ18/PLANEL_Pot_Trim!CZ17,0)</f>
        <v>0.43335227237514251</v>
      </c>
      <c r="DA44" s="81">
        <f>IF(PLANEL_Pot_Trim!DA17&lt;&gt;0,DA18/PLANEL_Pot_Trim!DA17,0)</f>
        <v>0.57241694573123092</v>
      </c>
      <c r="DB44" s="81">
        <f>IF(PLANEL_Pot_Trim!DB17&lt;&gt;0,DB18/PLANEL_Pot_Trim!DB17,0)</f>
        <v>0.46893086611214929</v>
      </c>
      <c r="DC44" s="51">
        <f>IF(PLANEL_Pot_Trim!DC17&lt;&gt;0,DC18/PLANEL_Pot_Trim!DC17,0)</f>
        <v>0.35573999999755546</v>
      </c>
      <c r="DD44" s="51">
        <f>IF(PLANEL_Pot_Trim!DD17&lt;&gt;0,DD18/PLANEL_Pot_Trim!DD17,0)</f>
        <v>0.43335600001180247</v>
      </c>
      <c r="DE44" s="51">
        <f>IF(PLANEL_Pot_Trim!DE17&lt;&gt;0,DE18/PLANEL_Pot_Trim!DE17,0)</f>
        <v>0.57241799997442355</v>
      </c>
      <c r="DF44" s="51">
        <f>IF(PLANEL_Pot_Trim!DF17&lt;&gt;0,DF18/PLANEL_Pot_Trim!DF17,0)</f>
        <v>0.46893000003284896</v>
      </c>
      <c r="DG44" s="51">
        <f>IF(PLANEL_Pot_Trim!DG17&lt;&gt;0,DG18/PLANEL_Pot_Trim!DG17,0)</f>
        <v>0.35574000000811684</v>
      </c>
      <c r="DH44" s="51">
        <f>IF(PLANEL_Pot_Trim!DH17&lt;&gt;0,DH18/PLANEL_Pot_Trim!DH17,0)</f>
        <v>0.43335600002758234</v>
      </c>
      <c r="DI44" s="51">
        <f>IF(PLANEL_Pot_Trim!DI17&lt;&gt;0,DI18/PLANEL_Pot_Trim!DI17,0)</f>
        <v>0.57241799995640419</v>
      </c>
      <c r="DJ44" s="51">
        <f>IF(PLANEL_Pot_Trim!DJ17&lt;&gt;0,DJ18/PLANEL_Pot_Trim!DJ17,0)</f>
        <v>0.46893000008641172</v>
      </c>
      <c r="DK44" s="51">
        <f>IF(PLANEL_Pot_Trim!DK17&lt;&gt;0,DK18/PLANEL_Pot_Trim!DK17,0)</f>
        <v>0.3557400000216065</v>
      </c>
      <c r="DL44" s="51">
        <f>IF(PLANEL_Pot_Trim!DL17&lt;&gt;0,DL18/PLANEL_Pot_Trim!DL17,0)</f>
        <v>0.43335600004707109</v>
      </c>
      <c r="DM44" s="51">
        <f>IF(PLANEL_Pot_Trim!DM17&lt;&gt;0,DM18/PLANEL_Pot_Trim!DM17,0)</f>
        <v>0.57241799998173748</v>
      </c>
      <c r="DN44" s="51">
        <f>IF(PLANEL_Pot_Trim!DN17&lt;&gt;0,DN18/PLANEL_Pot_Trim!DN17,0)</f>
        <v>0.46893000007459357</v>
      </c>
      <c r="DO44" s="51">
        <f>IF(PLANEL_Pot_Trim!DO17&lt;&gt;0,DO18/PLANEL_Pot_Trim!DO17,0)</f>
        <v>0.35573999998753303</v>
      </c>
      <c r="DP44" s="51">
        <f>IF(PLANEL_Pot_Trim!DP17&lt;&gt;0,DP18/PLANEL_Pot_Trim!DP17,0)</f>
        <v>0.43335600003487273</v>
      </c>
      <c r="DQ44" s="51">
        <f>IF(PLANEL_Pot_Trim!DQ17&lt;&gt;0,DQ18/PLANEL_Pot_Trim!DQ17,0)</f>
        <v>0.57241799997866416</v>
      </c>
      <c r="DR44" s="51">
        <f>IF(PLANEL_Pot_Trim!DR17&lt;&gt;0,DR18/PLANEL_Pot_Trim!DR17,0)</f>
        <v>0.46893000002661128</v>
      </c>
      <c r="DS44" s="51">
        <f>IF(PLANEL_Pot_Trim!DS17&lt;&gt;0,DS18/PLANEL_Pot_Trim!DS17,0)</f>
        <v>0.35574000001711781</v>
      </c>
      <c r="DT44" s="51">
        <f>IF(PLANEL_Pot_Trim!DT17&lt;&gt;0,DT18/PLANEL_Pot_Trim!DT17,0)</f>
        <v>0.43335600004723329</v>
      </c>
      <c r="DU44" s="51">
        <f>IF(PLANEL_Pot_Trim!DU17&lt;&gt;0,DU18/PLANEL_Pot_Trim!DU17,0)</f>
        <v>0.57241800001571808</v>
      </c>
      <c r="DV44" s="51">
        <f>IF(PLANEL_Pot_Trim!DV17&lt;&gt;0,DV18/PLANEL_Pot_Trim!DV17,0)</f>
        <v>0.46893000002559654</v>
      </c>
      <c r="DW44" s="51">
        <f>IF(PLANEL_Pot_Trim!DW17&lt;&gt;0,DW18/PLANEL_Pot_Trim!DW17,0)</f>
        <v>0.35574000004392237</v>
      </c>
      <c r="DX44" s="51">
        <f>IF(PLANEL_Pot_Trim!DX17&lt;&gt;0,DX18/PLANEL_Pot_Trim!DX17,0)</f>
        <v>0.43335600003955171</v>
      </c>
      <c r="DY44" s="51">
        <f>IF(PLANEL_Pot_Trim!DY17&lt;&gt;0,DY18/PLANEL_Pot_Trim!DY17,0)</f>
        <v>0.57241800003971532</v>
      </c>
      <c r="DZ44" s="51">
        <f>IF(PLANEL_Pot_Trim!DZ17&lt;&gt;0,DZ18/PLANEL_Pot_Trim!DZ17,0)</f>
        <v>0.46893000009350871</v>
      </c>
      <c r="EA44" s="51">
        <f>IF(PLANEL_Pot_Trim!EA17&lt;&gt;0,EA18/PLANEL_Pot_Trim!EA17,0)</f>
        <v>0.35573999999348177</v>
      </c>
      <c r="EB44" s="51">
        <f>IF(PLANEL_Pot_Trim!EB17&lt;&gt;0,EB18/PLANEL_Pot_Trim!EB17,0)</f>
        <v>0.43335600001462843</v>
      </c>
      <c r="EC44" s="51">
        <f>IF(PLANEL_Pot_Trim!EC17&lt;&gt;0,EC18/PLANEL_Pot_Trim!EC17,0)</f>
        <v>0.57241799997808951</v>
      </c>
      <c r="ED44" s="51">
        <f>IF(PLANEL_Pot_Trim!ED17&lt;&gt;0,ED18/PLANEL_Pot_Trim!ED17,0)</f>
        <v>0.46893000004576563</v>
      </c>
      <c r="EE44" s="51">
        <f>IF(PLANEL_Pot_Trim!EE17&lt;&gt;0,EE18/PLANEL_Pot_Trim!EE17,0)</f>
        <v>0.35574000000179157</v>
      </c>
      <c r="EF44" s="51">
        <f>IF(PLANEL_Pot_Trim!EF17&lt;&gt;0,EF18/PLANEL_Pot_Trim!EF17,0)</f>
        <v>0.43335600004306302</v>
      </c>
      <c r="EG44" s="51">
        <f>IF(PLANEL_Pot_Trim!EG17&lt;&gt;0,EG18/PLANEL_Pot_Trim!EG17,0)</f>
        <v>0.57241800000184129</v>
      </c>
      <c r="EH44" s="51">
        <f>IF(PLANEL_Pot_Trim!EH17&lt;&gt;0,EH18/PLANEL_Pot_Trim!EH17,0)</f>
        <v>0.46893000003751367</v>
      </c>
      <c r="EI44" s="51">
        <f>IF(PLANEL_Pot_Trim!EI17&lt;&gt;0,EI18/PLANEL_Pot_Trim!EI17,0)</f>
        <v>0.35574000003675676</v>
      </c>
      <c r="EJ44" s="51">
        <f>IF(PLANEL_Pot_Trim!EJ17&lt;&gt;0,EJ18/PLANEL_Pot_Trim!EJ17,0)</f>
        <v>0.43335600003781749</v>
      </c>
      <c r="EK44" s="51">
        <f>IF(PLANEL_Pot_Trim!EK17&lt;&gt;0,EK18/PLANEL_Pot_Trim!EK17,0)</f>
        <v>0.57241800003516163</v>
      </c>
      <c r="EL44" s="51">
        <f>IF(PLANEL_Pot_Trim!EL17&lt;&gt;0,EL18/PLANEL_Pot_Trim!EL17,0)</f>
        <v>0.46893000002919083</v>
      </c>
      <c r="EM44" s="51">
        <f>IF(PLANEL_Pot_Trim!EM17&lt;&gt;0,EM18/PLANEL_Pot_Trim!EM17,0)</f>
        <v>0.35573999998454592</v>
      </c>
      <c r="EN44" s="51">
        <f>IF(PLANEL_Pot_Trim!EN17&lt;&gt;0,EN18/PLANEL_Pot_Trim!EN17,0)</f>
        <v>0.43335600006182151</v>
      </c>
      <c r="EO44" s="51">
        <f>IF(PLANEL_Pot_Trim!EO17&lt;&gt;0,EO18/PLANEL_Pot_Trim!EO17,0)</f>
        <v>0.57241799999510989</v>
      </c>
      <c r="EP44" s="51">
        <f>IF(PLANEL_Pot_Trim!EP17&lt;&gt;0,EP18/PLANEL_Pot_Trim!EP17,0)</f>
        <v>0.46893000006841479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0.28439796005342327</v>
      </c>
      <c r="DL47" s="13">
        <f>IF(PLANEL_Pot_Trim!DL20&lt;&gt;0,DL21/PLANEL_Pot_Trim!DL20,0)</f>
        <v>0.2824899000565318</v>
      </c>
      <c r="DM47" s="52">
        <f>IF(PLANEL_Pot_Trim!DM20&lt;&gt;0,DM21/PLANEL_Pot_Trim!DM20,0)</f>
        <v>0.27592488009686783</v>
      </c>
      <c r="DN47" s="52">
        <f>IF(PLANEL_Pot_Trim!DN20&lt;&gt;0,DN21/PLANEL_Pot_Trim!DN20,0)</f>
        <v>0.2824899000565318</v>
      </c>
      <c r="DO47" s="52">
        <f>IF(PLANEL_Pot_Trim!DO20&lt;&gt;0,DO21/PLANEL_Pot_Trim!DO20,0)</f>
        <v>0.28439796002427853</v>
      </c>
      <c r="DP47" s="52">
        <f>IF(PLANEL_Pot_Trim!DP20&lt;&gt;0,DP21/PLANEL_Pot_Trim!DP20,0)</f>
        <v>0.28248990005443353</v>
      </c>
      <c r="DQ47" s="52">
        <f>IF(PLANEL_Pot_Trim!DQ20&lt;&gt;0,DQ21/PLANEL_Pot_Trim!DQ20,0)</f>
        <v>0.27592488001617799</v>
      </c>
      <c r="DR47" s="52">
        <f>IF(PLANEL_Pot_Trim!DR20&lt;&gt;0,DR21/PLANEL_Pot_Trim!DR20,0)</f>
        <v>0.28248990005443353</v>
      </c>
      <c r="DS47" s="52">
        <f>IF(PLANEL_Pot_Trim!DS20&lt;&gt;0,DS21/PLANEL_Pot_Trim!DS20,0)</f>
        <v>0.28439796000491113</v>
      </c>
      <c r="DT47" s="52">
        <f>IF(PLANEL_Pot_Trim!DT20&lt;&gt;0,DT21/PLANEL_Pot_Trim!DT20,0)</f>
        <v>0.2824899000077617</v>
      </c>
      <c r="DU47" s="52">
        <f>IF(PLANEL_Pot_Trim!DU20&lt;&gt;0,DU21/PLANEL_Pot_Trim!DU20,0)</f>
        <v>0.2759248799797781</v>
      </c>
      <c r="DV47" s="52">
        <f>IF(PLANEL_Pot_Trim!DV20&lt;&gt;0,DV21/PLANEL_Pot_Trim!DV20,0)</f>
        <v>0.2824899000077617</v>
      </c>
      <c r="DW47" s="52">
        <f>IF(PLANEL_Pot_Trim!DW20&lt;&gt;0,DW21/PLANEL_Pot_Trim!DW20,0)</f>
        <v>0.28439796002400924</v>
      </c>
      <c r="DX47" s="52">
        <f>IF(PLANEL_Pot_Trim!DX20&lt;&gt;0,DX21/PLANEL_Pot_Trim!DX20,0)</f>
        <v>0.28248989999658342</v>
      </c>
      <c r="DY47" s="52">
        <f>IF(PLANEL_Pot_Trim!DY20&lt;&gt;0,DY21/PLANEL_Pot_Trim!DY20,0)</f>
        <v>0.27592488001238619</v>
      </c>
      <c r="DZ47" s="52">
        <f>IF(PLANEL_Pot_Trim!DZ20&lt;&gt;0,DZ21/PLANEL_Pot_Trim!DZ20,0)</f>
        <v>0.28248989999658342</v>
      </c>
      <c r="EA47" s="52">
        <f>IF(PLANEL_Pot_Trim!EA20&lt;&gt;0,EA21/PLANEL_Pot_Trim!EA20,0)</f>
        <v>0.28439796003845719</v>
      </c>
      <c r="EB47" s="52">
        <f>IF(PLANEL_Pot_Trim!EB20&lt;&gt;0,EB21/PLANEL_Pot_Trim!EB20,0)</f>
        <v>0.28248990003452862</v>
      </c>
      <c r="EC47" s="52">
        <f>IF(PLANEL_Pot_Trim!EC20&lt;&gt;0,EC21/PLANEL_Pot_Trim!EC20,0)</f>
        <v>0.2759248800338695</v>
      </c>
      <c r="ED47" s="52">
        <f>IF(PLANEL_Pot_Trim!ED20&lt;&gt;0,ED21/PLANEL_Pot_Trim!ED20,0)</f>
        <v>0.28248990003452862</v>
      </c>
      <c r="EE47" s="52">
        <f>IF(PLANEL_Pot_Trim!EE20&lt;&gt;0,EE21/PLANEL_Pot_Trim!EE20,0)</f>
        <v>0.28439795999955636</v>
      </c>
      <c r="EF47" s="52">
        <f>IF(PLANEL_Pot_Trim!EF20&lt;&gt;0,EF21/PLANEL_Pot_Trim!EF20,0)</f>
        <v>0.28248989997612101</v>
      </c>
      <c r="EG47" s="52">
        <f>IF(PLANEL_Pot_Trim!EG20&lt;&gt;0,EG21/PLANEL_Pot_Trim!EG20,0)</f>
        <v>0.27592487999080817</v>
      </c>
      <c r="EH47" s="52">
        <f>IF(PLANEL_Pot_Trim!EH20&lt;&gt;0,EH21/PLANEL_Pot_Trim!EH20,0)</f>
        <v>0.28248989997612101</v>
      </c>
      <c r="EI47" s="52">
        <f>IF(PLANEL_Pot_Trim!EI20&lt;&gt;0,EI21/PLANEL_Pot_Trim!EI20,0)</f>
        <v>0.28439795999955636</v>
      </c>
      <c r="EJ47" s="52">
        <f>IF(PLANEL_Pot_Trim!EJ20&lt;&gt;0,EJ21/PLANEL_Pot_Trim!EJ20,0)</f>
        <v>0.28248989997612101</v>
      </c>
      <c r="EK47" s="52">
        <f>IF(PLANEL_Pot_Trim!EK20&lt;&gt;0,EK21/PLANEL_Pot_Trim!EK20,0)</f>
        <v>0.27592487999080817</v>
      </c>
      <c r="EL47" s="52">
        <f>IF(PLANEL_Pot_Trim!EL20&lt;&gt;0,EL21/PLANEL_Pot_Trim!EL20,0)</f>
        <v>0.28248989997612101</v>
      </c>
      <c r="EM47" s="52">
        <f>IF(PLANEL_Pot_Trim!EM20&lt;&gt;0,EM21/PLANEL_Pot_Trim!EM20,0)</f>
        <v>0.28439795999955636</v>
      </c>
      <c r="EN47" s="52">
        <f>IF(PLANEL_Pot_Trim!EN20&lt;&gt;0,EN21/PLANEL_Pot_Trim!EN20,0)</f>
        <v>0.28248989997612101</v>
      </c>
      <c r="EO47" s="52">
        <f>IF(PLANEL_Pot_Trim!EO20&lt;&gt;0,EO21/PLANEL_Pot_Trim!EO20,0)</f>
        <v>0.27592487999080817</v>
      </c>
      <c r="EP47" s="52">
        <f>IF(PLANEL_Pot_Trim!EP20&lt;&gt;0,EP21/PLANEL_Pot_Trim!EP20,0)</f>
        <v>0.28248989997612101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2934.9371569999998</v>
      </c>
      <c r="F6" s="65">
        <v>4136.8135620000003</v>
      </c>
      <c r="G6" s="65">
        <v>2857.5487560000001</v>
      </c>
      <c r="H6" s="65">
        <v>350.38699980000001</v>
      </c>
      <c r="I6" s="65">
        <v>3170.6116919999999</v>
      </c>
      <c r="J6" s="65">
        <v>4730.2244970000002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3824.17373</v>
      </c>
      <c r="V6" s="65">
        <v>4674.4502050000001</v>
      </c>
      <c r="W6" s="65">
        <v>3363.5236110000001</v>
      </c>
      <c r="X6" s="65">
        <v>399.44466010000002</v>
      </c>
      <c r="Y6" s="65">
        <v>3894.5854359999998</v>
      </c>
      <c r="Z6" s="65">
        <v>5359.0537800000002</v>
      </c>
      <c r="AA6" s="65">
        <v>3395.2796109999999</v>
      </c>
      <c r="AB6" s="65">
        <v>401.86164120000001</v>
      </c>
      <c r="AC6" s="65">
        <v>2337.5085720000002</v>
      </c>
      <c r="AD6" s="65">
        <v>2924.4497660000002</v>
      </c>
      <c r="AE6" s="65">
        <v>3415.82395</v>
      </c>
      <c r="AF6" s="65">
        <v>401.86164120000001</v>
      </c>
      <c r="AG6" s="65">
        <v>3181.2288699999999</v>
      </c>
      <c r="AH6" s="65">
        <v>5425.1321559999997</v>
      </c>
      <c r="AI6" s="65">
        <v>3415.82395</v>
      </c>
      <c r="AJ6" s="65">
        <v>401.86164120000001</v>
      </c>
      <c r="AK6" s="65">
        <v>3918.1510020000001</v>
      </c>
      <c r="AL6" s="65">
        <v>5381.2664619999996</v>
      </c>
      <c r="AM6" s="65">
        <v>3415.82395</v>
      </c>
      <c r="AN6" s="65">
        <v>401.86164120000001</v>
      </c>
      <c r="AO6" s="65">
        <v>3425.0940919999998</v>
      </c>
      <c r="AP6" s="65">
        <v>5425.1321559999997</v>
      </c>
      <c r="AQ6" s="65">
        <v>3415.82395</v>
      </c>
      <c r="AR6" s="65">
        <v>536.06617219999998</v>
      </c>
      <c r="AS6" s="65">
        <v>5226.6451790000001</v>
      </c>
      <c r="AT6" s="65">
        <v>7236.8933239999997</v>
      </c>
      <c r="AU6" s="65">
        <v>4556.5624630000002</v>
      </c>
      <c r="AV6" s="65">
        <v>536.06617219999998</v>
      </c>
      <c r="AW6" s="65">
        <v>5037.046139</v>
      </c>
      <c r="AX6" s="65">
        <v>7236.8933239999997</v>
      </c>
      <c r="AY6" s="65">
        <v>4556.5624630000002</v>
      </c>
      <c r="AZ6" s="65">
        <v>282.33678229999998</v>
      </c>
      <c r="BA6" s="65">
        <v>2752.7836269999998</v>
      </c>
      <c r="BB6" s="65">
        <v>3811.5465610000001</v>
      </c>
      <c r="BC6" s="65">
        <v>2399.8626490000001</v>
      </c>
      <c r="BD6" s="65">
        <v>282.33678229999998</v>
      </c>
      <c r="BE6" s="65">
        <v>2752.7836269999998</v>
      </c>
      <c r="BF6" s="65">
        <v>3811.5465610000001</v>
      </c>
      <c r="BG6" s="65">
        <v>2399.8626490000001</v>
      </c>
      <c r="BH6" s="65">
        <v>282.33678229999998</v>
      </c>
      <c r="BI6" s="65">
        <v>2752.7836269999998</v>
      </c>
      <c r="BJ6" s="65">
        <v>3811.5465610000001</v>
      </c>
      <c r="BK6" s="65">
        <v>2399.8626490000001</v>
      </c>
      <c r="BL6" s="65">
        <v>282.33678229999998</v>
      </c>
      <c r="BM6" s="65">
        <v>2752.7836269999998</v>
      </c>
      <c r="BN6" s="65">
        <v>3811.5465610000001</v>
      </c>
      <c r="BO6" s="65">
        <v>2399.8626490000001</v>
      </c>
      <c r="BP6" s="65">
        <v>402.84542870000001</v>
      </c>
      <c r="BQ6" s="65">
        <v>3927.7429299999999</v>
      </c>
      <c r="BR6" s="65">
        <v>5438.4132870000003</v>
      </c>
      <c r="BS6" s="65">
        <v>3424.1861439999998</v>
      </c>
      <c r="BT6" s="65">
        <v>616.17225129999997</v>
      </c>
      <c r="BU6" s="65">
        <v>6007.6794499999996</v>
      </c>
      <c r="BV6" s="65">
        <v>8318.3253929999992</v>
      </c>
      <c r="BW6" s="65">
        <v>5237.4641359999996</v>
      </c>
      <c r="BX6" s="65">
        <v>616.17225129999997</v>
      </c>
      <c r="BY6" s="65">
        <v>6007.6794499999996</v>
      </c>
      <c r="BZ6" s="65">
        <v>8167.6653930000002</v>
      </c>
      <c r="CA6" s="65">
        <v>5237.4641359999996</v>
      </c>
      <c r="CB6" s="65">
        <v>500.17681529999999</v>
      </c>
      <c r="CC6" s="65">
        <v>4876.7239490000002</v>
      </c>
      <c r="CD6" s="65">
        <v>6752.3870070000003</v>
      </c>
      <c r="CE6" s="65">
        <v>4251.5029299999997</v>
      </c>
      <c r="CF6" s="65">
        <v>500.17681529999999</v>
      </c>
      <c r="CG6" s="65">
        <v>4876.7239490000002</v>
      </c>
      <c r="CH6" s="65">
        <v>6752.3870070000003</v>
      </c>
      <c r="CI6" s="65">
        <v>4251.5029299999997</v>
      </c>
      <c r="CJ6" s="65">
        <v>500.17681529999999</v>
      </c>
      <c r="CK6" s="65">
        <v>4876.7239490000002</v>
      </c>
      <c r="CL6" s="65">
        <v>6752.3870070000003</v>
      </c>
      <c r="CM6" s="65">
        <v>4251.5029299999997</v>
      </c>
      <c r="CN6" s="65">
        <v>500.17681529999999</v>
      </c>
      <c r="CO6" s="65">
        <v>4876.7239490000002</v>
      </c>
      <c r="CP6" s="65">
        <v>6533.6870070000004</v>
      </c>
      <c r="CQ6" s="65">
        <v>4251.5029299999997</v>
      </c>
      <c r="CR6" s="65">
        <v>500.17681529999999</v>
      </c>
      <c r="CS6" s="65">
        <v>2324.7873989999998</v>
      </c>
      <c r="CT6" s="65">
        <v>6752.3870070000003</v>
      </c>
      <c r="CU6" s="65">
        <v>4251.5029299999997</v>
      </c>
      <c r="CV6" s="65">
        <v>468.04</v>
      </c>
      <c r="CW6" s="65">
        <v>4563.3900000000003</v>
      </c>
      <c r="CX6" s="65">
        <v>6318.54</v>
      </c>
      <c r="CY6" s="65">
        <v>3978.34</v>
      </c>
      <c r="CZ6" s="65">
        <v>468.04</v>
      </c>
      <c r="DA6" s="65">
        <v>4563.3900000000003</v>
      </c>
      <c r="DB6" s="65">
        <v>6318.54</v>
      </c>
      <c r="DC6" s="65">
        <v>3978.34</v>
      </c>
      <c r="DD6" s="65">
        <v>468.04</v>
      </c>
      <c r="DE6" s="65">
        <v>4563.3900000000003</v>
      </c>
      <c r="DF6" s="65">
        <v>6318.54</v>
      </c>
      <c r="DG6" s="65">
        <v>3978.34</v>
      </c>
      <c r="DH6" s="65">
        <v>468.04</v>
      </c>
      <c r="DI6" s="65">
        <v>4563.3900000000003</v>
      </c>
      <c r="DJ6" s="65">
        <v>6318.54</v>
      </c>
      <c r="DK6" s="65">
        <v>3978.34</v>
      </c>
      <c r="DL6" s="65">
        <v>468.04</v>
      </c>
      <c r="DM6" s="65">
        <v>4563.3900000000003</v>
      </c>
      <c r="DN6" s="65">
        <v>6318.54</v>
      </c>
      <c r="DO6" s="65">
        <v>3978.34</v>
      </c>
      <c r="DP6" s="65">
        <v>468.04</v>
      </c>
      <c r="DQ6" s="65">
        <v>4563.3900000000003</v>
      </c>
      <c r="DR6" s="65">
        <v>6318.54</v>
      </c>
      <c r="DS6" s="65">
        <v>3978.34</v>
      </c>
      <c r="DT6" s="65">
        <v>468.04</v>
      </c>
      <c r="DU6" s="65">
        <v>4563.3900000000003</v>
      </c>
      <c r="DV6" s="65">
        <v>6318.54</v>
      </c>
      <c r="DW6" s="65">
        <v>3978.34</v>
      </c>
      <c r="DX6" s="65">
        <v>468.04</v>
      </c>
      <c r="DY6" s="65">
        <v>4563.3900000000003</v>
      </c>
      <c r="DZ6" s="65">
        <v>6103.62</v>
      </c>
      <c r="EA6" s="65">
        <v>3978.34</v>
      </c>
      <c r="EB6" s="65">
        <v>468.04</v>
      </c>
      <c r="EC6" s="65">
        <v>4563.3900000000003</v>
      </c>
      <c r="ED6" s="65">
        <v>6318.54</v>
      </c>
      <c r="EE6" s="65">
        <v>3978.34</v>
      </c>
      <c r="EF6" s="65">
        <v>468.04</v>
      </c>
      <c r="EG6" s="65">
        <v>4563.3900000000003</v>
      </c>
      <c r="EH6" s="65">
        <v>6318.54</v>
      </c>
      <c r="EI6" s="65">
        <v>3978.34</v>
      </c>
      <c r="EJ6" s="65">
        <v>468.04</v>
      </c>
      <c r="EK6" s="65">
        <v>4563.3900000000003</v>
      </c>
      <c r="EL6" s="65">
        <v>6318.54</v>
      </c>
      <c r="EM6" s="65">
        <v>3978.34</v>
      </c>
      <c r="EN6" s="65">
        <v>468.04</v>
      </c>
      <c r="EO6" s="65">
        <v>4563.3900000000003</v>
      </c>
      <c r="EP6" s="65">
        <v>6318.54</v>
      </c>
      <c r="EQ6" s="65">
        <v>3978.34</v>
      </c>
      <c r="ER6" s="65">
        <v>468.04</v>
      </c>
      <c r="ES6" s="65">
        <v>4563.3900000000003</v>
      </c>
      <c r="ET6" s="65">
        <v>6318.54</v>
      </c>
      <c r="EU6" s="65">
        <v>3978.34</v>
      </c>
      <c r="EV6" s="65">
        <v>468.04</v>
      </c>
      <c r="EW6" s="65">
        <v>4563.3900000000003</v>
      </c>
      <c r="EX6" s="65">
        <v>6318.54</v>
      </c>
      <c r="EY6" s="65">
        <v>3978.34</v>
      </c>
      <c r="EZ6" s="65">
        <v>468.04</v>
      </c>
      <c r="FA6" s="65">
        <v>4563.3900000000003</v>
      </c>
      <c r="FB6" s="65">
        <v>6318.54</v>
      </c>
      <c r="FC6" s="65">
        <v>3978.34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100.54098999999999</v>
      </c>
      <c r="F7" s="65">
        <v>197.76280149999999</v>
      </c>
      <c r="G7" s="65">
        <v>138.9682</v>
      </c>
      <c r="H7" s="65">
        <v>23.616863590000001</v>
      </c>
      <c r="I7" s="65">
        <v>255.92541</v>
      </c>
      <c r="J7" s="65">
        <v>341.82616150000001</v>
      </c>
      <c r="K7" s="65">
        <v>133.07599999999999</v>
      </c>
      <c r="L7" s="65">
        <v>34.151760000000003</v>
      </c>
      <c r="M7" s="65">
        <v>186.72225</v>
      </c>
      <c r="N7" s="65">
        <v>373.51476000000002</v>
      </c>
      <c r="O7" s="65">
        <v>290.28996000000001</v>
      </c>
      <c r="P7" s="65">
        <v>35.893999999999998</v>
      </c>
      <c r="Q7" s="65">
        <v>291.95166</v>
      </c>
      <c r="R7" s="65">
        <v>203.2911</v>
      </c>
      <c r="S7" s="65">
        <v>305.09899999999999</v>
      </c>
      <c r="T7" s="65">
        <v>32.505360000000003</v>
      </c>
      <c r="U7" s="65">
        <v>237.46242000000001</v>
      </c>
      <c r="V7" s="65">
        <v>286.51189849999997</v>
      </c>
      <c r="W7" s="65">
        <v>419.16152</v>
      </c>
      <c r="X7" s="65">
        <v>49.79072</v>
      </c>
      <c r="Y7" s="65">
        <v>201.63702000000001</v>
      </c>
      <c r="Z7" s="65">
        <v>289.69650000000001</v>
      </c>
      <c r="AA7" s="65">
        <v>423.22111999999998</v>
      </c>
      <c r="AB7" s="65">
        <v>49.130719999999997</v>
      </c>
      <c r="AC7" s="65">
        <v>301.23561000000001</v>
      </c>
      <c r="AD7" s="65">
        <v>672.17471999999998</v>
      </c>
      <c r="AE7" s="65">
        <v>423.22111999999998</v>
      </c>
      <c r="AF7" s="65">
        <v>49.79072</v>
      </c>
      <c r="AG7" s="65">
        <v>257.23385999999999</v>
      </c>
      <c r="AH7" s="65">
        <v>344.08422000000002</v>
      </c>
      <c r="AI7" s="65">
        <v>123.99052</v>
      </c>
      <c r="AJ7" s="65">
        <v>49.79072</v>
      </c>
      <c r="AK7" s="65">
        <v>485.45952</v>
      </c>
      <c r="AL7" s="65">
        <v>365.47091999999998</v>
      </c>
      <c r="AM7" s="65">
        <v>423.22111999999998</v>
      </c>
      <c r="AN7" s="65">
        <v>49.79072</v>
      </c>
      <c r="AO7" s="65">
        <v>443.87096320000001</v>
      </c>
      <c r="AP7" s="65">
        <v>672.17471999999998</v>
      </c>
      <c r="AQ7" s="65">
        <v>423.22111999999998</v>
      </c>
      <c r="AR7" s="65">
        <v>49.79072</v>
      </c>
      <c r="AS7" s="65">
        <v>214.80186</v>
      </c>
      <c r="AT7" s="65">
        <v>322.79795999999999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79.674270000000007</v>
      </c>
      <c r="BB7" s="65">
        <v>125.10396</v>
      </c>
      <c r="BC7" s="65">
        <v>214.76916</v>
      </c>
      <c r="BD7" s="65">
        <v>25.266960000000001</v>
      </c>
      <c r="BE7" s="65">
        <v>246.35285999999999</v>
      </c>
      <c r="BF7" s="65">
        <v>151.15572</v>
      </c>
      <c r="BG7" s="65">
        <v>214.76916</v>
      </c>
      <c r="BH7" s="65">
        <v>25.266960000000001</v>
      </c>
      <c r="BI7" s="65">
        <v>246.35285999999999</v>
      </c>
      <c r="BJ7" s="65">
        <v>126.85572000000001</v>
      </c>
      <c r="BK7" s="65">
        <v>214.76916</v>
      </c>
      <c r="BL7" s="65">
        <v>25.266960000000001</v>
      </c>
      <c r="BM7" s="65">
        <v>246.35285999999999</v>
      </c>
      <c r="BN7" s="65">
        <v>140.22396000000001</v>
      </c>
      <c r="BO7" s="65">
        <v>214.76916</v>
      </c>
      <c r="BP7" s="65">
        <v>25.266960000000001</v>
      </c>
      <c r="BQ7" s="65">
        <v>182.00286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9.4057200000000005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35.530629380000001</v>
      </c>
      <c r="E8" s="65">
        <v>403.8207165</v>
      </c>
      <c r="F8" s="65">
        <v>459.84554179999998</v>
      </c>
      <c r="G8" s="65">
        <v>350.6643497</v>
      </c>
      <c r="H8" s="65">
        <v>32.356156650000003</v>
      </c>
      <c r="I8" s="65">
        <v>405.6998074</v>
      </c>
      <c r="J8" s="65">
        <v>343.06411480000003</v>
      </c>
      <c r="K8" s="65">
        <v>353.68701160000001</v>
      </c>
      <c r="L8" s="65">
        <v>32.747036649999998</v>
      </c>
      <c r="M8" s="65">
        <v>402.07280739999999</v>
      </c>
      <c r="N8" s="65">
        <v>338.99899479999999</v>
      </c>
      <c r="O8" s="65">
        <v>348.14501159999998</v>
      </c>
      <c r="P8" s="65">
        <v>32.327036649999997</v>
      </c>
      <c r="Q8" s="65">
        <v>386.1998074</v>
      </c>
      <c r="R8" s="65">
        <v>580.74619480000001</v>
      </c>
      <c r="S8" s="65">
        <v>372.62501159999999</v>
      </c>
      <c r="T8" s="65">
        <v>41.970236649999997</v>
      </c>
      <c r="U8" s="65">
        <v>414.35780740000001</v>
      </c>
      <c r="V8" s="65">
        <v>502.82419479999999</v>
      </c>
      <c r="W8" s="65">
        <v>375.6850116</v>
      </c>
      <c r="X8" s="65">
        <v>34.227036650000002</v>
      </c>
      <c r="Y8" s="65">
        <v>428.20280739999998</v>
      </c>
      <c r="Z8" s="65">
        <v>637.17619479999996</v>
      </c>
      <c r="AA8" s="65">
        <v>384.1850116</v>
      </c>
      <c r="AB8" s="65">
        <v>36.107036649999998</v>
      </c>
      <c r="AC8" s="65">
        <v>460.1828074</v>
      </c>
      <c r="AD8" s="65">
        <v>442.73299479999997</v>
      </c>
      <c r="AE8" s="65">
        <v>359.70501159999998</v>
      </c>
      <c r="AF8" s="65">
        <v>32.947040000000001</v>
      </c>
      <c r="AG8" s="65">
        <v>430.0748074</v>
      </c>
      <c r="AH8" s="65">
        <v>338.08103999999997</v>
      </c>
      <c r="AI8" s="65">
        <v>384.1850116</v>
      </c>
      <c r="AJ8" s="65">
        <v>42.510240000000003</v>
      </c>
      <c r="AK8" s="65">
        <v>440.6828074</v>
      </c>
      <c r="AL8" s="65">
        <v>500.77224000000001</v>
      </c>
      <c r="AM8" s="65">
        <v>377.38501159999998</v>
      </c>
      <c r="AN8" s="65">
        <v>35.307036650000001</v>
      </c>
      <c r="AO8" s="65">
        <v>435.53480739999998</v>
      </c>
      <c r="AP8" s="65">
        <v>401.80099480000001</v>
      </c>
      <c r="AQ8" s="65">
        <v>377.38501159999998</v>
      </c>
      <c r="AR8" s="65">
        <v>47.198236649999998</v>
      </c>
      <c r="AS8" s="65">
        <v>440.6828074</v>
      </c>
      <c r="AT8" s="65">
        <v>481.0729948</v>
      </c>
      <c r="AU8" s="65">
        <v>401.1850116</v>
      </c>
      <c r="AV8" s="65">
        <v>47.198236649999998</v>
      </c>
      <c r="AW8" s="65">
        <v>352.04360739999998</v>
      </c>
      <c r="AX8" s="65">
        <v>487.44499480000002</v>
      </c>
      <c r="AY8" s="65">
        <v>401.1850116</v>
      </c>
      <c r="AZ8" s="65">
        <v>16.034563930000001</v>
      </c>
      <c r="BA8" s="65">
        <v>156.3369983</v>
      </c>
      <c r="BB8" s="65">
        <v>216.466613</v>
      </c>
      <c r="BC8" s="65">
        <v>136.2937934</v>
      </c>
      <c r="BD8" s="65">
        <v>16.034563930000001</v>
      </c>
      <c r="BE8" s="65">
        <v>156.3369983</v>
      </c>
      <c r="BF8" s="65">
        <v>189.466613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136.8369983</v>
      </c>
      <c r="BN8" s="65">
        <v>189.466613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136.8369983</v>
      </c>
      <c r="BV8" s="65">
        <v>189.466613</v>
      </c>
      <c r="BW8" s="65">
        <v>136.2937934</v>
      </c>
      <c r="BX8" s="65">
        <v>16.034563930000001</v>
      </c>
      <c r="BY8" s="65">
        <v>156.3369983</v>
      </c>
      <c r="BZ8" s="65">
        <v>189.466613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AA9" s="65">
        <v>59.533999999999999</v>
      </c>
      <c r="AB9" s="65">
        <v>7.0039999999999996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43.2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31.2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Y11" s="65">
        <v>9.36</v>
      </c>
      <c r="AA11" s="65">
        <v>8.16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6.48</v>
      </c>
      <c r="BC11" s="65">
        <v>8.16</v>
      </c>
      <c r="BD11" s="65">
        <v>0.96</v>
      </c>
      <c r="BE11" s="65">
        <v>9.36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6.48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405.94599599999998</v>
      </c>
      <c r="E17" s="65">
        <v>3476.3878629999999</v>
      </c>
      <c r="F17" s="65">
        <v>4845.7759050000004</v>
      </c>
      <c r="G17" s="65">
        <v>3379.5153059999998</v>
      </c>
      <c r="H17" s="65">
        <v>413.36401999999998</v>
      </c>
      <c r="I17" s="65">
        <v>3900.5259099999998</v>
      </c>
      <c r="J17" s="65">
        <v>5509.6687730000003</v>
      </c>
      <c r="K17" s="65">
        <v>3524.5865100000001</v>
      </c>
      <c r="L17" s="65">
        <v>447.78525669999999</v>
      </c>
      <c r="M17" s="65">
        <v>4302.4380430000001</v>
      </c>
      <c r="N17" s="65">
        <v>5854.4809660000001</v>
      </c>
      <c r="O17" s="65">
        <v>3875.9698819999999</v>
      </c>
      <c r="P17" s="65">
        <v>453.26749669999998</v>
      </c>
      <c r="Q17" s="65">
        <v>4432.3544529999999</v>
      </c>
      <c r="R17" s="65">
        <v>5982.1645060000001</v>
      </c>
      <c r="S17" s="65">
        <v>3950.6189220000001</v>
      </c>
      <c r="T17" s="65">
        <v>477.18825670000001</v>
      </c>
      <c r="U17" s="65">
        <v>4544.2829579999998</v>
      </c>
      <c r="V17" s="65">
        <v>5558.3402980000001</v>
      </c>
      <c r="W17" s="65">
        <v>4217.9041420000003</v>
      </c>
      <c r="X17" s="65">
        <v>490.46641670000002</v>
      </c>
      <c r="Y17" s="65">
        <v>4602.0742630000004</v>
      </c>
      <c r="Z17" s="65">
        <v>6285.9264750000002</v>
      </c>
      <c r="AA17" s="65">
        <v>4270.3797420000001</v>
      </c>
      <c r="AB17" s="65">
        <v>494.1033979</v>
      </c>
      <c r="AC17" s="65">
        <v>3108.2869890000002</v>
      </c>
      <c r="AD17" s="65">
        <v>4146.8714799999998</v>
      </c>
      <c r="AE17" s="65">
        <v>4266.444082</v>
      </c>
      <c r="AF17" s="65">
        <v>492.56340119999999</v>
      </c>
      <c r="AG17" s="65">
        <v>3946.1865379999999</v>
      </c>
      <c r="AH17" s="65">
        <v>6214.8114159999996</v>
      </c>
      <c r="AI17" s="65">
        <v>3991.6934820000001</v>
      </c>
      <c r="AJ17" s="65">
        <v>501.1666012</v>
      </c>
      <c r="AK17" s="65">
        <v>4921.9423290000004</v>
      </c>
      <c r="AL17" s="65">
        <v>6355.0236219999997</v>
      </c>
      <c r="AM17" s="65">
        <v>4284.1240820000003</v>
      </c>
      <c r="AN17" s="65">
        <v>494.9233979</v>
      </c>
      <c r="AO17" s="65">
        <v>4382.1488630000003</v>
      </c>
      <c r="AP17" s="65">
        <v>6606.6218710000003</v>
      </c>
      <c r="AQ17" s="65">
        <v>4284.1240820000003</v>
      </c>
      <c r="AR17" s="65">
        <v>641.01912879999998</v>
      </c>
      <c r="AS17" s="65">
        <v>5959.7788460000002</v>
      </c>
      <c r="AT17" s="65">
        <v>8148.2782790000001</v>
      </c>
      <c r="AU17" s="65">
        <v>5448.6625949999998</v>
      </c>
      <c r="AV17" s="65">
        <v>641.01912879999998</v>
      </c>
      <c r="AW17" s="65">
        <v>5942.8382670000001</v>
      </c>
      <c r="AX17" s="65">
        <v>8504.0270390000005</v>
      </c>
      <c r="AY17" s="65">
        <v>5448.6625949999998</v>
      </c>
      <c r="AZ17" s="65">
        <v>327.99430619999998</v>
      </c>
      <c r="BA17" s="65">
        <v>3031.265895</v>
      </c>
      <c r="BB17" s="65">
        <v>4202.7971340000004</v>
      </c>
      <c r="BC17" s="65">
        <v>2787.951603</v>
      </c>
      <c r="BD17" s="65">
        <v>327.99430619999998</v>
      </c>
      <c r="BE17" s="65">
        <v>3197.944485</v>
      </c>
      <c r="BF17" s="65">
        <v>4198.0148939999999</v>
      </c>
      <c r="BG17" s="65">
        <v>2787.951603</v>
      </c>
      <c r="BH17" s="65">
        <v>327.99430619999998</v>
      </c>
      <c r="BI17" s="65">
        <v>3164.8334850000001</v>
      </c>
      <c r="BJ17" s="65">
        <v>4213.6748939999998</v>
      </c>
      <c r="BK17" s="65">
        <v>2787.951603</v>
      </c>
      <c r="BL17" s="65">
        <v>327.99430619999998</v>
      </c>
      <c r="BM17" s="65">
        <v>3178.444485</v>
      </c>
      <c r="BN17" s="65">
        <v>4200.0431339999996</v>
      </c>
      <c r="BO17" s="65">
        <v>2787.951603</v>
      </c>
      <c r="BP17" s="65">
        <v>448.50295260000001</v>
      </c>
      <c r="BQ17" s="65">
        <v>4308.5537880000002</v>
      </c>
      <c r="BR17" s="65">
        <v>6054.7898599999999</v>
      </c>
      <c r="BS17" s="65">
        <v>3812.2750970000002</v>
      </c>
      <c r="BT17" s="65">
        <v>661.82977530000005</v>
      </c>
      <c r="BU17" s="65">
        <v>6431.4293090000001</v>
      </c>
      <c r="BV17" s="65">
        <v>8907.7019660000005</v>
      </c>
      <c r="BW17" s="65">
        <v>5625.5530900000003</v>
      </c>
      <c r="BX17" s="65">
        <v>661.82977530000005</v>
      </c>
      <c r="BY17" s="65">
        <v>6452.8403090000002</v>
      </c>
      <c r="BZ17" s="65">
        <v>8757.0419660000007</v>
      </c>
      <c r="CA17" s="65">
        <v>5625.5530900000003</v>
      </c>
      <c r="CB17" s="65">
        <v>516.39353530000005</v>
      </c>
      <c r="CC17" s="65">
        <v>5034.836969</v>
      </c>
      <c r="CD17" s="65">
        <v>6971.3127270000005</v>
      </c>
      <c r="CE17" s="65">
        <v>4389.3450499999999</v>
      </c>
      <c r="CF17" s="65">
        <v>516.39353530000005</v>
      </c>
      <c r="CG17" s="65">
        <v>5034.836969</v>
      </c>
      <c r="CH17" s="65">
        <v>6971.3127270000005</v>
      </c>
      <c r="CI17" s="65">
        <v>4389.3450499999999</v>
      </c>
      <c r="CJ17" s="65">
        <v>516.39353530000005</v>
      </c>
      <c r="CK17" s="65">
        <v>5034.836969</v>
      </c>
      <c r="CL17" s="65">
        <v>6971.3127270000005</v>
      </c>
      <c r="CM17" s="65">
        <v>4389.3450499999999</v>
      </c>
      <c r="CN17" s="65">
        <v>516.39353530000005</v>
      </c>
      <c r="CO17" s="65">
        <v>5034.836969</v>
      </c>
      <c r="CP17" s="65">
        <v>6746.1327270000002</v>
      </c>
      <c r="CQ17" s="65">
        <v>4389.3450499999999</v>
      </c>
      <c r="CR17" s="65">
        <v>516.39353530000005</v>
      </c>
      <c r="CS17" s="65">
        <v>2482.9004190000001</v>
      </c>
      <c r="CT17" s="65">
        <v>6793.1127269999997</v>
      </c>
      <c r="CU17" s="65">
        <v>4389.3450499999999</v>
      </c>
      <c r="CV17" s="65">
        <v>468.04</v>
      </c>
      <c r="CW17" s="65">
        <v>4563.3900000000003</v>
      </c>
      <c r="CX17" s="65">
        <v>6318.54</v>
      </c>
      <c r="CY17" s="65">
        <v>3978.34</v>
      </c>
      <c r="CZ17" s="65">
        <v>468.04</v>
      </c>
      <c r="DA17" s="65">
        <v>4563.3900000000003</v>
      </c>
      <c r="DB17" s="65">
        <v>6318.54</v>
      </c>
      <c r="DC17" s="65">
        <v>3978.34</v>
      </c>
      <c r="DD17" s="65">
        <v>468.04</v>
      </c>
      <c r="DE17" s="65">
        <v>4563.3900000000003</v>
      </c>
      <c r="DF17" s="65">
        <v>6318.54</v>
      </c>
      <c r="DG17" s="65">
        <v>3978.34</v>
      </c>
      <c r="DH17" s="65">
        <v>468.04</v>
      </c>
      <c r="DI17" s="65">
        <v>4563.3900000000003</v>
      </c>
      <c r="DJ17" s="65">
        <v>6318.54</v>
      </c>
      <c r="DK17" s="65">
        <v>3978.34</v>
      </c>
      <c r="DL17" s="65">
        <v>468.04</v>
      </c>
      <c r="DM17" s="65">
        <v>4563.3900000000003</v>
      </c>
      <c r="DN17" s="65">
        <v>6318.54</v>
      </c>
      <c r="DO17" s="65">
        <v>3978.34</v>
      </c>
      <c r="DP17" s="65">
        <v>468.04</v>
      </c>
      <c r="DQ17" s="65">
        <v>4563.3900000000003</v>
      </c>
      <c r="DR17" s="65">
        <v>6318.54</v>
      </c>
      <c r="DS17" s="65">
        <v>3978.34</v>
      </c>
      <c r="DT17" s="65">
        <v>468.04</v>
      </c>
      <c r="DU17" s="65">
        <v>4563.3900000000003</v>
      </c>
      <c r="DV17" s="65">
        <v>6318.54</v>
      </c>
      <c r="DW17" s="65">
        <v>3978.34</v>
      </c>
      <c r="DX17" s="65">
        <v>468.04</v>
      </c>
      <c r="DY17" s="65">
        <v>4563.3900000000003</v>
      </c>
      <c r="DZ17" s="65">
        <v>6103.62</v>
      </c>
      <c r="EA17" s="65">
        <v>3978.34</v>
      </c>
      <c r="EB17" s="65">
        <v>468.04</v>
      </c>
      <c r="EC17" s="65">
        <v>4563.3900000000003</v>
      </c>
      <c r="ED17" s="65">
        <v>6318.54</v>
      </c>
      <c r="EE17" s="65">
        <v>3978.34</v>
      </c>
      <c r="EF17" s="65">
        <v>468.04</v>
      </c>
      <c r="EG17" s="65">
        <v>4563.3900000000003</v>
      </c>
      <c r="EH17" s="65">
        <v>6318.54</v>
      </c>
      <c r="EI17" s="65">
        <v>3978.34</v>
      </c>
      <c r="EJ17" s="65">
        <v>468.04</v>
      </c>
      <c r="EK17" s="65">
        <v>4563.3900000000003</v>
      </c>
      <c r="EL17" s="65">
        <v>6318.54</v>
      </c>
      <c r="EM17" s="65">
        <v>3978.34</v>
      </c>
      <c r="EN17" s="65">
        <v>468.04</v>
      </c>
      <c r="EO17" s="65">
        <v>4563.3900000000003</v>
      </c>
      <c r="EP17" s="65">
        <v>6318.54</v>
      </c>
      <c r="EQ17" s="65">
        <v>3978.34</v>
      </c>
      <c r="ER17" s="65">
        <v>468.04</v>
      </c>
      <c r="ES17" s="65">
        <v>4563.3900000000003</v>
      </c>
      <c r="ET17" s="65">
        <v>6318.54</v>
      </c>
      <c r="EU17" s="65">
        <v>3978.34</v>
      </c>
      <c r="EV17" s="65">
        <v>468.04</v>
      </c>
      <c r="EW17" s="65">
        <v>4563.3900000000003</v>
      </c>
      <c r="EX17" s="65">
        <v>6318.54</v>
      </c>
      <c r="EY17" s="65">
        <v>3978.34</v>
      </c>
      <c r="EZ17" s="65">
        <v>468.04</v>
      </c>
      <c r="FA17" s="65">
        <v>4563.3900000000003</v>
      </c>
      <c r="FB17" s="65">
        <v>6318.54</v>
      </c>
      <c r="FC17" s="65">
        <v>3978.34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540.22500000000002</v>
      </c>
      <c r="G32" s="65">
        <v>813.97500000000002</v>
      </c>
      <c r="I32" s="65">
        <v>813.97500000000002</v>
      </c>
      <c r="J32" s="65">
        <v>273.75</v>
      </c>
      <c r="K32" s="65">
        <v>813.97500000000002</v>
      </c>
      <c r="L32" s="65">
        <v>813.97500000000002</v>
      </c>
      <c r="M32" s="65">
        <v>813.97500000000002</v>
      </c>
      <c r="N32" s="65">
        <v>813.97500000000002</v>
      </c>
      <c r="O32" s="65">
        <v>813.97500000000002</v>
      </c>
      <c r="Q32" s="65">
        <v>540.22500000000002</v>
      </c>
      <c r="R32" s="65">
        <v>813.97500000000002</v>
      </c>
      <c r="S32" s="65">
        <v>813.97500000000002</v>
      </c>
      <c r="T32" s="65">
        <v>813.97500000000002</v>
      </c>
      <c r="U32" s="65">
        <v>813.97500000000002</v>
      </c>
      <c r="V32" s="65">
        <v>540.22500000000002</v>
      </c>
      <c r="W32" s="65">
        <v>540.22500000000002</v>
      </c>
      <c r="Y32" s="65">
        <v>813.97500000000002</v>
      </c>
      <c r="Z32" s="65">
        <v>813.97500000000002</v>
      </c>
      <c r="AA32" s="65">
        <v>813.97500000000002</v>
      </c>
      <c r="AB32" s="65">
        <v>813.97500000000002</v>
      </c>
      <c r="AC32" s="65">
        <v>813.97500000000002</v>
      </c>
      <c r="AD32" s="65">
        <v>540.22500000000002</v>
      </c>
      <c r="AE32" s="65">
        <v>813.97500000000002</v>
      </c>
      <c r="AG32" s="65">
        <v>813.97500000000002</v>
      </c>
      <c r="AI32" s="65">
        <v>813.97500000000002</v>
      </c>
      <c r="AJ32" s="65">
        <v>813.97500000000002</v>
      </c>
      <c r="AK32" s="65">
        <v>813.97500000000002</v>
      </c>
      <c r="AL32" s="65">
        <v>813.97500000000002</v>
      </c>
      <c r="AM32" s="65">
        <v>813.97500000000002</v>
      </c>
      <c r="AN32" s="65">
        <v>725.34935929999995</v>
      </c>
      <c r="AO32" s="65">
        <v>813.97500000000002</v>
      </c>
      <c r="AP32" s="65">
        <v>813.97500000000002</v>
      </c>
      <c r="AQ32" s="65">
        <v>574.42397770000002</v>
      </c>
      <c r="AR32" s="65">
        <v>813.97500000000002</v>
      </c>
      <c r="AS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540.22500000000002</v>
      </c>
      <c r="BW32" s="65">
        <v>813.97500000000002</v>
      </c>
      <c r="BX32" s="65">
        <v>813.97500000000002</v>
      </c>
      <c r="BY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163.6585594</v>
      </c>
      <c r="F33" s="65">
        <v>270.07499999999999</v>
      </c>
      <c r="G33" s="65">
        <v>270.07499999999999</v>
      </c>
      <c r="H33" s="65">
        <v>270.07499999999999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270.07499999999999</v>
      </c>
      <c r="V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G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977.63355939999997</v>
      </c>
      <c r="E41" s="65">
        <v>813.97500000000002</v>
      </c>
      <c r="F41" s="65">
        <v>810.3</v>
      </c>
      <c r="G41" s="65">
        <v>1084.05</v>
      </c>
      <c r="H41" s="65">
        <v>270.07499999999999</v>
      </c>
      <c r="I41" s="65">
        <v>813.97500000000002</v>
      </c>
      <c r="J41" s="65">
        <v>543.82500000000005</v>
      </c>
      <c r="K41" s="65">
        <v>1084.05</v>
      </c>
      <c r="L41" s="65">
        <v>1084.05</v>
      </c>
      <c r="M41" s="65">
        <v>813.97500000000002</v>
      </c>
      <c r="N41" s="65">
        <v>1084.05</v>
      </c>
      <c r="O41" s="65">
        <v>1084.05</v>
      </c>
      <c r="P41" s="65">
        <v>270.07499999999999</v>
      </c>
      <c r="Q41" s="65">
        <v>540.22500000000002</v>
      </c>
      <c r="R41" s="65">
        <v>1084.05</v>
      </c>
      <c r="S41" s="65">
        <v>1084.05</v>
      </c>
      <c r="T41" s="65">
        <v>1084.05</v>
      </c>
      <c r="U41" s="65">
        <v>813.97500000000002</v>
      </c>
      <c r="V41" s="65">
        <v>810.3</v>
      </c>
      <c r="W41" s="65">
        <v>810.3</v>
      </c>
      <c r="X41" s="65">
        <v>270.07499999999999</v>
      </c>
      <c r="Y41" s="65">
        <v>813.97500000000002</v>
      </c>
      <c r="Z41" s="65">
        <v>813.97500000000002</v>
      </c>
      <c r="AA41" s="65">
        <v>1084.05</v>
      </c>
      <c r="AB41" s="65">
        <v>1084.05</v>
      </c>
      <c r="AC41" s="65">
        <v>813.97500000000002</v>
      </c>
      <c r="AD41" s="65">
        <v>810.3</v>
      </c>
      <c r="AE41" s="65">
        <v>1084.05</v>
      </c>
      <c r="AF41" s="65">
        <v>270.07499999999999</v>
      </c>
      <c r="AG41" s="65">
        <v>1084.05</v>
      </c>
      <c r="AH41" s="65">
        <v>270.07499999999999</v>
      </c>
      <c r="AI41" s="65">
        <v>1084.05</v>
      </c>
      <c r="AJ41" s="65">
        <v>1084.05</v>
      </c>
      <c r="AK41" s="65">
        <v>1084.05</v>
      </c>
      <c r="AL41" s="65">
        <v>1084.05</v>
      </c>
      <c r="AM41" s="65">
        <v>1084.05</v>
      </c>
      <c r="AN41" s="65">
        <v>995.42435929999999</v>
      </c>
      <c r="AO41" s="65">
        <v>1084.05</v>
      </c>
      <c r="AP41" s="65">
        <v>1084.05</v>
      </c>
      <c r="AQ41" s="65">
        <v>844.49897769999995</v>
      </c>
      <c r="AR41" s="65">
        <v>1084.05</v>
      </c>
      <c r="AS41" s="65">
        <v>1084.05</v>
      </c>
      <c r="AT41" s="65">
        <v>270.07499999999999</v>
      </c>
      <c r="AU41" s="65">
        <v>1084.05</v>
      </c>
      <c r="AV41" s="65">
        <v>1084.05</v>
      </c>
      <c r="AW41" s="65">
        <v>1084.05</v>
      </c>
      <c r="AX41" s="65">
        <v>270.07499999999999</v>
      </c>
      <c r="AY41" s="65">
        <v>1084.05</v>
      </c>
      <c r="AZ41" s="65">
        <v>1084.05</v>
      </c>
      <c r="BA41" s="65">
        <v>1084.05</v>
      </c>
      <c r="BB41" s="65">
        <v>813.97500000000002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813.97500000000002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270.07499999999999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813.97500000000002</v>
      </c>
      <c r="BV41" s="65">
        <v>810.3</v>
      </c>
      <c r="BW41" s="65">
        <v>1084.05</v>
      </c>
      <c r="BX41" s="65">
        <v>1084.05</v>
      </c>
      <c r="BY41" s="65">
        <v>1084.05</v>
      </c>
      <c r="BZ41" s="65">
        <v>270.07499999999999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1078.158672</v>
      </c>
      <c r="F55" s="65">
        <v>720</v>
      </c>
      <c r="G55" s="65">
        <v>1296.27</v>
      </c>
      <c r="H55" s="65">
        <v>1016.810154</v>
      </c>
      <c r="I55" s="65">
        <v>1087.3379600000001</v>
      </c>
      <c r="J55" s="65">
        <v>1037.4498880000001</v>
      </c>
      <c r="K55" s="65">
        <v>1099.77</v>
      </c>
      <c r="L55" s="65">
        <v>1296.27</v>
      </c>
      <c r="M55" s="65">
        <v>1007.25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996.92897259999995</v>
      </c>
      <c r="S55" s="65">
        <v>1296.27</v>
      </c>
      <c r="T55" s="65">
        <v>1296.27</v>
      </c>
      <c r="U55" s="65">
        <v>1296.27</v>
      </c>
      <c r="V55" s="65">
        <v>1281.27</v>
      </c>
      <c r="W55" s="65">
        <v>1296.27</v>
      </c>
      <c r="X55" s="65">
        <v>1296.27</v>
      </c>
      <c r="Y55" s="65">
        <v>1296.27</v>
      </c>
      <c r="Z55" s="65">
        <v>844.77</v>
      </c>
      <c r="AA55" s="65">
        <v>1296.27</v>
      </c>
      <c r="AB55" s="65">
        <v>1296.27</v>
      </c>
      <c r="AC55" s="65">
        <v>1099.77</v>
      </c>
      <c r="AD55" s="65">
        <v>1296.27</v>
      </c>
      <c r="AE55" s="65">
        <v>1296.27</v>
      </c>
      <c r="AF55" s="65">
        <v>1551.27</v>
      </c>
      <c r="AG55" s="65">
        <v>1296.27</v>
      </c>
      <c r="AH55" s="65">
        <v>1551.27</v>
      </c>
      <c r="AI55" s="65">
        <v>1482.494995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1476.27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1262.25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1078.158672</v>
      </c>
      <c r="F65" s="65">
        <v>720</v>
      </c>
      <c r="G65" s="65">
        <v>1296.27</v>
      </c>
      <c r="H65" s="65">
        <v>1016.810154</v>
      </c>
      <c r="I65" s="65">
        <v>1087.3379600000001</v>
      </c>
      <c r="J65" s="65">
        <v>1037.4498880000001</v>
      </c>
      <c r="K65" s="65">
        <v>1099.77</v>
      </c>
      <c r="L65" s="65">
        <v>1296.27</v>
      </c>
      <c r="M65" s="65">
        <v>1007.25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996.92897259999995</v>
      </c>
      <c r="S65" s="65">
        <v>1296.27</v>
      </c>
      <c r="T65" s="65">
        <v>1296.27</v>
      </c>
      <c r="U65" s="65">
        <v>1296.27</v>
      </c>
      <c r="V65" s="65">
        <v>1281.27</v>
      </c>
      <c r="W65" s="65">
        <v>1296.27</v>
      </c>
      <c r="X65" s="65">
        <v>1296.27</v>
      </c>
      <c r="Y65" s="65">
        <v>1296.27</v>
      </c>
      <c r="Z65" s="65">
        <v>844.77</v>
      </c>
      <c r="AA65" s="65">
        <v>1296.27</v>
      </c>
      <c r="AB65" s="65">
        <v>1296.27</v>
      </c>
      <c r="AC65" s="65">
        <v>1099.77</v>
      </c>
      <c r="AD65" s="65">
        <v>1296.27</v>
      </c>
      <c r="AE65" s="65">
        <v>1296.27</v>
      </c>
      <c r="AF65" s="65">
        <v>1551.27</v>
      </c>
      <c r="AG65" s="65">
        <v>1296.27</v>
      </c>
      <c r="AH65" s="65">
        <v>1551.27</v>
      </c>
      <c r="AI65" s="65">
        <v>1482.494995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1476.27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1262.25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4508.6974339999997</v>
      </c>
      <c r="BE90" s="65">
        <v>4508.6974339999997</v>
      </c>
      <c r="BF90" s="65">
        <v>4508.6974339999997</v>
      </c>
      <c r="BG90" s="65">
        <v>4508.6974339999997</v>
      </c>
      <c r="BH90" s="65">
        <v>6008.1256720000001</v>
      </c>
      <c r="BI90" s="65">
        <v>6008.1256720000001</v>
      </c>
      <c r="BJ90" s="65">
        <v>6008.1256720000001</v>
      </c>
      <c r="BK90" s="65">
        <v>6008.1256720000001</v>
      </c>
      <c r="BL90" s="65">
        <v>10124.17397</v>
      </c>
      <c r="BM90" s="65">
        <v>10124.17397</v>
      </c>
      <c r="BN90" s="65">
        <v>10124.17397</v>
      </c>
      <c r="BO90" s="65">
        <v>10124.17397</v>
      </c>
      <c r="BP90" s="65">
        <v>10124.17397</v>
      </c>
      <c r="BQ90" s="65">
        <v>10124.17397</v>
      </c>
      <c r="BR90" s="65">
        <v>10124.17397</v>
      </c>
      <c r="BS90" s="65">
        <v>10124.17397</v>
      </c>
      <c r="BT90" s="65">
        <v>10674.332340000001</v>
      </c>
      <c r="BU90" s="65">
        <v>10674.332340000001</v>
      </c>
      <c r="BV90" s="65">
        <v>10674.332340000001</v>
      </c>
      <c r="BW90" s="65">
        <v>10674.332340000001</v>
      </c>
      <c r="BX90" s="65">
        <v>10674.332340000001</v>
      </c>
      <c r="BY90" s="65">
        <v>10674.332340000001</v>
      </c>
      <c r="BZ90" s="65">
        <v>10674.332340000001</v>
      </c>
      <c r="CA90" s="65">
        <v>10674.332340000001</v>
      </c>
      <c r="CB90" s="65">
        <v>10674.332340000001</v>
      </c>
      <c r="CC90" s="65">
        <v>10674.332340000001</v>
      </c>
      <c r="CD90" s="65">
        <v>10674.332340000001</v>
      </c>
      <c r="CE90" s="65">
        <v>10674.332340000001</v>
      </c>
      <c r="CF90" s="65">
        <v>10674.332340000001</v>
      </c>
      <c r="CG90" s="65">
        <v>10674.332340000001</v>
      </c>
      <c r="CH90" s="65">
        <v>10674.332340000001</v>
      </c>
      <c r="CI90" s="65">
        <v>10674.332340000001</v>
      </c>
      <c r="CJ90" s="65">
        <v>10674.332340000001</v>
      </c>
      <c r="CK90" s="65">
        <v>10674.332340000001</v>
      </c>
      <c r="CL90" s="65">
        <v>10674.332340000001</v>
      </c>
      <c r="CM90" s="65">
        <v>10674.332340000001</v>
      </c>
      <c r="CN90" s="65">
        <v>10674.332340000001</v>
      </c>
      <c r="CO90" s="65">
        <v>10674.332340000001</v>
      </c>
      <c r="CP90" s="65">
        <v>10674.332340000001</v>
      </c>
      <c r="CQ90" s="65">
        <v>10674.332340000001</v>
      </c>
      <c r="CR90" s="65">
        <v>10674.332340000001</v>
      </c>
      <c r="CS90" s="65">
        <v>10674.332340000001</v>
      </c>
      <c r="CT90" s="65">
        <v>10674.332340000001</v>
      </c>
      <c r="CU90" s="65">
        <v>10674.332340000001</v>
      </c>
      <c r="CV90" s="65">
        <v>10674.332340000001</v>
      </c>
      <c r="CW90" s="65">
        <v>10674.332340000001</v>
      </c>
      <c r="CX90" s="65">
        <v>10674.332340000001</v>
      </c>
      <c r="CY90" s="65">
        <v>10674.332340000001</v>
      </c>
      <c r="CZ90" s="65">
        <v>10674.332340000001</v>
      </c>
      <c r="DA90" s="65">
        <v>10674.332340000001</v>
      </c>
      <c r="DB90" s="65">
        <v>10674.332340000001</v>
      </c>
      <c r="DC90" s="65">
        <v>10674.332340000001</v>
      </c>
      <c r="DD90" s="65">
        <v>10674.332340000001</v>
      </c>
      <c r="DE90" s="65">
        <v>10674.332340000001</v>
      </c>
      <c r="DF90" s="65">
        <v>10674.332340000001</v>
      </c>
      <c r="DG90" s="65">
        <v>10674.332340000001</v>
      </c>
      <c r="DH90" s="65">
        <v>10674.332340000001</v>
      </c>
      <c r="DI90" s="65">
        <v>10674.332340000001</v>
      </c>
      <c r="DJ90" s="65">
        <v>10674.332340000001</v>
      </c>
      <c r="DK90" s="65">
        <v>10674.332340000001</v>
      </c>
      <c r="DL90" s="65">
        <v>10674.332340000001</v>
      </c>
      <c r="DM90" s="65">
        <v>10674.332340000001</v>
      </c>
      <c r="DN90" s="65">
        <v>10674.332340000001</v>
      </c>
      <c r="DO90" s="65">
        <v>10674.332340000001</v>
      </c>
      <c r="DP90" s="65">
        <v>10674.332340000001</v>
      </c>
      <c r="DQ90" s="65">
        <v>10674.332340000001</v>
      </c>
      <c r="DR90" s="65">
        <v>10674.332340000001</v>
      </c>
      <c r="DS90" s="65">
        <v>10674.332340000001</v>
      </c>
      <c r="DT90" s="65">
        <v>10674.332340000001</v>
      </c>
      <c r="DU90" s="65">
        <v>10674.332340000001</v>
      </c>
      <c r="DV90" s="65">
        <v>10674.332340000001</v>
      </c>
      <c r="DW90" s="65">
        <v>10674.332340000001</v>
      </c>
      <c r="DX90" s="65">
        <v>10674.332340000001</v>
      </c>
      <c r="DY90" s="65">
        <v>10674.332340000001</v>
      </c>
      <c r="DZ90" s="65">
        <v>10674.332340000001</v>
      </c>
      <c r="EA90" s="65">
        <v>10674.332340000001</v>
      </c>
      <c r="EB90" s="65">
        <v>10674.332340000001</v>
      </c>
      <c r="EC90" s="65">
        <v>10674.332340000001</v>
      </c>
      <c r="ED90" s="65">
        <v>10674.332340000001</v>
      </c>
      <c r="EE90" s="65">
        <v>10674.332340000001</v>
      </c>
      <c r="EF90" s="65">
        <v>10674.332340000001</v>
      </c>
      <c r="EG90" s="65">
        <v>10674.332340000001</v>
      </c>
      <c r="EH90" s="65">
        <v>10674.332340000001</v>
      </c>
      <c r="EI90" s="65">
        <v>10674.332340000001</v>
      </c>
      <c r="EJ90" s="65">
        <v>10674.332340000001</v>
      </c>
      <c r="EK90" s="65">
        <v>10674.332340000001</v>
      </c>
      <c r="EL90" s="65">
        <v>10674.332340000001</v>
      </c>
      <c r="EM90" s="65">
        <v>10674.332340000001</v>
      </c>
      <c r="EN90" s="65">
        <v>10674.332340000001</v>
      </c>
      <c r="EO90" s="65">
        <v>10674.332340000001</v>
      </c>
      <c r="EP90" s="65">
        <v>10674.332340000001</v>
      </c>
      <c r="EQ90" s="65">
        <v>10674.332340000001</v>
      </c>
      <c r="ER90" s="65">
        <v>10674.332340000001</v>
      </c>
      <c r="ES90" s="65">
        <v>10674.332340000001</v>
      </c>
      <c r="ET90" s="65">
        <v>10674.332340000001</v>
      </c>
      <c r="EU90" s="65">
        <v>10674.332340000001</v>
      </c>
      <c r="EV90" s="65">
        <v>10674.332340000001</v>
      </c>
      <c r="EW90" s="65">
        <v>10674.332340000001</v>
      </c>
      <c r="EX90" s="65">
        <v>10674.332340000001</v>
      </c>
      <c r="EY90" s="65">
        <v>10674.332340000001</v>
      </c>
      <c r="EZ90" s="65">
        <v>10674.332340000001</v>
      </c>
      <c r="FA90" s="65">
        <v>10674.332340000001</v>
      </c>
      <c r="FB90" s="65">
        <v>10674.332340000001</v>
      </c>
      <c r="FC90" s="65">
        <v>10674.332340000001</v>
      </c>
    </row>
    <row r="91" spans="2:159" x14ac:dyDescent="0.2">
      <c r="B91" s="65" t="s">
        <v>675</v>
      </c>
      <c r="C91" s="65" t="s">
        <v>38</v>
      </c>
      <c r="BT91" s="65">
        <v>924.10047550000002</v>
      </c>
      <c r="BU91" s="65">
        <v>924.10047550000002</v>
      </c>
      <c r="BV91" s="65">
        <v>924.10047550000002</v>
      </c>
      <c r="BW91" s="65">
        <v>924.10047550000002</v>
      </c>
      <c r="BX91" s="65">
        <v>924.10047550000002</v>
      </c>
      <c r="BY91" s="65">
        <v>924.10047550000002</v>
      </c>
      <c r="BZ91" s="65">
        <v>924.10047550000002</v>
      </c>
      <c r="CA91" s="65">
        <v>924.10047550000002</v>
      </c>
      <c r="CB91" s="65">
        <v>924.10047550000002</v>
      </c>
      <c r="CC91" s="65">
        <v>924.10047550000002</v>
      </c>
      <c r="CE91" s="65">
        <v>924.10047550000002</v>
      </c>
      <c r="CF91" s="65">
        <v>924.10047550000002</v>
      </c>
      <c r="CG91" s="65">
        <v>924.10047550000002</v>
      </c>
      <c r="CH91" s="65">
        <v>924.10047550000002</v>
      </c>
      <c r="CI91" s="65">
        <v>924.10047550000002</v>
      </c>
      <c r="CJ91" s="65">
        <v>924.10047550000002</v>
      </c>
      <c r="CK91" s="65">
        <v>924.10047550000002</v>
      </c>
      <c r="CL91" s="65">
        <v>924.10047550000002</v>
      </c>
      <c r="CM91" s="65">
        <v>924.10047550000002</v>
      </c>
      <c r="CN91" s="65">
        <v>924.10047550000002</v>
      </c>
      <c r="CO91" s="65">
        <v>924.10047550000002</v>
      </c>
      <c r="CP91" s="65">
        <v>924.10047550000002</v>
      </c>
      <c r="CQ91" s="65">
        <v>924.10047550000002</v>
      </c>
      <c r="CR91" s="65">
        <v>924.10047550000002</v>
      </c>
      <c r="CS91" s="65">
        <v>924.10047550000002</v>
      </c>
      <c r="CT91" s="65">
        <v>924.10047550000002</v>
      </c>
      <c r="CU91" s="65">
        <v>924.10047550000002</v>
      </c>
      <c r="CV91" s="65">
        <v>924.10047550000002</v>
      </c>
      <c r="CW91" s="65">
        <v>924.10047550000002</v>
      </c>
      <c r="CX91" s="65">
        <v>924.10047550000002</v>
      </c>
      <c r="CY91" s="65">
        <v>924.10047550000002</v>
      </c>
      <c r="CZ91" s="65">
        <v>924.10047550000002</v>
      </c>
      <c r="DA91" s="65">
        <v>924.10047550000002</v>
      </c>
      <c r="DB91" s="65">
        <v>924.10047550000002</v>
      </c>
      <c r="DC91" s="65">
        <v>924.10047550000002</v>
      </c>
      <c r="DD91" s="65">
        <v>924.10047550000002</v>
      </c>
      <c r="DE91" s="65">
        <v>924.10047550000002</v>
      </c>
      <c r="DF91" s="65">
        <v>924.10047550000002</v>
      </c>
      <c r="DG91" s="65">
        <v>924.10047550000002</v>
      </c>
      <c r="DH91" s="65">
        <v>924.10047550000002</v>
      </c>
      <c r="DI91" s="65">
        <v>924.10047550000002</v>
      </c>
      <c r="DJ91" s="65">
        <v>924.10047550000002</v>
      </c>
      <c r="DK91" s="65">
        <v>924.10047550000002</v>
      </c>
      <c r="DL91" s="65">
        <v>924.10047550000002</v>
      </c>
      <c r="DM91" s="65">
        <v>924.10047550000002</v>
      </c>
      <c r="DN91" s="65">
        <v>924.10047550000002</v>
      </c>
      <c r="DO91" s="65">
        <v>924.10047550000002</v>
      </c>
      <c r="DP91" s="65">
        <v>924.10047550000002</v>
      </c>
      <c r="DQ91" s="65">
        <v>924.10047550000002</v>
      </c>
      <c r="DR91" s="65">
        <v>924.10047550000002</v>
      </c>
      <c r="DS91" s="65">
        <v>924.10047550000002</v>
      </c>
      <c r="DT91" s="65">
        <v>924.10047550000002</v>
      </c>
      <c r="DU91" s="65">
        <v>924.10047550000002</v>
      </c>
      <c r="DV91" s="65">
        <v>924.10047550000002</v>
      </c>
      <c r="DW91" s="65">
        <v>924.10047550000002</v>
      </c>
      <c r="DX91" s="65">
        <v>924.10047550000002</v>
      </c>
      <c r="DY91" s="65">
        <v>924.10047550000002</v>
      </c>
      <c r="DZ91" s="65">
        <v>924.10047550000002</v>
      </c>
      <c r="EA91" s="65">
        <v>924.10047550000002</v>
      </c>
      <c r="EB91" s="65">
        <v>924.10047550000002</v>
      </c>
      <c r="EC91" s="65">
        <v>924.10047550000002</v>
      </c>
      <c r="ED91" s="65">
        <v>924.10047550000002</v>
      </c>
      <c r="EE91" s="65">
        <v>924.10047550000002</v>
      </c>
      <c r="EF91" s="65">
        <v>924.10047550000002</v>
      </c>
      <c r="EG91" s="65">
        <v>924.10047550000002</v>
      </c>
      <c r="EH91" s="65">
        <v>924.10047550000002</v>
      </c>
      <c r="EI91" s="65">
        <v>924.10047550000002</v>
      </c>
      <c r="EJ91" s="65">
        <v>924.10047550000002</v>
      </c>
      <c r="EK91" s="65">
        <v>924.10047550000002</v>
      </c>
      <c r="EL91" s="65">
        <v>924.10047550000002</v>
      </c>
      <c r="EM91" s="65">
        <v>924.10047550000002</v>
      </c>
      <c r="EN91" s="65">
        <v>924.10047550000002</v>
      </c>
      <c r="EO91" s="65">
        <v>924.10047550000002</v>
      </c>
      <c r="EP91" s="65">
        <v>924.10047550000002</v>
      </c>
      <c r="EQ91" s="65">
        <v>924.10047550000002</v>
      </c>
      <c r="ER91" s="65">
        <v>924.10047550000002</v>
      </c>
      <c r="ES91" s="65">
        <v>924.10047550000002</v>
      </c>
      <c r="ET91" s="65">
        <v>924.10047550000002</v>
      </c>
      <c r="EU91" s="65">
        <v>924.10047550000002</v>
      </c>
      <c r="EV91" s="65">
        <v>924.10047550000002</v>
      </c>
      <c r="EW91" s="65">
        <v>924.10047550000002</v>
      </c>
      <c r="EX91" s="65">
        <v>924.10047550000002</v>
      </c>
      <c r="EY91" s="65">
        <v>924.10047550000002</v>
      </c>
      <c r="EZ91" s="65">
        <v>924.10047550000002</v>
      </c>
      <c r="FA91" s="65">
        <v>924.10047550000002</v>
      </c>
      <c r="FB91" s="65">
        <v>924.10047550000002</v>
      </c>
      <c r="FC91" s="65">
        <v>924.10047550000002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4508.6974339999997</v>
      </c>
      <c r="BE101" s="65">
        <v>4508.6974339999997</v>
      </c>
      <c r="BF101" s="65">
        <v>4508.6974339999997</v>
      </c>
      <c r="BG101" s="65">
        <v>4508.6974339999997</v>
      </c>
      <c r="BH101" s="65">
        <v>6008.1256720000001</v>
      </c>
      <c r="BI101" s="65">
        <v>6008.1256720000001</v>
      </c>
      <c r="BJ101" s="65">
        <v>6008.1256720000001</v>
      </c>
      <c r="BK101" s="65">
        <v>6008.1256720000001</v>
      </c>
      <c r="BL101" s="65">
        <v>10124.17397</v>
      </c>
      <c r="BM101" s="65">
        <v>10124.17397</v>
      </c>
      <c r="BN101" s="65">
        <v>10124.17397</v>
      </c>
      <c r="BO101" s="65">
        <v>10124.17397</v>
      </c>
      <c r="BP101" s="65">
        <v>10124.17397</v>
      </c>
      <c r="BQ101" s="65">
        <v>10124.17397</v>
      </c>
      <c r="BR101" s="65">
        <v>10124.17397</v>
      </c>
      <c r="BS101" s="65">
        <v>10124.17397</v>
      </c>
      <c r="BT101" s="65">
        <v>11598.43282</v>
      </c>
      <c r="BU101" s="65">
        <v>11598.43282</v>
      </c>
      <c r="BV101" s="65">
        <v>11598.43282</v>
      </c>
      <c r="BW101" s="65">
        <v>11598.43282</v>
      </c>
      <c r="BX101" s="65">
        <v>11598.43282</v>
      </c>
      <c r="BY101" s="65">
        <v>11598.43282</v>
      </c>
      <c r="BZ101" s="65">
        <v>11598.43282</v>
      </c>
      <c r="CA101" s="65">
        <v>11598.43282</v>
      </c>
      <c r="CB101" s="65">
        <v>11598.43282</v>
      </c>
      <c r="CC101" s="65">
        <v>11598.43282</v>
      </c>
      <c r="CD101" s="65">
        <v>10674.332340000001</v>
      </c>
      <c r="CE101" s="65">
        <v>11598.43282</v>
      </c>
      <c r="CF101" s="65">
        <v>11598.43282</v>
      </c>
      <c r="CG101" s="65">
        <v>11598.43282</v>
      </c>
      <c r="CH101" s="65">
        <v>11598.43282</v>
      </c>
      <c r="CI101" s="65">
        <v>11598.43282</v>
      </c>
      <c r="CJ101" s="65">
        <v>11598.43282</v>
      </c>
      <c r="CK101" s="65">
        <v>11598.43282</v>
      </c>
      <c r="CL101" s="65">
        <v>11598.43282</v>
      </c>
      <c r="CM101" s="65">
        <v>11598.43282</v>
      </c>
      <c r="CN101" s="65">
        <v>11598.43282</v>
      </c>
      <c r="CO101" s="65">
        <v>11598.43282</v>
      </c>
      <c r="CP101" s="65">
        <v>11598.43282</v>
      </c>
      <c r="CQ101" s="65">
        <v>11598.43282</v>
      </c>
      <c r="CR101" s="65">
        <v>11598.43282</v>
      </c>
      <c r="CS101" s="65">
        <v>11598.43282</v>
      </c>
      <c r="CT101" s="65">
        <v>11598.43282</v>
      </c>
      <c r="CU101" s="65">
        <v>11598.43282</v>
      </c>
      <c r="CV101" s="65">
        <v>11598.43282</v>
      </c>
      <c r="CW101" s="65">
        <v>11598.43282</v>
      </c>
      <c r="CX101" s="65">
        <v>11598.43282</v>
      </c>
      <c r="CY101" s="65">
        <v>11598.43282</v>
      </c>
      <c r="CZ101" s="65">
        <v>11598.43282</v>
      </c>
      <c r="DA101" s="65">
        <v>11598.43282</v>
      </c>
      <c r="DB101" s="65">
        <v>11598.43282</v>
      </c>
      <c r="DC101" s="65">
        <v>11598.43282</v>
      </c>
      <c r="DD101" s="65">
        <v>11598.43282</v>
      </c>
      <c r="DE101" s="65">
        <v>11598.43282</v>
      </c>
      <c r="DF101" s="65">
        <v>11598.43282</v>
      </c>
      <c r="DG101" s="65">
        <v>11598.43282</v>
      </c>
      <c r="DH101" s="65">
        <v>11598.43282</v>
      </c>
      <c r="DI101" s="65">
        <v>11598.43282</v>
      </c>
      <c r="DJ101" s="65">
        <v>11598.43282</v>
      </c>
      <c r="DK101" s="65">
        <v>11598.43282</v>
      </c>
      <c r="DL101" s="65">
        <v>11598.43282</v>
      </c>
      <c r="DM101" s="65">
        <v>11598.43282</v>
      </c>
      <c r="DN101" s="65">
        <v>11598.43282</v>
      </c>
      <c r="DO101" s="65">
        <v>11598.43282</v>
      </c>
      <c r="DP101" s="65">
        <v>11598.43282</v>
      </c>
      <c r="DQ101" s="65">
        <v>11598.43282</v>
      </c>
      <c r="DR101" s="65">
        <v>11598.43282</v>
      </c>
      <c r="DS101" s="65">
        <v>11598.43282</v>
      </c>
      <c r="DT101" s="65">
        <v>11598.43282</v>
      </c>
      <c r="DU101" s="65">
        <v>11598.43282</v>
      </c>
      <c r="DV101" s="65">
        <v>11598.43282</v>
      </c>
      <c r="DW101" s="65">
        <v>11598.43282</v>
      </c>
      <c r="DX101" s="65">
        <v>11598.43282</v>
      </c>
      <c r="DY101" s="65">
        <v>11598.43282</v>
      </c>
      <c r="DZ101" s="65">
        <v>11598.43282</v>
      </c>
      <c r="EA101" s="65">
        <v>11598.43282</v>
      </c>
      <c r="EB101" s="65">
        <v>11598.43282</v>
      </c>
      <c r="EC101" s="65">
        <v>11598.43282</v>
      </c>
      <c r="ED101" s="65">
        <v>11598.43282</v>
      </c>
      <c r="EE101" s="65">
        <v>11598.43282</v>
      </c>
      <c r="EF101" s="65">
        <v>11598.43282</v>
      </c>
      <c r="EG101" s="65">
        <v>11598.43282</v>
      </c>
      <c r="EH101" s="65">
        <v>11598.43282</v>
      </c>
      <c r="EI101" s="65">
        <v>11598.43282</v>
      </c>
      <c r="EJ101" s="65">
        <v>11598.43282</v>
      </c>
      <c r="EK101" s="65">
        <v>11598.43282</v>
      </c>
      <c r="EL101" s="65">
        <v>11598.43282</v>
      </c>
      <c r="EM101" s="65">
        <v>11598.43282</v>
      </c>
      <c r="EN101" s="65">
        <v>11598.43282</v>
      </c>
      <c r="EO101" s="65">
        <v>11598.43282</v>
      </c>
      <c r="EP101" s="65">
        <v>11598.43282</v>
      </c>
      <c r="EQ101" s="65">
        <v>11598.43282</v>
      </c>
      <c r="ER101" s="65">
        <v>11598.43282</v>
      </c>
      <c r="ES101" s="65">
        <v>11598.43282</v>
      </c>
      <c r="ET101" s="65">
        <v>11598.43282</v>
      </c>
      <c r="EU101" s="65">
        <v>11598.43282</v>
      </c>
      <c r="EV101" s="65">
        <v>11598.43282</v>
      </c>
      <c r="EW101" s="65">
        <v>11598.43282</v>
      </c>
      <c r="EX101" s="65">
        <v>11598.43282</v>
      </c>
      <c r="EY101" s="65">
        <v>11598.43282</v>
      </c>
      <c r="EZ101" s="65">
        <v>11598.43282</v>
      </c>
      <c r="FA101" s="65">
        <v>11598.43282</v>
      </c>
      <c r="FB101" s="65">
        <v>11598.43282</v>
      </c>
      <c r="FC101" s="65">
        <v>11598.43282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2430.8330340000002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3080.7985239999998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3412.4135700000002</v>
      </c>
      <c r="AD102" s="65">
        <v>3412.4135700000002</v>
      </c>
      <c r="AE102" s="65">
        <v>3412.4135700000002</v>
      </c>
      <c r="AF102" s="65">
        <v>3412.4135700000002</v>
      </c>
      <c r="AG102" s="65">
        <v>2941.0464689999999</v>
      </c>
      <c r="AH102" s="65">
        <v>3412.4135700000002</v>
      </c>
      <c r="AI102" s="65">
        <v>3412.4135700000002</v>
      </c>
      <c r="AJ102" s="65">
        <v>3412.4135700000002</v>
      </c>
      <c r="AK102" s="65">
        <v>3412.4135700000002</v>
      </c>
      <c r="AL102" s="65">
        <v>3412.4135700000002</v>
      </c>
      <c r="AM102" s="65">
        <v>3412.4135700000002</v>
      </c>
      <c r="AN102" s="65">
        <v>3412.4135700000002</v>
      </c>
      <c r="AO102" s="65">
        <v>1095.6561119999999</v>
      </c>
      <c r="AP102" s="65">
        <v>779.20061090000002</v>
      </c>
      <c r="AQ102" s="65">
        <v>3033.4249460000001</v>
      </c>
      <c r="AR102" s="65">
        <v>3412.4135700000002</v>
      </c>
      <c r="AS102" s="65">
        <v>2185.7798010000001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G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O103" s="65">
        <v>235.5414298</v>
      </c>
      <c r="AP103" s="65">
        <v>235.5414298</v>
      </c>
      <c r="AQ103" s="65">
        <v>235.5414298</v>
      </c>
      <c r="AV103" s="65">
        <v>362.1316253</v>
      </c>
      <c r="AW103" s="65">
        <v>362.1316253</v>
      </c>
      <c r="AX103" s="65">
        <v>362.1316253</v>
      </c>
      <c r="AY103" s="65">
        <v>362.1316253</v>
      </c>
      <c r="AZ103" s="65">
        <v>1120.429875</v>
      </c>
      <c r="BA103" s="65">
        <v>1120.429875</v>
      </c>
      <c r="BB103" s="65">
        <v>1120.429875</v>
      </c>
      <c r="BC103" s="65">
        <v>1120.429875</v>
      </c>
      <c r="BD103" s="65">
        <v>1256.5164440000001</v>
      </c>
      <c r="BE103" s="65">
        <v>1256.5164440000001</v>
      </c>
      <c r="BF103" s="65">
        <v>1256.5164440000001</v>
      </c>
      <c r="BG103" s="65">
        <v>1256.5164440000001</v>
      </c>
      <c r="BH103" s="65">
        <v>1707.476128</v>
      </c>
      <c r="BI103" s="65">
        <v>1707.476128</v>
      </c>
      <c r="BJ103" s="65">
        <v>1707.476128</v>
      </c>
      <c r="BK103" s="65">
        <v>1707.476128</v>
      </c>
      <c r="BL103" s="65">
        <v>2371.753545</v>
      </c>
      <c r="BM103" s="65">
        <v>2371.753545</v>
      </c>
      <c r="BO103" s="65">
        <v>2371.753545</v>
      </c>
      <c r="BP103" s="65">
        <v>2389.8560189999998</v>
      </c>
      <c r="BQ103" s="65">
        <v>2389.8560189999998</v>
      </c>
      <c r="BR103" s="65">
        <v>2389.8560189999998</v>
      </c>
      <c r="BS103" s="65">
        <v>2389.8560189999998</v>
      </c>
      <c r="BT103" s="65">
        <v>2389.8560189999998</v>
      </c>
      <c r="BU103" s="65">
        <v>2389.8560189999998</v>
      </c>
      <c r="BV103" s="65">
        <v>2389.8560189999998</v>
      </c>
      <c r="BW103" s="65">
        <v>2389.8560189999998</v>
      </c>
      <c r="BX103" s="65">
        <v>2389.8560189999998</v>
      </c>
      <c r="BY103" s="65">
        <v>2389.8560189999998</v>
      </c>
      <c r="BZ103" s="65">
        <v>2389.8560189999998</v>
      </c>
      <c r="CA103" s="65">
        <v>2389.8560189999998</v>
      </c>
      <c r="CB103" s="65">
        <v>2389.8560189999998</v>
      </c>
      <c r="CC103" s="65">
        <v>2389.8560189999998</v>
      </c>
      <c r="CD103" s="65">
        <v>2389.8560189999998</v>
      </c>
      <c r="CE103" s="65">
        <v>2389.8560189999998</v>
      </c>
      <c r="CF103" s="65">
        <v>2389.8560189999998</v>
      </c>
      <c r="CG103" s="65">
        <v>2389.8560189999998</v>
      </c>
      <c r="CH103" s="65">
        <v>2389.8560189999998</v>
      </c>
      <c r="CI103" s="65">
        <v>2389.8560189999998</v>
      </c>
      <c r="CJ103" s="65">
        <v>2389.8560189999998</v>
      </c>
      <c r="CK103" s="65">
        <v>2389.8560189999998</v>
      </c>
      <c r="CL103" s="65">
        <v>2389.8560189999998</v>
      </c>
      <c r="CM103" s="65">
        <v>2389.8560189999998</v>
      </c>
      <c r="CN103" s="65">
        <v>2389.8560189999998</v>
      </c>
      <c r="CO103" s="65">
        <v>2389.8560189999998</v>
      </c>
      <c r="CP103" s="65">
        <v>2389.8560189999998</v>
      </c>
      <c r="CQ103" s="65">
        <v>2389.8560189999998</v>
      </c>
      <c r="CR103" s="65">
        <v>2389.8560189999998</v>
      </c>
      <c r="CS103" s="65">
        <v>2389.8560189999998</v>
      </c>
      <c r="CT103" s="65">
        <v>2389.8560189999998</v>
      </c>
      <c r="CU103" s="65">
        <v>2389.8560189999998</v>
      </c>
      <c r="CV103" s="65">
        <v>2389.8560189999998</v>
      </c>
      <c r="CW103" s="65">
        <v>2389.8560189999998</v>
      </c>
      <c r="CX103" s="65">
        <v>2389.8560189999998</v>
      </c>
      <c r="CY103" s="65">
        <v>2389.8560189999998</v>
      </c>
      <c r="CZ103" s="65">
        <v>2389.8560189999998</v>
      </c>
      <c r="DA103" s="65">
        <v>2389.8560189999998</v>
      </c>
      <c r="DB103" s="65">
        <v>2389.8560189999998</v>
      </c>
      <c r="DC103" s="65">
        <v>2389.8560189999998</v>
      </c>
      <c r="DD103" s="65">
        <v>2389.8560189999998</v>
      </c>
      <c r="DE103" s="65">
        <v>2389.8560189999998</v>
      </c>
      <c r="DF103" s="65">
        <v>2389.8560189999998</v>
      </c>
      <c r="DG103" s="65">
        <v>2389.8560189999998</v>
      </c>
      <c r="DH103" s="65">
        <v>2389.8560189999998</v>
      </c>
      <c r="DI103" s="65">
        <v>2389.8560189999998</v>
      </c>
      <c r="DJ103" s="65">
        <v>2389.8560189999998</v>
      </c>
      <c r="DK103" s="65">
        <v>2389.8560189999998</v>
      </c>
      <c r="DL103" s="65">
        <v>2389.8560189999998</v>
      </c>
      <c r="DM103" s="65">
        <v>2389.8560189999998</v>
      </c>
      <c r="DN103" s="65">
        <v>2389.8560189999998</v>
      </c>
      <c r="DO103" s="65">
        <v>2389.8560189999998</v>
      </c>
      <c r="DP103" s="65">
        <v>2389.8560189999998</v>
      </c>
      <c r="DQ103" s="65">
        <v>2389.8560189999998</v>
      </c>
      <c r="DR103" s="65">
        <v>2389.8560189999998</v>
      </c>
      <c r="DS103" s="65">
        <v>2389.8560189999998</v>
      </c>
      <c r="DT103" s="65">
        <v>2389.8560189999998</v>
      </c>
      <c r="DU103" s="65">
        <v>2389.8560189999998</v>
      </c>
      <c r="DV103" s="65">
        <v>2389.8560189999998</v>
      </c>
      <c r="DW103" s="65">
        <v>2389.8560189999998</v>
      </c>
      <c r="DX103" s="65">
        <v>2389.8560189999998</v>
      </c>
      <c r="DY103" s="65">
        <v>2389.8560189999998</v>
      </c>
      <c r="DZ103" s="65">
        <v>2389.8560189999998</v>
      </c>
      <c r="EA103" s="65">
        <v>2389.8560189999998</v>
      </c>
      <c r="EB103" s="65">
        <v>2389.8560189999998</v>
      </c>
      <c r="EC103" s="65">
        <v>2389.8560189999998</v>
      </c>
      <c r="ED103" s="65">
        <v>2389.8560189999998</v>
      </c>
      <c r="EE103" s="65">
        <v>2389.8560189999998</v>
      </c>
      <c r="EF103" s="65">
        <v>2389.8560189999998</v>
      </c>
      <c r="EG103" s="65">
        <v>2389.8560189999998</v>
      </c>
      <c r="EH103" s="65">
        <v>2389.8560189999998</v>
      </c>
      <c r="EI103" s="65">
        <v>2389.8560189999998</v>
      </c>
      <c r="EJ103" s="65">
        <v>2389.8560189999998</v>
      </c>
      <c r="EK103" s="65">
        <v>2389.8560189999998</v>
      </c>
      <c r="EL103" s="65">
        <v>2389.8560189999998</v>
      </c>
      <c r="EM103" s="65">
        <v>2389.8560189999998</v>
      </c>
      <c r="EN103" s="65">
        <v>2389.8560189999998</v>
      </c>
      <c r="EO103" s="65">
        <v>2389.8560189999998</v>
      </c>
      <c r="EP103" s="65">
        <v>2389.8560189999998</v>
      </c>
      <c r="EQ103" s="65">
        <v>2389.8560189999998</v>
      </c>
      <c r="ER103" s="65">
        <v>2389.8560189999998</v>
      </c>
      <c r="ES103" s="65">
        <v>2389.8560189999998</v>
      </c>
      <c r="ET103" s="65">
        <v>2389.8560189999998</v>
      </c>
      <c r="EU103" s="65">
        <v>2389.8560189999998</v>
      </c>
      <c r="EV103" s="65">
        <v>2389.8560189999998</v>
      </c>
      <c r="EW103" s="65">
        <v>2389.8560189999998</v>
      </c>
      <c r="EX103" s="65">
        <v>2389.8560189999998</v>
      </c>
      <c r="EY103" s="65">
        <v>2389.8560189999998</v>
      </c>
      <c r="EZ103" s="65">
        <v>2389.8560189999998</v>
      </c>
      <c r="FA103" s="65">
        <v>2389.8560189999998</v>
      </c>
      <c r="FB103" s="65">
        <v>2389.8560189999998</v>
      </c>
      <c r="FC103" s="65">
        <v>2389.8560189999998</v>
      </c>
    </row>
    <row r="104" spans="2:159" x14ac:dyDescent="0.2">
      <c r="B104" s="65" t="s">
        <v>699</v>
      </c>
      <c r="C104" s="65" t="s">
        <v>39</v>
      </c>
      <c r="D104" s="65">
        <v>1338.966809</v>
      </c>
      <c r="E104" s="65">
        <v>788.77007370000001</v>
      </c>
      <c r="F104" s="65">
        <v>479.32586220000002</v>
      </c>
      <c r="G104" s="65">
        <v>479.32586220000002</v>
      </c>
      <c r="H104" s="65">
        <v>356.73400179999999</v>
      </c>
      <c r="I104" s="65">
        <v>788.77007370000001</v>
      </c>
      <c r="J104" s="65">
        <v>440.19528680000002</v>
      </c>
      <c r="K104" s="65">
        <v>788.77007370000001</v>
      </c>
      <c r="L104" s="65">
        <v>1469.7178839999999</v>
      </c>
      <c r="M104" s="65">
        <v>788.77007370000001</v>
      </c>
      <c r="N104" s="65">
        <v>1027.127659</v>
      </c>
      <c r="O104" s="65">
        <v>479.32586220000002</v>
      </c>
      <c r="P104" s="65">
        <v>616.33024980000005</v>
      </c>
      <c r="Q104" s="65">
        <v>788.77007370000001</v>
      </c>
      <c r="R104" s="65">
        <v>964.90503669999998</v>
      </c>
      <c r="S104" s="65">
        <v>788.77007370000001</v>
      </c>
      <c r="T104" s="65">
        <v>1469.7178839999999</v>
      </c>
      <c r="U104" s="65">
        <v>788.77007370000001</v>
      </c>
      <c r="V104" s="65">
        <v>658.01899839999999</v>
      </c>
      <c r="W104" s="65">
        <v>479.32586220000002</v>
      </c>
      <c r="X104" s="65">
        <v>964.90503669999998</v>
      </c>
      <c r="Y104" s="65">
        <v>788.77007370000001</v>
      </c>
      <c r="Z104" s="65">
        <v>1469.7178839999999</v>
      </c>
      <c r="AB104" s="65">
        <v>811.69888549999996</v>
      </c>
      <c r="AC104" s="65">
        <v>1496.2470880000001</v>
      </c>
      <c r="AD104" s="65">
        <v>1162.831846</v>
      </c>
      <c r="AE104" s="65">
        <v>504.81284720000002</v>
      </c>
      <c r="AF104" s="65">
        <v>853.38763410000001</v>
      </c>
      <c r="AH104" s="65">
        <v>1496.2470880000001</v>
      </c>
      <c r="AI104" s="65">
        <v>348.57478689999999</v>
      </c>
      <c r="AJ104" s="65">
        <v>2640.9822260000001</v>
      </c>
      <c r="AK104" s="65">
        <v>309.44421149999999</v>
      </c>
      <c r="AM104" s="65">
        <v>1829.2833410000001</v>
      </c>
      <c r="AN104" s="65">
        <v>306.8860383</v>
      </c>
      <c r="AP104" s="65">
        <v>1496.2470880000001</v>
      </c>
      <c r="AQ104" s="65">
        <v>1761.0653890000001</v>
      </c>
      <c r="AR104" s="65">
        <v>1025.871564</v>
      </c>
      <c r="AS104" s="65">
        <v>2116.2724760000001</v>
      </c>
      <c r="AT104" s="65">
        <v>1649.547986</v>
      </c>
      <c r="AU104" s="65">
        <v>1480.708554</v>
      </c>
      <c r="AV104" s="65">
        <v>671.1143624</v>
      </c>
      <c r="AW104" s="65">
        <v>2116.2724760000001</v>
      </c>
      <c r="AX104" s="65">
        <v>2116.2724760000001</v>
      </c>
      <c r="AY104" s="65">
        <v>1251.85366</v>
      </c>
      <c r="AZ104" s="65">
        <v>1676.07719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1144.7351389999999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N104" s="65">
        <v>26.529203679999998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1144.7351389999999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308.08418619999998</v>
      </c>
      <c r="F105" s="65">
        <v>861.91487810000001</v>
      </c>
      <c r="G105" s="65">
        <v>861.91487810000001</v>
      </c>
      <c r="H105" s="65">
        <v>861.91487810000001</v>
      </c>
      <c r="I105" s="65">
        <v>556.91108659999998</v>
      </c>
      <c r="J105" s="65">
        <v>861.91487810000001</v>
      </c>
      <c r="K105" s="65">
        <v>861.91487810000001</v>
      </c>
      <c r="L105" s="65">
        <v>861.91487810000001</v>
      </c>
      <c r="M105" s="65">
        <v>624.54538060000004</v>
      </c>
      <c r="N105" s="65">
        <v>861.91487810000001</v>
      </c>
      <c r="O105" s="65">
        <v>861.91487810000001</v>
      </c>
      <c r="P105" s="65">
        <v>861.91487810000001</v>
      </c>
      <c r="Q105" s="65">
        <v>804.14065860000005</v>
      </c>
      <c r="R105" s="65">
        <v>861.91487810000001</v>
      </c>
      <c r="S105" s="65">
        <v>861.91487810000001</v>
      </c>
      <c r="T105" s="65">
        <v>1353.463123</v>
      </c>
      <c r="U105" s="65">
        <v>1203.838796</v>
      </c>
      <c r="V105" s="65">
        <v>1353.463123</v>
      </c>
      <c r="W105" s="65">
        <v>1353.463123</v>
      </c>
      <c r="X105" s="65">
        <v>1353.463123</v>
      </c>
      <c r="Y105" s="65">
        <v>730.57308690000002</v>
      </c>
      <c r="AA105" s="65">
        <v>1353.463123</v>
      </c>
      <c r="AB105" s="65">
        <v>1353.463123</v>
      </c>
      <c r="AC105" s="65">
        <v>1353.463123</v>
      </c>
      <c r="AD105" s="65">
        <v>1353.463123</v>
      </c>
      <c r="AE105" s="65">
        <v>1353.463123</v>
      </c>
      <c r="AG105" s="65">
        <v>799.96323949999999</v>
      </c>
      <c r="AH105" s="65">
        <v>482.12377020000002</v>
      </c>
      <c r="AI105" s="65">
        <v>1353.463123</v>
      </c>
      <c r="AJ105" s="65">
        <v>1358.674217</v>
      </c>
      <c r="AL105" s="65">
        <v>1358.674217</v>
      </c>
      <c r="AM105" s="65">
        <v>102.1325997</v>
      </c>
      <c r="AN105" s="65">
        <v>1358.674217</v>
      </c>
      <c r="AO105" s="65">
        <v>1358.674217</v>
      </c>
      <c r="AP105" s="65">
        <v>1358.674217</v>
      </c>
      <c r="AQ105" s="65">
        <v>784.29986280000003</v>
      </c>
      <c r="AR105" s="65">
        <v>1358.674217</v>
      </c>
      <c r="AT105" s="65">
        <v>1358.674217</v>
      </c>
      <c r="AU105" s="65">
        <v>1358.674217</v>
      </c>
      <c r="AV105" s="65">
        <v>1358.674217</v>
      </c>
      <c r="AW105" s="65">
        <v>1358.674217</v>
      </c>
      <c r="AX105" s="65">
        <v>1358.674217</v>
      </c>
      <c r="AY105" s="65">
        <v>1358.674217</v>
      </c>
      <c r="AZ105" s="65">
        <v>1702.7958880000001</v>
      </c>
      <c r="BA105" s="65">
        <v>344.12167060000002</v>
      </c>
      <c r="BB105" s="65">
        <v>1042.4082100000001</v>
      </c>
      <c r="BC105" s="65">
        <v>1702.7958880000001</v>
      </c>
      <c r="BD105" s="65">
        <v>1702.7958880000001</v>
      </c>
      <c r="BE105" s="65">
        <v>491.54824530000002</v>
      </c>
      <c r="BF105" s="65">
        <v>1702.7958880000001</v>
      </c>
      <c r="BG105" s="65">
        <v>1702.7958880000001</v>
      </c>
      <c r="BH105" s="65">
        <v>1702.7958880000001</v>
      </c>
      <c r="BI105" s="65">
        <v>1184.623691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349.33276419999999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353.34401329999997</v>
      </c>
      <c r="G108" s="65">
        <v>222.70246259999999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366.3872523</v>
      </c>
      <c r="Q108" s="65">
        <v>80.914071219999997</v>
      </c>
      <c r="R108" s="65">
        <v>366.3872523</v>
      </c>
      <c r="S108" s="65">
        <v>366.3872523</v>
      </c>
      <c r="T108" s="65">
        <v>708.29268869999999</v>
      </c>
      <c r="U108" s="65">
        <v>688.28169219999995</v>
      </c>
      <c r="V108" s="65">
        <v>926.15344990000006</v>
      </c>
      <c r="W108" s="65">
        <v>926.15344990000006</v>
      </c>
      <c r="X108" s="65">
        <v>633.24461470000006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664.91934149999997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631.96550920000004</v>
      </c>
      <c r="AQ108" s="65">
        <v>926.15344990000006</v>
      </c>
      <c r="AR108" s="65">
        <v>926.15344990000006</v>
      </c>
      <c r="AS108" s="65">
        <v>726.28091019999999</v>
      </c>
      <c r="AT108" s="65">
        <v>926.15344990000006</v>
      </c>
      <c r="AU108" s="65">
        <v>926.15344990000006</v>
      </c>
      <c r="AV108" s="65">
        <v>1207.5701590000001</v>
      </c>
      <c r="AW108" s="65">
        <v>1207.5701590000001</v>
      </c>
      <c r="AX108" s="65">
        <v>1207.5701590000001</v>
      </c>
      <c r="AY108" s="65">
        <v>939.76601600000004</v>
      </c>
      <c r="AZ108" s="65">
        <v>1207.5701590000001</v>
      </c>
      <c r="BA108" s="65">
        <v>1207.5701590000001</v>
      </c>
      <c r="BB108" s="65">
        <v>1207.5701590000001</v>
      </c>
      <c r="BC108" s="65">
        <v>1207.5701590000001</v>
      </c>
      <c r="BD108" s="65">
        <v>1207.5701590000001</v>
      </c>
      <c r="BE108" s="65">
        <v>1207.5701590000001</v>
      </c>
      <c r="BF108" s="65">
        <v>1207.5701590000001</v>
      </c>
      <c r="BG108" s="65">
        <v>1207.5701590000001</v>
      </c>
      <c r="BH108" s="65">
        <v>1207.5701590000001</v>
      </c>
      <c r="BI108" s="65">
        <v>1130.6171890000001</v>
      </c>
      <c r="BJ108" s="65">
        <v>1207.5701590000001</v>
      </c>
      <c r="BK108" s="65">
        <v>1207.5701590000001</v>
      </c>
      <c r="BL108" s="65">
        <v>1207.5701590000001</v>
      </c>
      <c r="BM108" s="65">
        <v>1207.5701590000001</v>
      </c>
      <c r="BN108" s="65">
        <v>1207.5701590000001</v>
      </c>
      <c r="BO108" s="65">
        <v>1207.5701590000001</v>
      </c>
      <c r="BP108" s="65">
        <v>1207.5701590000001</v>
      </c>
      <c r="BQ108" s="65">
        <v>1207.5701590000001</v>
      </c>
      <c r="BR108" s="65">
        <v>1207.5701590000001</v>
      </c>
      <c r="BS108" s="65">
        <v>1207.5701590000001</v>
      </c>
      <c r="BT108" s="65">
        <v>1207.5701590000001</v>
      </c>
      <c r="BU108" s="65">
        <v>1207.5701590000001</v>
      </c>
      <c r="BV108" s="65">
        <v>1207.5701590000001</v>
      </c>
      <c r="BW108" s="65">
        <v>1207.5701590000001</v>
      </c>
      <c r="BX108" s="65">
        <v>1207.5701590000001</v>
      </c>
      <c r="BY108" s="65">
        <v>1207.5701590000001</v>
      </c>
      <c r="BZ108" s="65">
        <v>1207.5701590000001</v>
      </c>
      <c r="CA108" s="65">
        <v>1207.5701590000001</v>
      </c>
      <c r="CB108" s="65">
        <v>841.18290709999997</v>
      </c>
      <c r="CC108" s="65">
        <v>841.18290709999997</v>
      </c>
      <c r="CD108" s="65">
        <v>841.18290709999997</v>
      </c>
      <c r="CE108" s="65">
        <v>841.18290709999997</v>
      </c>
      <c r="CF108" s="65">
        <v>841.18290709999997</v>
      </c>
      <c r="CG108" s="65">
        <v>841.18290709999997</v>
      </c>
      <c r="CH108" s="65">
        <v>841.18290709999997</v>
      </c>
      <c r="CI108" s="65">
        <v>841.18290709999997</v>
      </c>
      <c r="CJ108" s="65">
        <v>841.18290709999997</v>
      </c>
      <c r="CK108" s="65">
        <v>841.18290709999997</v>
      </c>
      <c r="CL108" s="65">
        <v>841.18290709999997</v>
      </c>
      <c r="CM108" s="65">
        <v>841.18290709999997</v>
      </c>
      <c r="CN108" s="65">
        <v>841.18290709999997</v>
      </c>
      <c r="CO108" s="65">
        <v>841.18290709999997</v>
      </c>
      <c r="CP108" s="65">
        <v>841.18290709999997</v>
      </c>
      <c r="CQ108" s="65">
        <v>841.18290709999997</v>
      </c>
      <c r="CR108" s="65">
        <v>841.18290709999997</v>
      </c>
      <c r="CS108" s="65">
        <v>841.18290709999997</v>
      </c>
      <c r="CT108" s="65">
        <v>841.18290709999997</v>
      </c>
      <c r="CU108" s="65">
        <v>841.18290709999997</v>
      </c>
      <c r="CV108" s="65">
        <v>841.18290709999997</v>
      </c>
      <c r="CW108" s="65">
        <v>841.18290709999997</v>
      </c>
      <c r="CX108" s="65">
        <v>841.18290709999997</v>
      </c>
      <c r="CY108" s="65">
        <v>841.18290709999997</v>
      </c>
      <c r="CZ108" s="65">
        <v>281.4167094</v>
      </c>
      <c r="DA108" s="65">
        <v>281.4167094</v>
      </c>
      <c r="DB108" s="65">
        <v>281.4167094</v>
      </c>
      <c r="DC108" s="65">
        <v>281.4167094</v>
      </c>
      <c r="DD108" s="65">
        <v>281.4167094</v>
      </c>
      <c r="DE108" s="65">
        <v>281.4167094</v>
      </c>
      <c r="DF108" s="65">
        <v>281.4167094</v>
      </c>
      <c r="DG108" s="65">
        <v>281.4167094</v>
      </c>
      <c r="DH108" s="65">
        <v>281.4167094</v>
      </c>
      <c r="DI108" s="65">
        <v>281.4167094</v>
      </c>
      <c r="DJ108" s="65">
        <v>281.4167094</v>
      </c>
      <c r="DK108" s="65">
        <v>281.4167094</v>
      </c>
      <c r="DL108" s="65">
        <v>281.4167094</v>
      </c>
      <c r="DM108" s="65">
        <v>281.4167094</v>
      </c>
      <c r="DN108" s="65">
        <v>281.4167094</v>
      </c>
      <c r="DO108" s="65">
        <v>281.4167094</v>
      </c>
      <c r="DP108" s="65">
        <v>281.4167094</v>
      </c>
      <c r="DQ108" s="65">
        <v>281.4167094</v>
      </c>
      <c r="DR108" s="65">
        <v>281.4167094</v>
      </c>
      <c r="DS108" s="65">
        <v>281.4167094</v>
      </c>
      <c r="DT108" s="65">
        <v>281.4167094</v>
      </c>
      <c r="DU108" s="65">
        <v>281.4167094</v>
      </c>
      <c r="DV108" s="65">
        <v>281.4167094</v>
      </c>
      <c r="DW108" s="65">
        <v>281.4167094</v>
      </c>
      <c r="DX108" s="65">
        <v>281.4167094</v>
      </c>
      <c r="DY108" s="65">
        <v>281.4167094</v>
      </c>
      <c r="DZ108" s="65">
        <v>281.4167094</v>
      </c>
      <c r="EA108" s="65">
        <v>281.4167094</v>
      </c>
      <c r="EB108" s="65">
        <v>281.4167094</v>
      </c>
      <c r="EC108" s="65">
        <v>281.4167094</v>
      </c>
      <c r="ED108" s="65">
        <v>281.4167094</v>
      </c>
      <c r="EE108" s="65">
        <v>281.4167094</v>
      </c>
      <c r="EF108" s="65">
        <v>281.4167094</v>
      </c>
      <c r="EG108" s="65">
        <v>281.4167094</v>
      </c>
      <c r="EH108" s="65">
        <v>281.4167094</v>
      </c>
      <c r="EI108" s="65">
        <v>281.4167094</v>
      </c>
      <c r="EJ108" s="65">
        <v>281.4167094</v>
      </c>
      <c r="EK108" s="65">
        <v>281.4167094</v>
      </c>
      <c r="EL108" s="65">
        <v>281.4167094</v>
      </c>
      <c r="EM108" s="65">
        <v>281.4167094</v>
      </c>
      <c r="EN108" s="65">
        <v>281.4167094</v>
      </c>
      <c r="EO108" s="65">
        <v>281.4167094</v>
      </c>
      <c r="EP108" s="65">
        <v>281.4167094</v>
      </c>
      <c r="EQ108" s="65">
        <v>281.4167094</v>
      </c>
      <c r="ER108" s="65">
        <v>281.4167094</v>
      </c>
      <c r="ES108" s="65">
        <v>281.4167094</v>
      </c>
      <c r="ET108" s="65">
        <v>281.4167094</v>
      </c>
      <c r="EU108" s="65">
        <v>281.4167094</v>
      </c>
      <c r="EV108" s="65">
        <v>281.4167094</v>
      </c>
      <c r="EW108" s="65">
        <v>281.4167094</v>
      </c>
      <c r="EX108" s="65">
        <v>281.4167094</v>
      </c>
      <c r="EY108" s="65">
        <v>281.4167094</v>
      </c>
      <c r="EZ108" s="65">
        <v>281.4167094</v>
      </c>
      <c r="FA108" s="65">
        <v>281.4167094</v>
      </c>
      <c r="FB108" s="65">
        <v>281.4167094</v>
      </c>
      <c r="FC108" s="65">
        <v>281.4167094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5848.836687</v>
      </c>
      <c r="E113" s="65">
        <v>4744.80926</v>
      </c>
      <c r="F113" s="65">
        <v>4360.959218</v>
      </c>
      <c r="G113" s="65">
        <v>5211.8982029999997</v>
      </c>
      <c r="H113" s="65">
        <v>5232.9911320000001</v>
      </c>
      <c r="I113" s="65">
        <v>5124.4819829999997</v>
      </c>
      <c r="J113" s="65">
        <v>5080.9109879999996</v>
      </c>
      <c r="K113" s="65">
        <v>5665.027204</v>
      </c>
      <c r="L113" s="65">
        <v>6345.975015</v>
      </c>
      <c r="M113" s="65">
        <v>5427.6577070000003</v>
      </c>
      <c r="N113" s="65">
        <v>5903.3847900000001</v>
      </c>
      <c r="O113" s="65">
        <v>5355.582993</v>
      </c>
      <c r="P113" s="65">
        <v>5492.5873799999999</v>
      </c>
      <c r="Q113" s="65">
        <v>5321.7798039999998</v>
      </c>
      <c r="R113" s="65">
        <v>5841.1621670000004</v>
      </c>
      <c r="S113" s="65">
        <v>5665.027204</v>
      </c>
      <c r="T113" s="65">
        <v>7179.4286959999999</v>
      </c>
      <c r="U113" s="65">
        <v>6328.8455620000004</v>
      </c>
      <c r="V113" s="65">
        <v>6253.9755260000002</v>
      </c>
      <c r="W113" s="65">
        <v>6406.8974360000002</v>
      </c>
      <c r="X113" s="65">
        <v>6599.5677750000004</v>
      </c>
      <c r="Y113" s="65">
        <v>6093.4516110000004</v>
      </c>
      <c r="Z113" s="65">
        <v>5808.2849040000001</v>
      </c>
      <c r="AA113" s="65">
        <v>5927.5715739999996</v>
      </c>
      <c r="AB113" s="65">
        <v>6739.2704590000003</v>
      </c>
      <c r="AC113" s="65">
        <v>7423.8186610000002</v>
      </c>
      <c r="AD113" s="65">
        <v>7090.4034190000002</v>
      </c>
      <c r="AE113" s="65">
        <v>6171.1503119999998</v>
      </c>
      <c r="AF113" s="65">
        <v>5427.4960840000003</v>
      </c>
      <c r="AG113" s="65">
        <v>4902.7045889999999</v>
      </c>
      <c r="AH113" s="65">
        <v>6552.4793079999999</v>
      </c>
      <c r="AI113" s="65">
        <v>6276.1463610000001</v>
      </c>
      <c r="AJ113" s="65">
        <v>8573.7648939999999</v>
      </c>
      <c r="AK113" s="65">
        <v>4883.5526620000001</v>
      </c>
      <c r="AL113" s="65">
        <v>5932.7826670000004</v>
      </c>
      <c r="AM113" s="65">
        <v>6505.5243909999999</v>
      </c>
      <c r="AN113" s="65">
        <v>6239.6687060000004</v>
      </c>
      <c r="AO113" s="65">
        <v>3616.0252089999999</v>
      </c>
      <c r="AP113" s="65">
        <v>4501.6288549999999</v>
      </c>
      <c r="AQ113" s="65">
        <v>6740.4850779999997</v>
      </c>
      <c r="AR113" s="65">
        <v>6723.1128019999996</v>
      </c>
      <c r="AS113" s="65">
        <v>5028.3331870000002</v>
      </c>
      <c r="AT113" s="65">
        <v>7346.7892229999998</v>
      </c>
      <c r="AU113" s="65">
        <v>7177.949791</v>
      </c>
      <c r="AV113" s="65">
        <v>6929.3791620000002</v>
      </c>
      <c r="AW113" s="65">
        <v>8374.5372759999991</v>
      </c>
      <c r="AX113" s="65">
        <v>8374.5372759999991</v>
      </c>
      <c r="AY113" s="65">
        <v>7242.314316</v>
      </c>
      <c r="AZ113" s="65">
        <v>8705.1468629999999</v>
      </c>
      <c r="BA113" s="65">
        <v>5670.3954569999996</v>
      </c>
      <c r="BB113" s="65">
        <v>8044.7591860000002</v>
      </c>
      <c r="BC113" s="65">
        <v>8705.1468629999999</v>
      </c>
      <c r="BD113" s="65">
        <v>6229.1490889999995</v>
      </c>
      <c r="BE113" s="65">
        <v>5017.9014459999999</v>
      </c>
      <c r="BF113" s="65">
        <v>6202.6198850000001</v>
      </c>
      <c r="BG113" s="65">
        <v>6229.1490889999995</v>
      </c>
      <c r="BH113" s="65">
        <v>6486.8245740000002</v>
      </c>
      <c r="BI113" s="65">
        <v>5891.6994070000001</v>
      </c>
      <c r="BJ113" s="65">
        <v>6486.8245740000002</v>
      </c>
      <c r="BK113" s="65">
        <v>6486.8245740000002</v>
      </c>
      <c r="BL113" s="65">
        <v>7151.1019910000005</v>
      </c>
      <c r="BM113" s="65">
        <v>5979.8376490000001</v>
      </c>
      <c r="BN113" s="65">
        <v>3634.6133070000001</v>
      </c>
      <c r="BO113" s="65">
        <v>7151.1019910000005</v>
      </c>
      <c r="BP113" s="65">
        <v>7000.365033</v>
      </c>
      <c r="BQ113" s="65">
        <v>7000.365033</v>
      </c>
      <c r="BR113" s="65">
        <v>7000.365033</v>
      </c>
      <c r="BS113" s="65">
        <v>7000.365033</v>
      </c>
      <c r="BT113" s="65">
        <v>7000.365033</v>
      </c>
      <c r="BU113" s="65">
        <v>5815.7413409999999</v>
      </c>
      <c r="BV113" s="65">
        <v>5829.1006900000002</v>
      </c>
      <c r="BW113" s="65">
        <v>7000.365033</v>
      </c>
      <c r="BX113" s="65">
        <v>7000.365033</v>
      </c>
      <c r="BY113" s="65">
        <v>7000.365033</v>
      </c>
      <c r="BZ113" s="65">
        <v>6973.8358289999996</v>
      </c>
      <c r="CA113" s="65">
        <v>7000.365033</v>
      </c>
      <c r="CB113" s="65">
        <v>5745.344204</v>
      </c>
      <c r="CC113" s="65">
        <v>5745.344204</v>
      </c>
      <c r="CD113" s="65">
        <v>5745.344204</v>
      </c>
      <c r="CE113" s="65">
        <v>5745.344204</v>
      </c>
      <c r="CF113" s="65">
        <v>5745.344204</v>
      </c>
      <c r="CG113" s="65">
        <v>5745.344204</v>
      </c>
      <c r="CH113" s="65">
        <v>5745.344204</v>
      </c>
      <c r="CI113" s="65">
        <v>5745.344204</v>
      </c>
      <c r="CJ113" s="65">
        <v>5745.344204</v>
      </c>
      <c r="CK113" s="65">
        <v>5745.344204</v>
      </c>
      <c r="CL113" s="65">
        <v>5745.344204</v>
      </c>
      <c r="CM113" s="65">
        <v>5745.344204</v>
      </c>
      <c r="CN113" s="65">
        <v>4751.6360320000003</v>
      </c>
      <c r="CO113" s="65">
        <v>4751.6360320000003</v>
      </c>
      <c r="CP113" s="65">
        <v>4751.6360320000003</v>
      </c>
      <c r="CQ113" s="65">
        <v>4751.6360320000003</v>
      </c>
      <c r="CR113" s="65">
        <v>4751.6360320000003</v>
      </c>
      <c r="CS113" s="65">
        <v>4751.6360320000003</v>
      </c>
      <c r="CT113" s="65">
        <v>4751.6360320000003</v>
      </c>
      <c r="CU113" s="65">
        <v>4751.6360320000003</v>
      </c>
      <c r="CV113" s="65">
        <v>4751.6360320000003</v>
      </c>
      <c r="CW113" s="65">
        <v>4751.6360320000003</v>
      </c>
      <c r="CX113" s="65">
        <v>4751.6360320000003</v>
      </c>
      <c r="CY113" s="65">
        <v>4751.6360320000003</v>
      </c>
      <c r="CZ113" s="65">
        <v>4191.8698350000004</v>
      </c>
      <c r="DA113" s="65">
        <v>4191.8698350000004</v>
      </c>
      <c r="DB113" s="65">
        <v>4191.8698350000004</v>
      </c>
      <c r="DC113" s="65">
        <v>4191.8698350000004</v>
      </c>
      <c r="DD113" s="65">
        <v>4191.8698350000004</v>
      </c>
      <c r="DE113" s="65">
        <v>4191.8698350000004</v>
      </c>
      <c r="DF113" s="65">
        <v>4191.8698350000004</v>
      </c>
      <c r="DG113" s="65">
        <v>4191.8698350000004</v>
      </c>
      <c r="DH113" s="65">
        <v>4165.340631</v>
      </c>
      <c r="DI113" s="65">
        <v>4165.340631</v>
      </c>
      <c r="DJ113" s="65">
        <v>4165.340631</v>
      </c>
      <c r="DK113" s="65">
        <v>4165.340631</v>
      </c>
      <c r="DL113" s="65">
        <v>4165.340631</v>
      </c>
      <c r="DM113" s="65">
        <v>4165.340631</v>
      </c>
      <c r="DN113" s="65">
        <v>3020.6054920000001</v>
      </c>
      <c r="DO113" s="65">
        <v>4165.340631</v>
      </c>
      <c r="DP113" s="65">
        <v>3015.3943989999998</v>
      </c>
      <c r="DQ113" s="65">
        <v>3015.3943989999998</v>
      </c>
      <c r="DR113" s="65">
        <v>3015.3943989999998</v>
      </c>
      <c r="DS113" s="65">
        <v>3015.3943989999998</v>
      </c>
      <c r="DT113" s="65">
        <v>3015.3943989999998</v>
      </c>
      <c r="DU113" s="65">
        <v>3015.3943989999998</v>
      </c>
      <c r="DV113" s="65">
        <v>3015.3943989999998</v>
      </c>
      <c r="DW113" s="65">
        <v>3015.3943989999998</v>
      </c>
      <c r="DX113" s="65">
        <v>3015.3943989999998</v>
      </c>
      <c r="DY113" s="65">
        <v>3015.3943989999998</v>
      </c>
      <c r="DZ113" s="65">
        <v>3015.3943989999998</v>
      </c>
      <c r="EA113" s="65">
        <v>3015.3943989999998</v>
      </c>
      <c r="EB113" s="65">
        <v>3015.3943989999998</v>
      </c>
      <c r="EC113" s="65">
        <v>3015.3943989999998</v>
      </c>
      <c r="ED113" s="65">
        <v>3015.3943989999998</v>
      </c>
      <c r="EE113" s="65">
        <v>3015.3943989999998</v>
      </c>
      <c r="EF113" s="65">
        <v>2671.2727279999999</v>
      </c>
      <c r="EG113" s="65">
        <v>2671.2727279999999</v>
      </c>
      <c r="EH113" s="65">
        <v>2671.2727279999999</v>
      </c>
      <c r="EI113" s="65">
        <v>2671.2727279999999</v>
      </c>
      <c r="EJ113" s="65">
        <v>2671.2727279999999</v>
      </c>
      <c r="EK113" s="65">
        <v>2671.2727279999999</v>
      </c>
      <c r="EL113" s="65">
        <v>2671.2727279999999</v>
      </c>
      <c r="EM113" s="65">
        <v>2671.2727279999999</v>
      </c>
      <c r="EN113" s="65">
        <v>2671.2727279999999</v>
      </c>
      <c r="EO113" s="65">
        <v>2671.2727279999999</v>
      </c>
      <c r="EP113" s="65">
        <v>2671.2727279999999</v>
      </c>
      <c r="EQ113" s="65">
        <v>2671.2727279999999</v>
      </c>
      <c r="ER113" s="65">
        <v>2671.2727279999999</v>
      </c>
      <c r="ES113" s="65">
        <v>2671.2727279999999</v>
      </c>
      <c r="ET113" s="65">
        <v>2671.2727279999999</v>
      </c>
      <c r="EU113" s="65">
        <v>2671.2727279999999</v>
      </c>
      <c r="EV113" s="65">
        <v>2671.2727279999999</v>
      </c>
      <c r="EW113" s="65">
        <v>2671.2727279999999</v>
      </c>
      <c r="EX113" s="65">
        <v>2671.2727279999999</v>
      </c>
      <c r="EY113" s="65">
        <v>2671.2727279999999</v>
      </c>
      <c r="EZ113" s="65">
        <v>2671.2727279999999</v>
      </c>
      <c r="FA113" s="65">
        <v>2671.2727279999999</v>
      </c>
      <c r="FB113" s="65">
        <v>2671.2727279999999</v>
      </c>
      <c r="FC113" s="65">
        <v>2671.2727279999999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4562.0755609999997</v>
      </c>
      <c r="DN126" s="65">
        <v>4055.178277</v>
      </c>
      <c r="DO126" s="65">
        <v>4562.0755609999997</v>
      </c>
      <c r="DP126" s="65">
        <v>4562.0755609999997</v>
      </c>
      <c r="DQ126" s="65">
        <v>4562.0755609999997</v>
      </c>
      <c r="DR126" s="65">
        <v>4562.0755609999997</v>
      </c>
      <c r="DS126" s="65">
        <v>4562.0755609999997</v>
      </c>
      <c r="DT126" s="65">
        <v>4562.0755609999997</v>
      </c>
      <c r="DU126" s="65">
        <v>4562.0755609999997</v>
      </c>
      <c r="DV126" s="65">
        <v>4562.0755609999997</v>
      </c>
      <c r="DW126" s="65">
        <v>4562.0755609999997</v>
      </c>
      <c r="DX126" s="65">
        <v>4562.0755609999997</v>
      </c>
      <c r="DY126" s="65">
        <v>4562.0755609999997</v>
      </c>
      <c r="DZ126" s="65">
        <v>4055.178277</v>
      </c>
      <c r="EA126" s="65">
        <v>4562.0755609999997</v>
      </c>
      <c r="EB126" s="65">
        <v>4562.0755609999997</v>
      </c>
      <c r="EC126" s="65">
        <v>4562.0755609999997</v>
      </c>
      <c r="ED126" s="65">
        <v>4562.0755609999997</v>
      </c>
      <c r="EE126" s="65">
        <v>4562.0755609999997</v>
      </c>
      <c r="EF126" s="65">
        <v>4562.0755609999997</v>
      </c>
      <c r="EG126" s="65">
        <v>4562.0755609999997</v>
      </c>
      <c r="EH126" s="65">
        <v>4562.0755609999997</v>
      </c>
      <c r="EI126" s="65">
        <v>4562.0755609999997</v>
      </c>
      <c r="EJ126" s="65">
        <v>4562.0755609999997</v>
      </c>
      <c r="EK126" s="65">
        <v>4562.0755609999997</v>
      </c>
      <c r="EL126" s="65">
        <v>4562.0755609999997</v>
      </c>
      <c r="EM126" s="65">
        <v>4562.0755609999997</v>
      </c>
      <c r="EN126" s="65">
        <v>4562.0755609999997</v>
      </c>
      <c r="EO126" s="65">
        <v>4562.0755609999997</v>
      </c>
      <c r="EP126" s="65">
        <v>4562.0755609999997</v>
      </c>
      <c r="EQ126" s="65">
        <v>4562.0755609999997</v>
      </c>
      <c r="ER126" s="65">
        <v>4562.0755609999997</v>
      </c>
      <c r="ES126" s="65">
        <v>4562.0755609999997</v>
      </c>
      <c r="ET126" s="65">
        <v>4562.0755609999997</v>
      </c>
      <c r="EU126" s="65">
        <v>4562.0755609999997</v>
      </c>
      <c r="EV126" s="65">
        <v>4562.0755609999997</v>
      </c>
      <c r="EW126" s="65">
        <v>4562.0755609999997</v>
      </c>
      <c r="EX126" s="65">
        <v>4562.0755609999997</v>
      </c>
      <c r="EY126" s="65">
        <v>4562.0755609999997</v>
      </c>
      <c r="EZ126" s="65">
        <v>4562.0755609999997</v>
      </c>
      <c r="FA126" s="65">
        <v>4562.0755609999997</v>
      </c>
      <c r="FB126" s="65">
        <v>4562.0755609999997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180.01959640000001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720.07838560000005</v>
      </c>
      <c r="CU128" s="65">
        <v>900.097982</v>
      </c>
      <c r="CV128" s="65">
        <v>1080.1175780000001</v>
      </c>
      <c r="CW128" s="65">
        <v>540.05878919999998</v>
      </c>
      <c r="CX128" s="65">
        <v>1080.1175780000001</v>
      </c>
      <c r="CY128" s="65">
        <v>1080.1175780000001</v>
      </c>
      <c r="CZ128" s="65">
        <v>1260.1371750000001</v>
      </c>
      <c r="DA128" s="65">
        <v>1260.1371750000001</v>
      </c>
      <c r="DB128" s="65">
        <v>1260.1371750000001</v>
      </c>
      <c r="DC128" s="65">
        <v>1260.1371750000001</v>
      </c>
      <c r="DD128" s="65">
        <v>1440.1567709999999</v>
      </c>
      <c r="DE128" s="65">
        <v>1440.1567709999999</v>
      </c>
      <c r="DF128" s="65">
        <v>1440.1567709999999</v>
      </c>
      <c r="DG128" s="65">
        <v>1440.1567709999999</v>
      </c>
      <c r="DH128" s="65">
        <v>1620.1763679999999</v>
      </c>
      <c r="DI128" s="65">
        <v>1620.1763679999999</v>
      </c>
      <c r="DJ128" s="65">
        <v>1620.1763679999999</v>
      </c>
      <c r="DK128" s="65">
        <v>1620.1763679999999</v>
      </c>
      <c r="DL128" s="65">
        <v>1620.1763679999999</v>
      </c>
      <c r="DM128" s="65">
        <v>1620.1763679999999</v>
      </c>
      <c r="DN128" s="65">
        <v>1620.1763679999999</v>
      </c>
      <c r="DO128" s="65">
        <v>1620.1763679999999</v>
      </c>
      <c r="DP128" s="65">
        <v>1620.1763679999999</v>
      </c>
      <c r="DQ128" s="65">
        <v>1440.1567709999999</v>
      </c>
      <c r="DR128" s="65">
        <v>1620.1763679999999</v>
      </c>
      <c r="DS128" s="65">
        <v>1620.1763679999999</v>
      </c>
      <c r="DT128" s="65">
        <v>1620.1763679999999</v>
      </c>
      <c r="DU128" s="65">
        <v>1440.1567709999999</v>
      </c>
      <c r="DV128" s="65">
        <v>1260.1371750000001</v>
      </c>
      <c r="DW128" s="65">
        <v>1620.1763679999999</v>
      </c>
      <c r="DX128" s="65">
        <v>1620.1763679999999</v>
      </c>
      <c r="DY128" s="65">
        <v>1620.1763679999999</v>
      </c>
      <c r="DZ128" s="65">
        <v>1620.1763679999999</v>
      </c>
      <c r="EA128" s="65">
        <v>1620.1763679999999</v>
      </c>
      <c r="EB128" s="65">
        <v>1620.1763679999999</v>
      </c>
      <c r="EC128" s="65">
        <v>1620.1763679999999</v>
      </c>
      <c r="ED128" s="65">
        <v>1440.1567709999999</v>
      </c>
      <c r="EE128" s="65">
        <v>1620.1763679999999</v>
      </c>
      <c r="EF128" s="65">
        <v>1620.1763679999999</v>
      </c>
      <c r="EG128" s="65">
        <v>1620.1763679999999</v>
      </c>
      <c r="EH128" s="65">
        <v>1620.1763679999999</v>
      </c>
      <c r="EI128" s="65">
        <v>1620.1763679999999</v>
      </c>
      <c r="EJ128" s="65">
        <v>1620.1763679999999</v>
      </c>
      <c r="EK128" s="65">
        <v>1620.1763679999999</v>
      </c>
      <c r="EL128" s="65">
        <v>1620.1763679999999</v>
      </c>
      <c r="EM128" s="65">
        <v>1620.1763679999999</v>
      </c>
      <c r="EN128" s="65">
        <v>1620.1763679999999</v>
      </c>
      <c r="EO128" s="65">
        <v>1620.1763679999999</v>
      </c>
      <c r="EP128" s="65">
        <v>1440.1567709999999</v>
      </c>
      <c r="EQ128" s="65">
        <v>1620.1763679999999</v>
      </c>
      <c r="ER128" s="65">
        <v>1620.1763679999999</v>
      </c>
      <c r="ES128" s="65">
        <v>1620.1763679999999</v>
      </c>
      <c r="ET128" s="65">
        <v>1260.1371750000001</v>
      </c>
      <c r="EU128" s="65">
        <v>1620.1763679999999</v>
      </c>
      <c r="EV128" s="65">
        <v>1620.1763679999999</v>
      </c>
      <c r="EW128" s="65">
        <v>1620.1763679999999</v>
      </c>
      <c r="EX128" s="65">
        <v>1620.1763679999999</v>
      </c>
      <c r="EY128" s="65">
        <v>1620.1763679999999</v>
      </c>
      <c r="EZ128" s="65">
        <v>1620.1763679999999</v>
      </c>
      <c r="FA128" s="65">
        <v>1620.1763679999999</v>
      </c>
      <c r="FB128" s="65">
        <v>900.097982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180.01959640000001</v>
      </c>
      <c r="CD137" s="65">
        <v>506.89728459999998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1700.71145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2747.667524</v>
      </c>
      <c r="CQ137" s="65">
        <v>2747.667524</v>
      </c>
      <c r="CR137" s="65">
        <v>3434.5844050000001</v>
      </c>
      <c r="CS137" s="65">
        <v>3434.5844050000001</v>
      </c>
      <c r="CT137" s="65">
        <v>3254.564809</v>
      </c>
      <c r="CU137" s="65">
        <v>3434.5844050000001</v>
      </c>
      <c r="CV137" s="65">
        <v>4121.5012859999997</v>
      </c>
      <c r="CW137" s="65">
        <v>3581.442497</v>
      </c>
      <c r="CX137" s="65">
        <v>4121.5012859999997</v>
      </c>
      <c r="CY137" s="65">
        <v>4121.5012859999997</v>
      </c>
      <c r="CZ137" s="65">
        <v>4808.4181669999998</v>
      </c>
      <c r="DA137" s="65">
        <v>4808.4181669999998</v>
      </c>
      <c r="DB137" s="65">
        <v>4808.4181669999998</v>
      </c>
      <c r="DC137" s="65">
        <v>4808.4181669999998</v>
      </c>
      <c r="DD137" s="65">
        <v>5495.3350479999999</v>
      </c>
      <c r="DE137" s="65">
        <v>5495.3350479999999</v>
      </c>
      <c r="DF137" s="65">
        <v>5495.3350479999999</v>
      </c>
      <c r="DG137" s="65">
        <v>5495.3350479999999</v>
      </c>
      <c r="DH137" s="65">
        <v>6182.251929</v>
      </c>
      <c r="DI137" s="65">
        <v>6182.251929</v>
      </c>
      <c r="DJ137" s="65">
        <v>6182.251929</v>
      </c>
      <c r="DK137" s="65">
        <v>6182.251929</v>
      </c>
      <c r="DL137" s="65">
        <v>6182.251929</v>
      </c>
      <c r="DM137" s="65">
        <v>6182.251929</v>
      </c>
      <c r="DN137" s="65">
        <v>5675.354644</v>
      </c>
      <c r="DO137" s="65">
        <v>6182.251929</v>
      </c>
      <c r="DP137" s="65">
        <v>6182.251929</v>
      </c>
      <c r="DQ137" s="65">
        <v>6002.2323329999999</v>
      </c>
      <c r="DR137" s="65">
        <v>6182.251929</v>
      </c>
      <c r="DS137" s="65">
        <v>6182.251929</v>
      </c>
      <c r="DT137" s="65">
        <v>6182.251929</v>
      </c>
      <c r="DU137" s="65">
        <v>6002.2323329999999</v>
      </c>
      <c r="DV137" s="65">
        <v>5822.2127360000004</v>
      </c>
      <c r="DW137" s="65">
        <v>6182.251929</v>
      </c>
      <c r="DX137" s="65">
        <v>6182.251929</v>
      </c>
      <c r="DY137" s="65">
        <v>6182.251929</v>
      </c>
      <c r="DZ137" s="65">
        <v>5675.354644</v>
      </c>
      <c r="EA137" s="65">
        <v>6182.251929</v>
      </c>
      <c r="EB137" s="65">
        <v>6182.251929</v>
      </c>
      <c r="EC137" s="65">
        <v>6182.251929</v>
      </c>
      <c r="ED137" s="65">
        <v>6002.2323329999999</v>
      </c>
      <c r="EE137" s="65">
        <v>6182.251929</v>
      </c>
      <c r="EF137" s="65">
        <v>6182.251929</v>
      </c>
      <c r="EG137" s="65">
        <v>6182.251929</v>
      </c>
      <c r="EH137" s="65">
        <v>6182.251929</v>
      </c>
      <c r="EI137" s="65">
        <v>6182.251929</v>
      </c>
      <c r="EJ137" s="65">
        <v>6182.251929</v>
      </c>
      <c r="EK137" s="65">
        <v>6182.251929</v>
      </c>
      <c r="EL137" s="65">
        <v>6182.251929</v>
      </c>
      <c r="EM137" s="65">
        <v>6182.251929</v>
      </c>
      <c r="EN137" s="65">
        <v>6182.251929</v>
      </c>
      <c r="EO137" s="65">
        <v>6182.251929</v>
      </c>
      <c r="EP137" s="65">
        <v>6002.2323329999999</v>
      </c>
      <c r="EQ137" s="65">
        <v>6182.251929</v>
      </c>
      <c r="ER137" s="65">
        <v>6182.251929</v>
      </c>
      <c r="ES137" s="65">
        <v>6182.251929</v>
      </c>
      <c r="ET137" s="65">
        <v>5822.2127360000004</v>
      </c>
      <c r="EU137" s="65">
        <v>6182.251929</v>
      </c>
      <c r="EV137" s="65">
        <v>6182.251929</v>
      </c>
      <c r="EW137" s="65">
        <v>6182.251929</v>
      </c>
      <c r="EX137" s="65">
        <v>6182.251929</v>
      </c>
      <c r="EY137" s="65">
        <v>6182.251929</v>
      </c>
      <c r="EZ137" s="65">
        <v>6182.251929</v>
      </c>
      <c r="FA137" s="65">
        <v>6182.251929</v>
      </c>
      <c r="FB137" s="65">
        <v>5462.1735429999999</v>
      </c>
      <c r="FC137" s="65">
        <v>6182.251929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2662.8688189999998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2340.633742</v>
      </c>
      <c r="AE138" s="65">
        <v>3028.498094</v>
      </c>
      <c r="AF138" s="65">
        <v>3028.498094</v>
      </c>
      <c r="AG138" s="65">
        <v>2313.1570670000001</v>
      </c>
      <c r="AH138" s="65">
        <v>3028.498094</v>
      </c>
      <c r="AI138" s="65">
        <v>3028.498094</v>
      </c>
      <c r="AJ138" s="65">
        <v>3028.498094</v>
      </c>
      <c r="AK138" s="65">
        <v>3028.498094</v>
      </c>
      <c r="AL138" s="65">
        <v>3028.498094</v>
      </c>
      <c r="AM138" s="65">
        <v>3028.498094</v>
      </c>
      <c r="AN138" s="65">
        <v>3028.498094</v>
      </c>
      <c r="AO138" s="65">
        <v>2150.381453</v>
      </c>
      <c r="AP138" s="65">
        <v>2239.1977780000002</v>
      </c>
      <c r="AQ138" s="65">
        <v>2244.172548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1065.9055049999999</v>
      </c>
      <c r="F139" s="65">
        <v>459.52370660000003</v>
      </c>
      <c r="G139" s="65">
        <v>1065.9055049999999</v>
      </c>
      <c r="H139" s="65">
        <v>1065.9055049999999</v>
      </c>
      <c r="I139" s="65">
        <v>459.52370660000003</v>
      </c>
      <c r="J139" s="65">
        <v>1065.9055049999999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1065.9055049999999</v>
      </c>
      <c r="S139" s="65">
        <v>1065.9055049999999</v>
      </c>
      <c r="T139" s="65">
        <v>1065.9055049999999</v>
      </c>
      <c r="U139" s="65">
        <v>1065.9055049999999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C139" s="65">
        <v>1065.9055049999999</v>
      </c>
      <c r="AD139" s="65">
        <v>1065.9055049999999</v>
      </c>
      <c r="AE139" s="65">
        <v>1065.9055049999999</v>
      </c>
      <c r="AF139" s="65">
        <v>1065.9055049999999</v>
      </c>
      <c r="AG139" s="65">
        <v>1065.9055049999999</v>
      </c>
      <c r="AH139" s="65">
        <v>1065.9055049999999</v>
      </c>
      <c r="AI139" s="65">
        <v>1065.9055049999999</v>
      </c>
      <c r="AJ139" s="65">
        <v>1065.9055049999999</v>
      </c>
      <c r="AK139" s="65">
        <v>1065.9055049999999</v>
      </c>
      <c r="AL139" s="65">
        <v>1065.9055049999999</v>
      </c>
      <c r="AM139" s="65">
        <v>1065.9055049999999</v>
      </c>
      <c r="AN139" s="65">
        <v>1065.9055049999999</v>
      </c>
      <c r="AO139" s="65">
        <v>1065.9055049999999</v>
      </c>
      <c r="AP139" s="65">
        <v>1065.9055049999999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616.00441360000002</v>
      </c>
      <c r="AY139" s="65">
        <v>1065.9055049999999</v>
      </c>
      <c r="AZ139" s="65">
        <v>1065.9055049999999</v>
      </c>
      <c r="BA139" s="65">
        <v>1065.9055049999999</v>
      </c>
      <c r="BB139" s="65">
        <v>606.38179839999998</v>
      </c>
      <c r="BC139" s="65">
        <v>1065.9055049999999</v>
      </c>
      <c r="BD139" s="65">
        <v>1065.9055049999999</v>
      </c>
      <c r="BE139" s="65">
        <v>1065.9055049999999</v>
      </c>
      <c r="BF139" s="65">
        <v>606.38179839999998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O139" s="65">
        <v>1065.9055049999999</v>
      </c>
      <c r="BP139" s="65">
        <v>1065.9055049999999</v>
      </c>
      <c r="BQ139" s="65">
        <v>606.38179839999998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L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C140" s="65">
        <v>211.28615790000001</v>
      </c>
      <c r="AF140" s="65">
        <v>211.28615790000001</v>
      </c>
      <c r="AH140" s="65">
        <v>211.28615790000001</v>
      </c>
      <c r="AI140" s="65">
        <v>211.28615790000001</v>
      </c>
      <c r="AJ140" s="65">
        <v>211.28615790000001</v>
      </c>
      <c r="AK140" s="65">
        <v>211.28615790000001</v>
      </c>
      <c r="AN140" s="65">
        <v>211.28615790000001</v>
      </c>
      <c r="AP140" s="65">
        <v>211.28615790000001</v>
      </c>
      <c r="AR140" s="65">
        <v>211.28615790000001</v>
      </c>
      <c r="AS140" s="65">
        <v>211.28615790000001</v>
      </c>
      <c r="AT140" s="65">
        <v>211.28615790000001</v>
      </c>
      <c r="AU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4094.4035990000002</v>
      </c>
      <c r="E149" s="65">
        <v>4094.4035990000002</v>
      </c>
      <c r="F149" s="65">
        <v>3488.0218009999999</v>
      </c>
      <c r="G149" s="65">
        <v>4094.4035990000002</v>
      </c>
      <c r="H149" s="65">
        <v>4094.4035990000002</v>
      </c>
      <c r="I149" s="65">
        <v>3488.0218009999999</v>
      </c>
      <c r="J149" s="65">
        <v>4094.4035990000002</v>
      </c>
      <c r="K149" s="65">
        <v>4094.4035990000002</v>
      </c>
      <c r="L149" s="65">
        <v>4305.6897570000001</v>
      </c>
      <c r="M149" s="65">
        <v>4305.6897570000001</v>
      </c>
      <c r="N149" s="65">
        <v>4305.6897570000001</v>
      </c>
      <c r="O149" s="65">
        <v>4305.6897570000001</v>
      </c>
      <c r="P149" s="65">
        <v>4094.4035990000002</v>
      </c>
      <c r="Q149" s="65">
        <v>4305.6897570000001</v>
      </c>
      <c r="R149" s="65">
        <v>4305.6897570000001</v>
      </c>
      <c r="S149" s="65">
        <v>4305.6897570000001</v>
      </c>
      <c r="T149" s="65">
        <v>4305.6897570000001</v>
      </c>
      <c r="U149" s="65">
        <v>4305.6897570000001</v>
      </c>
      <c r="V149" s="65">
        <v>3728.774324</v>
      </c>
      <c r="W149" s="65">
        <v>4094.4035990000002</v>
      </c>
      <c r="X149" s="65">
        <v>4305.6897570000001</v>
      </c>
      <c r="Y149" s="65">
        <v>4305.6897570000001</v>
      </c>
      <c r="Z149" s="65">
        <v>4305.6897570000001</v>
      </c>
      <c r="AA149" s="65">
        <v>4094.4035990000002</v>
      </c>
      <c r="AB149" s="65">
        <v>4094.4035990000002</v>
      </c>
      <c r="AC149" s="65">
        <v>4305.6897570000001</v>
      </c>
      <c r="AD149" s="65">
        <v>3406.5392470000002</v>
      </c>
      <c r="AE149" s="65">
        <v>4094.4035990000002</v>
      </c>
      <c r="AF149" s="65">
        <v>4305.6897570000001</v>
      </c>
      <c r="AG149" s="65">
        <v>3379.0625719999998</v>
      </c>
      <c r="AH149" s="65">
        <v>4305.6897570000001</v>
      </c>
      <c r="AI149" s="65">
        <v>4305.6897570000001</v>
      </c>
      <c r="AJ149" s="65">
        <v>4305.6897570000001</v>
      </c>
      <c r="AK149" s="65">
        <v>4305.6897570000001</v>
      </c>
      <c r="AL149" s="65">
        <v>4094.4035990000002</v>
      </c>
      <c r="AM149" s="65">
        <v>4094.4035990000002</v>
      </c>
      <c r="AN149" s="65">
        <v>4305.6897570000001</v>
      </c>
      <c r="AO149" s="65">
        <v>3216.2869580000001</v>
      </c>
      <c r="AP149" s="65">
        <v>3516.3894409999998</v>
      </c>
      <c r="AQ149" s="65">
        <v>3310.0780530000002</v>
      </c>
      <c r="AR149" s="65">
        <v>4305.6897570000001</v>
      </c>
      <c r="AS149" s="65">
        <v>4305.6897570000001</v>
      </c>
      <c r="AT149" s="65">
        <v>4305.6897570000001</v>
      </c>
      <c r="AU149" s="65">
        <v>4305.6897570000001</v>
      </c>
      <c r="AV149" s="65">
        <v>4091.561185</v>
      </c>
      <c r="AW149" s="65">
        <v>4091.561185</v>
      </c>
      <c r="AX149" s="65">
        <v>3641.660093</v>
      </c>
      <c r="AY149" s="65">
        <v>4091.561185</v>
      </c>
      <c r="AZ149" s="65">
        <v>3725.9319099999998</v>
      </c>
      <c r="BA149" s="65">
        <v>3725.9319099999998</v>
      </c>
      <c r="BB149" s="65">
        <v>3266.408203</v>
      </c>
      <c r="BC149" s="65">
        <v>3725.9319099999998</v>
      </c>
      <c r="BD149" s="65">
        <v>3110.2648899999999</v>
      </c>
      <c r="BE149" s="65">
        <v>3110.2648899999999</v>
      </c>
      <c r="BF149" s="65">
        <v>2650.7411830000001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1164.4425470000001</v>
      </c>
      <c r="BO149" s="65">
        <v>2230.3480519999998</v>
      </c>
      <c r="BP149" s="65">
        <v>2230.3480519999998</v>
      </c>
      <c r="BQ149" s="65">
        <v>1770.8243460000001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1527.459304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1120.700834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1527.459304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1120.700834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1630.3245360000001</v>
      </c>
      <c r="E164" s="65">
        <v>1465.8913829999999</v>
      </c>
      <c r="F164" s="65">
        <v>979.93321979999996</v>
      </c>
      <c r="G164" s="65">
        <v>757.84588610000003</v>
      </c>
      <c r="H164" s="65">
        <v>730.40582559999996</v>
      </c>
      <c r="I164" s="65">
        <v>1498.768646</v>
      </c>
      <c r="J164" s="65">
        <v>965.56826679999995</v>
      </c>
      <c r="K164" s="65">
        <v>1627.814273</v>
      </c>
      <c r="L164" s="65">
        <v>1962.697559</v>
      </c>
      <c r="M164" s="65">
        <v>1627.814273</v>
      </c>
      <c r="N164" s="65">
        <v>1913.0979589999999</v>
      </c>
      <c r="O164" s="65">
        <v>1150.2886060000001</v>
      </c>
      <c r="P164" s="65">
        <v>1230.571232</v>
      </c>
      <c r="Q164" s="65">
        <v>1602.079661</v>
      </c>
      <c r="R164" s="65">
        <v>1960.1872960000001</v>
      </c>
      <c r="S164" s="65">
        <v>1769.935007</v>
      </c>
      <c r="T164" s="65">
        <v>1962.697559</v>
      </c>
      <c r="U164" s="65">
        <v>1580.7249360000001</v>
      </c>
      <c r="V164" s="65">
        <v>918.06332689999999</v>
      </c>
      <c r="W164" s="65">
        <v>757.84588610000003</v>
      </c>
      <c r="X164" s="65">
        <v>1638.038215</v>
      </c>
      <c r="Y164" s="65">
        <v>1627.814273</v>
      </c>
      <c r="Z164" s="65">
        <v>1960.1872960000001</v>
      </c>
      <c r="AA164" s="65">
        <v>1090.1607770000001</v>
      </c>
      <c r="AB164" s="65">
        <v>1962.697559</v>
      </c>
      <c r="AC164" s="65">
        <v>1818.066562</v>
      </c>
      <c r="AD164" s="65">
        <v>166.7183799</v>
      </c>
      <c r="AE164" s="65">
        <v>1148.7726520000001</v>
      </c>
      <c r="AF164" s="65">
        <v>744.97420780000004</v>
      </c>
      <c r="AG164" s="65">
        <v>1627.814273</v>
      </c>
      <c r="AH164" s="65">
        <v>268.51344010000003</v>
      </c>
      <c r="AI164" s="65">
        <v>1818.066562</v>
      </c>
      <c r="AJ164" s="65">
        <v>1962.697559</v>
      </c>
      <c r="AK164" s="65">
        <v>1726.2374809999999</v>
      </c>
      <c r="AL164" s="65">
        <v>1960.1872960000001</v>
      </c>
      <c r="AM164" s="65">
        <v>1960.1872960000001</v>
      </c>
      <c r="AN164" s="65">
        <v>1725.3559330000001</v>
      </c>
      <c r="AO164" s="65">
        <v>1627.814273</v>
      </c>
      <c r="AP164" s="65">
        <v>1818.066562</v>
      </c>
      <c r="AQ164" s="65">
        <v>1580.7249360000001</v>
      </c>
      <c r="AR164" s="65">
        <v>1962.697559</v>
      </c>
      <c r="AS164" s="65">
        <v>1627.814273</v>
      </c>
      <c r="AT164" s="65">
        <v>774.88459890000001</v>
      </c>
      <c r="AU164" s="65">
        <v>1960.1872960000001</v>
      </c>
      <c r="AV164" s="65">
        <v>1962.697559</v>
      </c>
      <c r="AW164" s="65">
        <v>1580.7249360000001</v>
      </c>
      <c r="AX164" s="65">
        <v>1421.4549669999999</v>
      </c>
      <c r="AY164" s="65">
        <v>1960.1872960000001</v>
      </c>
      <c r="AZ164" s="65">
        <v>1552.0633849999999</v>
      </c>
      <c r="BA164" s="65">
        <v>1502.4637849999999</v>
      </c>
      <c r="BB164" s="65">
        <v>1549.553122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314.37106360000001</v>
      </c>
      <c r="G165" s="65">
        <v>314.37106360000001</v>
      </c>
      <c r="H165" s="65">
        <v>314.37106360000001</v>
      </c>
      <c r="I165" s="65">
        <v>157.18553180000001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V165" s="65">
        <v>314.37106360000001</v>
      </c>
      <c r="W165" s="65">
        <v>314.37106360000001</v>
      </c>
      <c r="X165" s="65">
        <v>314.37106360000001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G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146.99207620000001</v>
      </c>
      <c r="F167" s="65">
        <v>105.5113344</v>
      </c>
      <c r="I167" s="65">
        <v>173.4707057</v>
      </c>
      <c r="J167" s="65">
        <v>132.0730293</v>
      </c>
      <c r="K167" s="65">
        <v>19.06915721</v>
      </c>
      <c r="M167" s="65">
        <v>177.0467506</v>
      </c>
      <c r="N167" s="65">
        <v>135.6602925</v>
      </c>
      <c r="O167" s="65">
        <v>22.646715409999999</v>
      </c>
      <c r="Q167" s="65">
        <v>265.39622850000001</v>
      </c>
      <c r="R167" s="65">
        <v>224.28692939999999</v>
      </c>
      <c r="S167" s="65">
        <v>111.0335805</v>
      </c>
      <c r="V167" s="65">
        <v>214.88775000000001</v>
      </c>
      <c r="W167" s="65">
        <v>322.14033039999998</v>
      </c>
      <c r="Y167" s="65">
        <v>310.3457745</v>
      </c>
      <c r="AA167" s="65">
        <v>322.14033039999998</v>
      </c>
      <c r="AC167" s="65">
        <v>322.14033039999998</v>
      </c>
      <c r="AD167" s="65">
        <v>322.14033039999998</v>
      </c>
      <c r="AE167" s="65">
        <v>264.25739279999999</v>
      </c>
      <c r="AF167" s="65">
        <v>322.14033039999998</v>
      </c>
      <c r="AG167" s="65">
        <v>322.14033039999998</v>
      </c>
      <c r="AH167" s="65">
        <v>322.14033039999998</v>
      </c>
      <c r="AI167" s="65">
        <v>311.0798322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171.94585710000001</v>
      </c>
    </row>
    <row r="168" spans="2:159" x14ac:dyDescent="0.2">
      <c r="B168" s="65" t="s">
        <v>23</v>
      </c>
      <c r="C168" s="65" t="s">
        <v>43</v>
      </c>
      <c r="F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13.38225344</v>
      </c>
      <c r="Q168" s="65">
        <v>124.1202287</v>
      </c>
      <c r="R168" s="65">
        <v>142.120734</v>
      </c>
      <c r="S168" s="65">
        <v>142.120734</v>
      </c>
      <c r="T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2547.0032700000002</v>
      </c>
      <c r="E173" s="65">
        <v>2372.3766620000001</v>
      </c>
      <c r="F173" s="65">
        <v>2301.4295539999998</v>
      </c>
      <c r="G173" s="65">
        <v>1831.7101520000001</v>
      </c>
      <c r="H173" s="65">
        <v>1946.3908260000001</v>
      </c>
      <c r="I173" s="65">
        <v>2731.0388200000002</v>
      </c>
      <c r="J173" s="65">
        <v>2313.6262959999999</v>
      </c>
      <c r="K173" s="65">
        <v>2862.86843</v>
      </c>
      <c r="L173" s="65">
        <v>3178.6825589999999</v>
      </c>
      <c r="M173" s="65">
        <v>2863.6604910000001</v>
      </c>
      <c r="N173" s="65">
        <v>3264.7432520000002</v>
      </c>
      <c r="O173" s="65">
        <v>2388.9203219999999</v>
      </c>
      <c r="P173" s="65">
        <v>2317.817751</v>
      </c>
      <c r="Q173" s="65">
        <v>2908.274852</v>
      </c>
      <c r="R173" s="65">
        <v>3400.4592250000001</v>
      </c>
      <c r="S173" s="65">
        <v>3096.953587</v>
      </c>
      <c r="T173" s="65">
        <v>3178.6825589999999</v>
      </c>
      <c r="U173" s="65">
        <v>2497.4036700000001</v>
      </c>
      <c r="V173" s="65">
        <v>2348.9360769999998</v>
      </c>
      <c r="W173" s="65">
        <v>2295.9712169999998</v>
      </c>
      <c r="X173" s="65">
        <v>2854.0232150000002</v>
      </c>
      <c r="Y173" s="65">
        <v>2839.7739839999999</v>
      </c>
      <c r="Z173" s="65">
        <v>2861.8012319999998</v>
      </c>
      <c r="AA173" s="65">
        <v>2628.2861069999999</v>
      </c>
      <c r="AB173" s="65">
        <v>3178.6825589999999</v>
      </c>
      <c r="AC173" s="65">
        <v>3041.8208289999998</v>
      </c>
      <c r="AD173" s="65">
        <v>1704.8437100000001</v>
      </c>
      <c r="AE173" s="65">
        <v>2629.0150450000001</v>
      </c>
      <c r="AF173" s="65">
        <v>2283.0995379999999</v>
      </c>
      <c r="AG173" s="65">
        <v>3165.9396029999998</v>
      </c>
      <c r="AH173" s="65">
        <v>1806.6387709999999</v>
      </c>
      <c r="AI173" s="65">
        <v>3345.131394</v>
      </c>
      <c r="AJ173" s="65">
        <v>3178.6825589999999</v>
      </c>
      <c r="AK173" s="65">
        <v>3264.362811</v>
      </c>
      <c r="AL173" s="65">
        <v>3498.3126259999999</v>
      </c>
      <c r="AM173" s="65">
        <v>3498.3126259999999</v>
      </c>
      <c r="AN173" s="65">
        <v>3263.481264</v>
      </c>
      <c r="AO173" s="65">
        <v>3165.9396029999998</v>
      </c>
      <c r="AP173" s="65">
        <v>3356.1918919999998</v>
      </c>
      <c r="AQ173" s="65">
        <v>3118.8502669999998</v>
      </c>
      <c r="AR173" s="65">
        <v>3500.8228899999999</v>
      </c>
      <c r="AS173" s="65">
        <v>3165.9396029999998</v>
      </c>
      <c r="AT173" s="65">
        <v>2313.0099289999998</v>
      </c>
      <c r="AU173" s="65">
        <v>3498.3126259999999</v>
      </c>
      <c r="AV173" s="65">
        <v>3500.8228899999999</v>
      </c>
      <c r="AW173" s="65">
        <v>3118.8502669999998</v>
      </c>
      <c r="AX173" s="65">
        <v>2959.580297</v>
      </c>
      <c r="AY173" s="65">
        <v>3498.3126259999999</v>
      </c>
      <c r="AZ173" s="65">
        <v>3090.1887149999998</v>
      </c>
      <c r="BA173" s="65">
        <v>3040.5891160000001</v>
      </c>
      <c r="BB173" s="65">
        <v>3087.6784520000001</v>
      </c>
      <c r="BC173" s="65">
        <v>3087.6784520000001</v>
      </c>
      <c r="BD173" s="65">
        <v>1638.093803</v>
      </c>
      <c r="BE173" s="65">
        <v>1635.583539</v>
      </c>
      <c r="BF173" s="65">
        <v>1313.443209</v>
      </c>
      <c r="BG173" s="65">
        <v>1635.583539</v>
      </c>
      <c r="BH173" s="65">
        <v>1609.8489279999999</v>
      </c>
      <c r="BI173" s="65">
        <v>1609.8489279999999</v>
      </c>
      <c r="BJ173" s="65">
        <v>1609.8489279999999</v>
      </c>
      <c r="BK173" s="65">
        <v>1459.654454</v>
      </c>
      <c r="BL173" s="65">
        <v>190.25228920000001</v>
      </c>
      <c r="BM173" s="65">
        <v>190.25228920000001</v>
      </c>
      <c r="BN173" s="65">
        <v>0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215.6459802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778.64671080000005</v>
      </c>
      <c r="E176" s="65">
        <v>704.63459920000003</v>
      </c>
      <c r="F176" s="65">
        <v>348.39987539999998</v>
      </c>
      <c r="G176" s="65">
        <v>308.7955642</v>
      </c>
      <c r="H176" s="65">
        <v>301.5801975</v>
      </c>
      <c r="I176" s="65">
        <v>728.33597090000001</v>
      </c>
      <c r="J176" s="65">
        <v>114.170323</v>
      </c>
      <c r="K176" s="65">
        <v>450.06357370000001</v>
      </c>
      <c r="L176" s="65">
        <v>791.05858820000003</v>
      </c>
      <c r="M176" s="65">
        <v>630.74640020000004</v>
      </c>
      <c r="N176" s="65">
        <v>714.31339179999998</v>
      </c>
      <c r="O176" s="65">
        <v>573.89810660000001</v>
      </c>
      <c r="P176" s="65">
        <v>701.9015144</v>
      </c>
      <c r="Q176" s="65">
        <v>766.23483329999999</v>
      </c>
      <c r="R176" s="65">
        <v>803.47046560000001</v>
      </c>
      <c r="S176" s="65">
        <v>689.48963700000002</v>
      </c>
      <c r="T176" s="65">
        <v>803.47046560000001</v>
      </c>
      <c r="U176" s="65">
        <v>766.23483329999999</v>
      </c>
      <c r="V176" s="65">
        <v>335.94147249999997</v>
      </c>
      <c r="W176" s="65">
        <v>271.55993180000002</v>
      </c>
      <c r="X176" s="65">
        <v>714.31339179999998</v>
      </c>
      <c r="Y176" s="65">
        <v>778.64671080000005</v>
      </c>
      <c r="Z176" s="65">
        <v>803.47046560000001</v>
      </c>
      <c r="AA176" s="65">
        <v>139.8536613</v>
      </c>
      <c r="AB176" s="65">
        <v>803.47046560000001</v>
      </c>
      <c r="AC176" s="65">
        <v>803.47046560000001</v>
      </c>
      <c r="AD176" s="65">
        <v>224.64550689999999</v>
      </c>
      <c r="AE176" s="65">
        <v>175.58106280000001</v>
      </c>
      <c r="AF176" s="65">
        <v>301.5801975</v>
      </c>
      <c r="AG176" s="65">
        <v>728.33597090000001</v>
      </c>
      <c r="AH176" s="65">
        <v>76.934690669999995</v>
      </c>
      <c r="AI176" s="65">
        <v>803.47046560000001</v>
      </c>
      <c r="AJ176" s="65">
        <v>803.47046560000001</v>
      </c>
      <c r="AK176" s="65">
        <v>791.05858820000003</v>
      </c>
      <c r="AL176" s="65">
        <v>651.59077460000003</v>
      </c>
      <c r="AM176" s="65">
        <v>651.59077460000003</v>
      </c>
      <c r="AN176" s="65">
        <v>714.31339179999998</v>
      </c>
      <c r="AO176" s="65">
        <v>728.33597090000001</v>
      </c>
      <c r="AP176" s="65">
        <v>803.47046560000001</v>
      </c>
      <c r="AQ176" s="65">
        <v>651.59077460000003</v>
      </c>
      <c r="AR176" s="65">
        <v>803.47046560000001</v>
      </c>
      <c r="AS176" s="65">
        <v>651.59077460000003</v>
      </c>
      <c r="AT176" s="65">
        <v>74.012111579999996</v>
      </c>
      <c r="AU176" s="65">
        <v>803.47046560000001</v>
      </c>
      <c r="AV176" s="65">
        <v>666.45149530000003</v>
      </c>
      <c r="AW176" s="65">
        <v>666.45149530000003</v>
      </c>
      <c r="AX176" s="65">
        <v>577.2944215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18.949431199999999</v>
      </c>
      <c r="G180" s="65">
        <v>178.12465330000001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178.12465330000001</v>
      </c>
      <c r="Q180" s="65">
        <v>18.949431199999999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178.12465330000001</v>
      </c>
      <c r="X180" s="65">
        <v>73.902781680000004</v>
      </c>
      <c r="Y180" s="65">
        <v>178.12465330000001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1169.006447</v>
      </c>
      <c r="E185" s="65">
        <v>1094.9943350000001</v>
      </c>
      <c r="F185" s="65">
        <v>757.70904240000004</v>
      </c>
      <c r="G185" s="65">
        <v>877.27995329999999</v>
      </c>
      <c r="H185" s="65">
        <v>870.06458669999995</v>
      </c>
      <c r="I185" s="65">
        <v>1296.8203599999999</v>
      </c>
      <c r="J185" s="65">
        <v>682.65471209999998</v>
      </c>
      <c r="K185" s="65">
        <v>1018.547963</v>
      </c>
      <c r="L185" s="65">
        <v>1359.5429770000001</v>
      </c>
      <c r="M185" s="65">
        <v>1199.230789</v>
      </c>
      <c r="N185" s="65">
        <v>1282.797781</v>
      </c>
      <c r="O185" s="65">
        <v>1142.3824959999999</v>
      </c>
      <c r="P185" s="65">
        <v>1270.385904</v>
      </c>
      <c r="Q185" s="65">
        <v>1175.5440000000001</v>
      </c>
      <c r="R185" s="65">
        <v>1371.954855</v>
      </c>
      <c r="S185" s="65">
        <v>1257.9740260000001</v>
      </c>
      <c r="T185" s="65">
        <v>1371.954855</v>
      </c>
      <c r="U185" s="65">
        <v>1334.7192219999999</v>
      </c>
      <c r="V185" s="65">
        <v>904.42586159999996</v>
      </c>
      <c r="W185" s="65">
        <v>840.04432099999997</v>
      </c>
      <c r="X185" s="65">
        <v>1178.5759089999999</v>
      </c>
      <c r="Y185" s="65">
        <v>1347.1311000000001</v>
      </c>
      <c r="Z185" s="65">
        <v>1371.954855</v>
      </c>
      <c r="AA185" s="65">
        <v>708.33805050000001</v>
      </c>
      <c r="AB185" s="65">
        <v>1371.954855</v>
      </c>
      <c r="AC185" s="65">
        <v>1371.954855</v>
      </c>
      <c r="AD185" s="65">
        <v>793.12989600000003</v>
      </c>
      <c r="AE185" s="65">
        <v>744.06545200000005</v>
      </c>
      <c r="AF185" s="65">
        <v>870.06458669999995</v>
      </c>
      <c r="AG185" s="65">
        <v>1296.8203599999999</v>
      </c>
      <c r="AH185" s="65">
        <v>645.41907979999996</v>
      </c>
      <c r="AI185" s="65">
        <v>1371.954855</v>
      </c>
      <c r="AJ185" s="65">
        <v>1371.954855</v>
      </c>
      <c r="AK185" s="65">
        <v>1359.5429770000001</v>
      </c>
      <c r="AL185" s="65">
        <v>1220.0751640000001</v>
      </c>
      <c r="AM185" s="65">
        <v>1220.0751640000001</v>
      </c>
      <c r="AN185" s="65">
        <v>1282.797781</v>
      </c>
      <c r="AO185" s="65">
        <v>1296.8203599999999</v>
      </c>
      <c r="AP185" s="65">
        <v>1371.954855</v>
      </c>
      <c r="AQ185" s="65">
        <v>1220.0751640000001</v>
      </c>
      <c r="AR185" s="65">
        <v>1371.954855</v>
      </c>
      <c r="AS185" s="65">
        <v>1220.0751640000001</v>
      </c>
      <c r="AT185" s="65">
        <v>642.49650069999996</v>
      </c>
      <c r="AU185" s="65">
        <v>1371.954855</v>
      </c>
      <c r="AV185" s="65">
        <v>1192.8681469999999</v>
      </c>
      <c r="AW185" s="65">
        <v>1060.222129</v>
      </c>
      <c r="AX185" s="65">
        <v>1103.7110729999999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29810.719379999999</v>
      </c>
      <c r="F234" s="65">
        <v>30430.198799999998</v>
      </c>
      <c r="G234" s="65">
        <v>30068.736280000001</v>
      </c>
      <c r="H234" s="65">
        <v>30103.822319999999</v>
      </c>
      <c r="I234" s="65">
        <v>30480.644349999999</v>
      </c>
      <c r="J234" s="65">
        <v>28436.30373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31326.42812</v>
      </c>
      <c r="V234" s="65">
        <v>29024.027999999998</v>
      </c>
      <c r="W234" s="65">
        <v>30068.736280000001</v>
      </c>
      <c r="X234" s="65">
        <v>30103.822319999999</v>
      </c>
      <c r="Y234" s="65">
        <v>31612.52204</v>
      </c>
      <c r="Z234" s="65">
        <v>30112.40828</v>
      </c>
      <c r="AA234" s="65">
        <v>30068.736280000001</v>
      </c>
      <c r="AB234" s="65">
        <v>30554.27232</v>
      </c>
      <c r="AC234" s="65">
        <v>27300.777740000001</v>
      </c>
      <c r="AD234" s="65">
        <v>23902.777870000002</v>
      </c>
      <c r="AE234" s="65">
        <v>30518.66128</v>
      </c>
      <c r="AF234" s="65">
        <v>30682.972320000001</v>
      </c>
      <c r="AG234" s="65">
        <v>29077.715779999999</v>
      </c>
      <c r="AH234" s="65">
        <v>31112.104800000001</v>
      </c>
      <c r="AI234" s="65">
        <v>30647.21128</v>
      </c>
      <c r="AJ234" s="65">
        <v>30682.972320000001</v>
      </c>
      <c r="AK234" s="65">
        <v>32220.697039999999</v>
      </c>
      <c r="AL234" s="65">
        <v>31112.104800000001</v>
      </c>
      <c r="AM234" s="65">
        <v>30647.21128</v>
      </c>
      <c r="AN234" s="65">
        <v>30682.972320000001</v>
      </c>
      <c r="AO234" s="65">
        <v>29839.340400000001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29010.912970000001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32406.303039999999</v>
      </c>
      <c r="BJ234" s="65">
        <v>31291.324799999999</v>
      </c>
      <c r="BK234" s="65">
        <v>30823.753280000001</v>
      </c>
      <c r="BL234" s="65">
        <v>30859.72032</v>
      </c>
      <c r="BM234" s="65">
        <v>32220.697039999999</v>
      </c>
      <c r="BN234" s="65">
        <v>31291.324799999999</v>
      </c>
      <c r="BO234" s="65">
        <v>30823.753280000001</v>
      </c>
      <c r="BP234" s="65">
        <v>31511.628720000001</v>
      </c>
      <c r="BQ234" s="65">
        <v>33045.832840000003</v>
      </c>
      <c r="BR234" s="65">
        <v>31649.590800000002</v>
      </c>
      <c r="BS234" s="65">
        <v>31474.901880000001</v>
      </c>
      <c r="BT234" s="65">
        <v>32654.553360000002</v>
      </c>
      <c r="BU234" s="65">
        <v>33627.608540000001</v>
      </c>
      <c r="BV234" s="65">
        <v>33002.510399999999</v>
      </c>
      <c r="BW234" s="65">
        <v>31983.171439999998</v>
      </c>
      <c r="BX234" s="65">
        <v>34215.684359999999</v>
      </c>
      <c r="BY234" s="65">
        <v>35438.05992</v>
      </c>
      <c r="BZ234" s="65">
        <v>34016.996590000002</v>
      </c>
      <c r="CA234" s="65">
        <v>34175.805939999998</v>
      </c>
      <c r="CB234" s="65">
        <v>34663.388760000002</v>
      </c>
      <c r="CC234" s="65">
        <v>35218.774539999999</v>
      </c>
      <c r="CD234" s="65">
        <v>33886.865400000002</v>
      </c>
      <c r="CE234" s="65">
        <v>34622.988539999998</v>
      </c>
      <c r="CF234" s="65">
        <v>34663.388760000002</v>
      </c>
      <c r="CG234" s="65">
        <v>36301.488219999999</v>
      </c>
      <c r="CH234" s="65">
        <v>34014.233399999997</v>
      </c>
      <c r="CI234" s="65">
        <v>34622.988539999998</v>
      </c>
      <c r="CJ234" s="65">
        <v>34663.388760000002</v>
      </c>
      <c r="CK234" s="65">
        <v>35760.167419999998</v>
      </c>
      <c r="CL234" s="65">
        <v>32598.221399999999</v>
      </c>
      <c r="CM234" s="65">
        <v>34622.988539999998</v>
      </c>
      <c r="CN234" s="65">
        <v>34663.388760000002</v>
      </c>
      <c r="CO234" s="65">
        <v>36301.488219999999</v>
      </c>
      <c r="CP234" s="65">
        <v>32140.385439999998</v>
      </c>
      <c r="CQ234" s="65">
        <v>34622.988539999998</v>
      </c>
      <c r="CR234" s="65">
        <v>34663.388760000002</v>
      </c>
      <c r="CS234" s="65">
        <v>36400.59822</v>
      </c>
      <c r="CT234" s="65">
        <v>35148.191400000003</v>
      </c>
      <c r="CU234" s="65">
        <v>34622.988539999998</v>
      </c>
      <c r="CV234" s="65">
        <v>34663.388760000002</v>
      </c>
      <c r="CW234" s="65">
        <v>36243.373720000003</v>
      </c>
      <c r="CX234" s="65">
        <v>33574.6224</v>
      </c>
      <c r="CY234" s="65">
        <v>34622.988539999998</v>
      </c>
      <c r="CZ234" s="65">
        <v>34663.388760000002</v>
      </c>
      <c r="DA234" s="65">
        <v>36368.342420000001</v>
      </c>
      <c r="DB234" s="65">
        <v>35148.191400000003</v>
      </c>
      <c r="DC234" s="65">
        <v>34622.988539999998</v>
      </c>
      <c r="DD234" s="65">
        <v>34842.796560000003</v>
      </c>
      <c r="DE234" s="65">
        <v>36534.345139999998</v>
      </c>
      <c r="DF234" s="65">
        <v>35330.108399999997</v>
      </c>
      <c r="DG234" s="65">
        <v>34802.187239999999</v>
      </c>
      <c r="DH234" s="65">
        <v>34850.233319999999</v>
      </c>
      <c r="DI234" s="65">
        <v>36528.330779999997</v>
      </c>
      <c r="DJ234" s="65">
        <v>35130.589169999999</v>
      </c>
      <c r="DK234" s="65">
        <v>34809.615330000001</v>
      </c>
      <c r="DL234" s="65">
        <v>34850.233319999999</v>
      </c>
      <c r="DM234" s="65">
        <v>36229.198779999999</v>
      </c>
      <c r="DN234" s="65">
        <v>34145.401169999997</v>
      </c>
      <c r="DO234" s="65">
        <v>34809.615330000001</v>
      </c>
      <c r="DP234" s="65">
        <v>34850.233319999999</v>
      </c>
      <c r="DQ234" s="65">
        <v>36541.845780000003</v>
      </c>
      <c r="DR234" s="65">
        <v>34328.8989</v>
      </c>
      <c r="DS234" s="65">
        <v>34809.615330000001</v>
      </c>
      <c r="DT234" s="65">
        <v>34850.233319999999</v>
      </c>
      <c r="DU234" s="65">
        <v>36596.806779999999</v>
      </c>
      <c r="DV234" s="65">
        <v>35337.649169999997</v>
      </c>
      <c r="DW234" s="65">
        <v>34809.615330000001</v>
      </c>
      <c r="DX234" s="65">
        <v>34850.233319999999</v>
      </c>
      <c r="DY234" s="65">
        <v>36596.806779999999</v>
      </c>
      <c r="DZ234" s="65">
        <v>33737.950819999998</v>
      </c>
      <c r="EA234" s="65">
        <v>34809.615330000001</v>
      </c>
      <c r="EB234" s="65">
        <v>34850.233319999999</v>
      </c>
      <c r="EC234" s="65">
        <v>36596.806779999999</v>
      </c>
      <c r="ED234" s="65">
        <v>35091.439169999998</v>
      </c>
      <c r="EE234" s="65">
        <v>34809.615330000001</v>
      </c>
      <c r="EF234" s="65">
        <v>34850.233319999999</v>
      </c>
      <c r="EG234" s="65">
        <v>36596.806779999999</v>
      </c>
      <c r="EH234" s="65">
        <v>35209.498169999999</v>
      </c>
      <c r="EI234" s="65">
        <v>34809.615330000001</v>
      </c>
      <c r="EJ234" s="65">
        <v>34850.233319999999</v>
      </c>
      <c r="EK234" s="65">
        <v>36596.806779999999</v>
      </c>
      <c r="EL234" s="65">
        <v>34518.572399999997</v>
      </c>
      <c r="EM234" s="65">
        <v>34809.615330000001</v>
      </c>
      <c r="EN234" s="65">
        <v>34850.233319999999</v>
      </c>
      <c r="EO234" s="65">
        <v>36596.806779999999</v>
      </c>
      <c r="EP234" s="65">
        <v>34449.814169999998</v>
      </c>
      <c r="EQ234" s="65">
        <v>34809.615330000001</v>
      </c>
      <c r="ER234" s="65">
        <v>34879.518960000001</v>
      </c>
      <c r="ES234" s="65">
        <v>36627.560120000002</v>
      </c>
      <c r="ET234" s="65">
        <v>35367.344400000002</v>
      </c>
      <c r="EU234" s="65">
        <v>34838.866840000002</v>
      </c>
      <c r="EV234" s="65">
        <v>34879.518960000001</v>
      </c>
      <c r="EW234" s="65">
        <v>36627.560120000002</v>
      </c>
      <c r="EX234" s="65">
        <v>34478.204400000002</v>
      </c>
      <c r="EY234" s="65">
        <v>34750.767240000001</v>
      </c>
      <c r="EZ234" s="65">
        <v>34920.702960000002</v>
      </c>
      <c r="FA234" s="65">
        <v>36670.808120000002</v>
      </c>
      <c r="FB234" s="65">
        <v>35409.104399999997</v>
      </c>
      <c r="FC234" s="65">
        <v>34880.002840000001</v>
      </c>
    </row>
    <row r="235" spans="2:159" x14ac:dyDescent="0.2">
      <c r="B235" s="65" t="s">
        <v>1</v>
      </c>
      <c r="C235" s="65" t="s">
        <v>38</v>
      </c>
      <c r="D235" s="65">
        <v>13314.749659999999</v>
      </c>
      <c r="E235" s="65">
        <v>10105.381869999999</v>
      </c>
      <c r="F235" s="65">
        <v>10582.92424</v>
      </c>
      <c r="G235" s="65">
        <v>12518.10845</v>
      </c>
      <c r="H235" s="65">
        <v>12144.705819999999</v>
      </c>
      <c r="I235" s="65">
        <v>11130.56986</v>
      </c>
      <c r="J235" s="65">
        <v>10103.41048</v>
      </c>
      <c r="K235" s="65">
        <v>11887.518539999999</v>
      </c>
      <c r="L235" s="65">
        <v>13314.749659999999</v>
      </c>
      <c r="M235" s="65">
        <v>12305.40155</v>
      </c>
      <c r="N235" s="65">
        <v>12733.00352</v>
      </c>
      <c r="O235" s="65">
        <v>13510.5548</v>
      </c>
      <c r="P235" s="65">
        <v>13314.749659999999</v>
      </c>
      <c r="Q235" s="65">
        <v>11463.93455</v>
      </c>
      <c r="R235" s="65">
        <v>11215.396280000001</v>
      </c>
      <c r="S235" s="65">
        <v>13510.5548</v>
      </c>
      <c r="T235" s="65">
        <v>13314.749659999999</v>
      </c>
      <c r="U235" s="65">
        <v>10464.375749999999</v>
      </c>
      <c r="V235" s="65">
        <v>10018.572819999999</v>
      </c>
      <c r="W235" s="65">
        <v>13510.5548</v>
      </c>
      <c r="X235" s="65">
        <v>13314.749659999999</v>
      </c>
      <c r="Y235" s="65">
        <v>11529.14579</v>
      </c>
      <c r="Z235" s="65">
        <v>11747.098889999999</v>
      </c>
      <c r="AA235" s="65">
        <v>13510.5548</v>
      </c>
      <c r="AB235" s="65">
        <v>12965.36117</v>
      </c>
      <c r="AC235" s="65">
        <v>9754.1385439999995</v>
      </c>
      <c r="AD235" s="65">
        <v>13465.369000000001</v>
      </c>
      <c r="AE235" s="65">
        <v>13510.5548</v>
      </c>
      <c r="AF235" s="65">
        <v>13601.99258</v>
      </c>
      <c r="AG235" s="65">
        <v>11955.842189999999</v>
      </c>
      <c r="AH235" s="65">
        <v>11069.438550000001</v>
      </c>
      <c r="AI235" s="65">
        <v>11546.529350000001</v>
      </c>
      <c r="AJ235" s="65">
        <v>13679.13357</v>
      </c>
      <c r="AK235" s="65">
        <v>13632.71117</v>
      </c>
      <c r="AL235" s="65">
        <v>11746.851989999999</v>
      </c>
      <c r="AM235" s="65">
        <v>13880.2973</v>
      </c>
      <c r="AN235" s="65">
        <v>13679.13357</v>
      </c>
      <c r="AO235" s="65">
        <v>12879.456169999999</v>
      </c>
      <c r="AP235" s="65">
        <v>13833.874900000001</v>
      </c>
      <c r="AQ235" s="65">
        <v>13880.2973</v>
      </c>
      <c r="AR235" s="65">
        <v>13804.57317</v>
      </c>
      <c r="AS235" s="65">
        <v>11925.629440000001</v>
      </c>
      <c r="AT235" s="65">
        <v>11582.314189999999</v>
      </c>
      <c r="AU235" s="65">
        <v>14007.5816</v>
      </c>
      <c r="AV235" s="65">
        <v>13908.88517</v>
      </c>
      <c r="AW235" s="65">
        <v>13861.683069999999</v>
      </c>
      <c r="AX235" s="65">
        <v>14066.2255</v>
      </c>
      <c r="AY235" s="65">
        <v>14113.427600000001</v>
      </c>
      <c r="AZ235" s="65">
        <v>14130.376679999999</v>
      </c>
      <c r="BA235" s="65">
        <v>12511.73847</v>
      </c>
      <c r="BB235" s="65">
        <v>13843.22257</v>
      </c>
      <c r="BC235" s="65">
        <v>14338.17634</v>
      </c>
      <c r="BD235" s="65">
        <v>14191.14637</v>
      </c>
      <c r="BE235" s="65">
        <v>14020.52737</v>
      </c>
      <c r="BF235" s="65">
        <v>13598.308580000001</v>
      </c>
      <c r="BG235" s="65">
        <v>14275.1567</v>
      </c>
      <c r="BH235" s="65">
        <v>14832.04637</v>
      </c>
      <c r="BI235" s="65">
        <v>14781.711370000001</v>
      </c>
      <c r="BJ235" s="65">
        <v>12624.522150000001</v>
      </c>
      <c r="BK235" s="65">
        <v>15050.164699999999</v>
      </c>
      <c r="BL235" s="65">
        <v>14832.04637</v>
      </c>
      <c r="BM235" s="65">
        <v>14645.35893</v>
      </c>
      <c r="BN235" s="65">
        <v>13982.212289999999</v>
      </c>
      <c r="BO235" s="65">
        <v>15050.164699999999</v>
      </c>
      <c r="BP235" s="65">
        <v>15440.768770000001</v>
      </c>
      <c r="BQ235" s="65">
        <v>14392.65976</v>
      </c>
      <c r="BR235" s="65">
        <v>15276.5227</v>
      </c>
      <c r="BS235" s="65">
        <v>15667.838900000001</v>
      </c>
      <c r="BT235" s="65">
        <v>16391.784810000001</v>
      </c>
      <c r="BU235" s="65">
        <v>16336.156580000001</v>
      </c>
      <c r="BV235" s="65">
        <v>15667.995140000001</v>
      </c>
      <c r="BW235" s="65">
        <v>16632.840469999999</v>
      </c>
      <c r="BX235" s="65">
        <v>16842.35961</v>
      </c>
      <c r="BY235" s="65">
        <v>15922.791380000001</v>
      </c>
      <c r="BZ235" s="65">
        <v>16843.624240000001</v>
      </c>
      <c r="CA235" s="65">
        <v>17090.041369999999</v>
      </c>
      <c r="CB235" s="65">
        <v>16842.35961</v>
      </c>
      <c r="CC235" s="65">
        <v>16402.703320000001</v>
      </c>
      <c r="CD235" s="65">
        <v>15916.278039999999</v>
      </c>
      <c r="CE235" s="65">
        <v>17090.041369999999</v>
      </c>
      <c r="CF235" s="65">
        <v>16842.35961</v>
      </c>
      <c r="CG235" s="65">
        <v>16710.933980000002</v>
      </c>
      <c r="CH235" s="65">
        <v>14798.554539999999</v>
      </c>
      <c r="CI235" s="65">
        <v>17090.041369999999</v>
      </c>
      <c r="CJ235" s="65">
        <v>16842.35961</v>
      </c>
      <c r="CK235" s="65">
        <v>16473.856879999999</v>
      </c>
      <c r="CL235" s="65">
        <v>16656.134559999999</v>
      </c>
      <c r="CM235" s="65">
        <v>17090.041369999999</v>
      </c>
      <c r="CN235" s="65">
        <v>16842.35961</v>
      </c>
      <c r="CO235" s="65">
        <v>16785.202280000001</v>
      </c>
      <c r="CP235" s="65">
        <v>17032.884040000001</v>
      </c>
      <c r="CQ235" s="65">
        <v>17090.041369999999</v>
      </c>
      <c r="CR235" s="65">
        <v>16875.95161</v>
      </c>
      <c r="CS235" s="65">
        <v>16223.39739</v>
      </c>
      <c r="CT235" s="65">
        <v>14828.506219999999</v>
      </c>
      <c r="CU235" s="65">
        <v>17124.127369999998</v>
      </c>
      <c r="CV235" s="65">
        <v>16875.95161</v>
      </c>
      <c r="CW235" s="65">
        <v>16758.024539999999</v>
      </c>
      <c r="CX235" s="65">
        <v>15219.22624</v>
      </c>
      <c r="CY235" s="65">
        <v>17124.127369999998</v>
      </c>
      <c r="CZ235" s="65">
        <v>16875.95161</v>
      </c>
      <c r="DA235" s="65">
        <v>13267.76699</v>
      </c>
      <c r="DB235" s="65">
        <v>17066.856039999999</v>
      </c>
      <c r="DC235" s="65">
        <v>17124.127369999998</v>
      </c>
      <c r="DD235" s="65">
        <v>16875.95161</v>
      </c>
      <c r="DE235" s="65">
        <v>15736.14011</v>
      </c>
      <c r="DF235" s="65">
        <v>17066.856039999999</v>
      </c>
      <c r="DG235" s="65">
        <v>17124.127369999998</v>
      </c>
      <c r="DH235" s="65">
        <v>16875.95161</v>
      </c>
      <c r="DI235" s="65">
        <v>16744.411980000001</v>
      </c>
      <c r="DJ235" s="65">
        <v>16161.655720000001</v>
      </c>
      <c r="DK235" s="65">
        <v>17124.127369999998</v>
      </c>
      <c r="DL235" s="65">
        <v>16875.95161</v>
      </c>
      <c r="DM235" s="65">
        <v>16712.960279999999</v>
      </c>
      <c r="DN235" s="65">
        <v>16611.059079999999</v>
      </c>
      <c r="DO235" s="65">
        <v>17124.127369999998</v>
      </c>
      <c r="DP235" s="65">
        <v>16875.95161</v>
      </c>
      <c r="DQ235" s="65">
        <v>16818.68028</v>
      </c>
      <c r="DR235" s="65">
        <v>16148.04754</v>
      </c>
      <c r="DS235" s="65">
        <v>17124.127369999998</v>
      </c>
      <c r="DT235" s="65">
        <v>16875.95161</v>
      </c>
      <c r="DU235" s="65">
        <v>16818.68028</v>
      </c>
      <c r="DV235" s="65">
        <v>14075.791300000001</v>
      </c>
      <c r="DW235" s="65">
        <v>17124.127369999998</v>
      </c>
      <c r="DX235" s="65">
        <v>16875.95161</v>
      </c>
      <c r="DY235" s="65">
        <v>16818.68028</v>
      </c>
      <c r="DZ235" s="65">
        <v>14935.256079999999</v>
      </c>
      <c r="EA235" s="65">
        <v>17123.505789999999</v>
      </c>
      <c r="EB235" s="65">
        <v>16875.95161</v>
      </c>
      <c r="EC235" s="65">
        <v>16818.68028</v>
      </c>
      <c r="ED235" s="65">
        <v>16205.473480000001</v>
      </c>
      <c r="EE235" s="65">
        <v>17124.127369999998</v>
      </c>
      <c r="EF235" s="65">
        <v>16875.95161</v>
      </c>
      <c r="EG235" s="65">
        <v>16818.68028</v>
      </c>
      <c r="EH235" s="65">
        <v>16686.50374</v>
      </c>
      <c r="EI235" s="65">
        <v>16659.686030000001</v>
      </c>
      <c r="EJ235" s="65">
        <v>16875.95161</v>
      </c>
      <c r="EK235" s="65">
        <v>16818.68028</v>
      </c>
      <c r="EL235" s="65">
        <v>14729.9758</v>
      </c>
      <c r="EM235" s="65">
        <v>17124.127369999998</v>
      </c>
      <c r="EN235" s="65">
        <v>16875.95161</v>
      </c>
      <c r="EO235" s="65">
        <v>16818.68028</v>
      </c>
      <c r="EP235" s="65">
        <v>16465.194039999998</v>
      </c>
      <c r="EQ235" s="65">
        <v>17124.127369999998</v>
      </c>
      <c r="ER235" s="65">
        <v>16875.95161</v>
      </c>
      <c r="ES235" s="65">
        <v>16818.68028</v>
      </c>
      <c r="ET235" s="65">
        <v>15970.812040000001</v>
      </c>
      <c r="EU235" s="65">
        <v>17124.127369999998</v>
      </c>
      <c r="EV235" s="65">
        <v>16875.95161</v>
      </c>
      <c r="EW235" s="65">
        <v>16818.68028</v>
      </c>
      <c r="EX235" s="65">
        <v>16266.279039999999</v>
      </c>
      <c r="EY235" s="65">
        <v>17124.127369999998</v>
      </c>
      <c r="EZ235" s="65">
        <v>16875.95161</v>
      </c>
      <c r="FA235" s="65">
        <v>16818.68028</v>
      </c>
      <c r="FB235" s="65">
        <v>14198.179899999999</v>
      </c>
      <c r="FC235" s="65">
        <v>17124.127369999998</v>
      </c>
    </row>
    <row r="236" spans="2:159" x14ac:dyDescent="0.2">
      <c r="B236" s="65" t="s">
        <v>1</v>
      </c>
      <c r="C236" s="65" t="s">
        <v>39</v>
      </c>
      <c r="D236" s="65">
        <v>6064.6001489999999</v>
      </c>
      <c r="E236" s="65">
        <v>7026.522551</v>
      </c>
      <c r="F236" s="65">
        <v>7731.8200100000004</v>
      </c>
      <c r="G236" s="65">
        <v>8596.7041379999991</v>
      </c>
      <c r="H236" s="65">
        <v>9386.1844799999999</v>
      </c>
      <c r="I236" s="65">
        <v>6419.9829099999997</v>
      </c>
      <c r="J236" s="65">
        <v>9018.7367450000002</v>
      </c>
      <c r="K236" s="65">
        <v>6661.5165660000002</v>
      </c>
      <c r="L236" s="65">
        <v>7626.2701370000004</v>
      </c>
      <c r="M236" s="65">
        <v>6802.5472669999999</v>
      </c>
      <c r="N236" s="65">
        <v>5672.5556399999996</v>
      </c>
      <c r="O236" s="65">
        <v>7665.4188549999999</v>
      </c>
      <c r="P236" s="65">
        <v>9182.1064800000004</v>
      </c>
      <c r="Q236" s="65">
        <v>7167.0122920000003</v>
      </c>
      <c r="R236" s="65">
        <v>5550.1465239999998</v>
      </c>
      <c r="S236" s="65">
        <v>6321.276578</v>
      </c>
      <c r="T236" s="65">
        <v>7145.7094969999998</v>
      </c>
      <c r="U236" s="65">
        <v>5690.6767470000004</v>
      </c>
      <c r="V236" s="65">
        <v>9331.6136399999996</v>
      </c>
      <c r="W236" s="65">
        <v>8499.4649219999992</v>
      </c>
      <c r="X236" s="65">
        <v>9386.1844799999999</v>
      </c>
      <c r="Y236" s="65">
        <v>6007.9315610000003</v>
      </c>
      <c r="Z236" s="65">
        <v>9331.6136399999996</v>
      </c>
      <c r="AA236" s="65">
        <v>8611.52</v>
      </c>
      <c r="AB236" s="65">
        <v>5705.7284799999998</v>
      </c>
      <c r="AC236" s="65">
        <v>9340.6277269999991</v>
      </c>
      <c r="AD236" s="65">
        <v>7113.4056549999996</v>
      </c>
      <c r="AE236" s="65">
        <v>6875.9739529999997</v>
      </c>
      <c r="AF236" s="65">
        <v>9386.1844799999999</v>
      </c>
      <c r="AG236" s="65">
        <v>7305.837853</v>
      </c>
      <c r="AH236" s="65">
        <v>7503.9237510000003</v>
      </c>
      <c r="AI236" s="65">
        <v>5992.7399690000002</v>
      </c>
      <c r="AJ236" s="65">
        <v>7242.8357400000004</v>
      </c>
      <c r="AK236" s="65">
        <v>9030.6636479999997</v>
      </c>
      <c r="AL236" s="65">
        <v>6963.9772789999997</v>
      </c>
      <c r="AM236" s="65">
        <v>5864.2813770000002</v>
      </c>
      <c r="AN236" s="65">
        <v>9182.1064800000004</v>
      </c>
      <c r="AO236" s="65">
        <v>8591.5787400000008</v>
      </c>
      <c r="AP236" s="65">
        <v>5672.5556399999996</v>
      </c>
      <c r="AQ236" s="65">
        <v>9075.3377999999993</v>
      </c>
      <c r="AR236" s="65">
        <v>9386.1844799999999</v>
      </c>
      <c r="AS236" s="65">
        <v>7051.0331260000003</v>
      </c>
      <c r="AT236" s="65">
        <v>9331.6136399999996</v>
      </c>
      <c r="AU236" s="65">
        <v>9277.0427999999993</v>
      </c>
      <c r="AV236" s="65">
        <v>9386.1844799999999</v>
      </c>
      <c r="AW236" s="65">
        <v>6352.8035769999997</v>
      </c>
      <c r="AX236" s="65">
        <v>5672.5556399999996</v>
      </c>
      <c r="AY236" s="65">
        <v>9277.0427999999993</v>
      </c>
      <c r="AZ236" s="65">
        <v>9386.1844799999999</v>
      </c>
      <c r="BA236" s="65">
        <v>9429.8411520000009</v>
      </c>
      <c r="BB236" s="65">
        <v>9331.6136399999996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7757.0180460000001</v>
      </c>
      <c r="BO236" s="65">
        <v>9277.0427999999993</v>
      </c>
      <c r="BP236" s="65">
        <v>9564.2044800000003</v>
      </c>
      <c r="BQ236" s="65">
        <v>9429.8411520000009</v>
      </c>
      <c r="BR236" s="65">
        <v>9331.6136399999996</v>
      </c>
      <c r="BS236" s="65">
        <v>9452.9928</v>
      </c>
      <c r="BT236" s="65">
        <v>9734.4844799999992</v>
      </c>
      <c r="BU236" s="65">
        <v>9213.4829030000001</v>
      </c>
      <c r="BV236" s="65">
        <v>9374.3636399999996</v>
      </c>
      <c r="BW236" s="65">
        <v>9621.2927999999993</v>
      </c>
      <c r="BX236" s="65">
        <v>9734.4844799999992</v>
      </c>
      <c r="BY236" s="65">
        <v>9429.8411520000009</v>
      </c>
      <c r="BZ236" s="65">
        <v>6703.2321529999999</v>
      </c>
      <c r="CA236" s="65">
        <v>9621.2927999999993</v>
      </c>
      <c r="CB236" s="65">
        <v>9734.4844799999992</v>
      </c>
      <c r="CC236" s="65">
        <v>9527.4731520000005</v>
      </c>
      <c r="CD236" s="65">
        <v>9331.6136399999996</v>
      </c>
      <c r="CE236" s="65">
        <v>9621.2927999999993</v>
      </c>
      <c r="CF236" s="65">
        <v>9734.4844799999992</v>
      </c>
      <c r="CG236" s="65">
        <v>9698.5451520000006</v>
      </c>
      <c r="CH236" s="65">
        <v>9331.6136399999996</v>
      </c>
      <c r="CI236" s="65">
        <v>9621.2927999999993</v>
      </c>
      <c r="CJ236" s="65">
        <v>9734.4844799999992</v>
      </c>
      <c r="CK236" s="65">
        <v>9429.8411520000009</v>
      </c>
      <c r="CL236" s="65">
        <v>9423.9536399999997</v>
      </c>
      <c r="CM236" s="65">
        <v>9621.2927999999993</v>
      </c>
      <c r="CN236" s="65">
        <v>9734.4844799999992</v>
      </c>
      <c r="CO236" s="65">
        <v>9429.8411520000009</v>
      </c>
      <c r="CP236" s="65">
        <v>9331.6136399999996</v>
      </c>
      <c r="CQ236" s="65">
        <v>9621.2927999999993</v>
      </c>
      <c r="CR236" s="65">
        <v>9734.4844799999992</v>
      </c>
      <c r="CS236" s="65">
        <v>9429.8411520000009</v>
      </c>
      <c r="CT236" s="65">
        <v>9466.7036399999997</v>
      </c>
      <c r="CU236" s="65">
        <v>9621.2927999999993</v>
      </c>
      <c r="CV236" s="65">
        <v>9734.4844799999992</v>
      </c>
      <c r="CW236" s="65">
        <v>9429.8411520000009</v>
      </c>
      <c r="CX236" s="65">
        <v>9482.9486400000005</v>
      </c>
      <c r="CY236" s="65">
        <v>9621.2927999999993</v>
      </c>
      <c r="CZ236" s="65">
        <v>9734.4844799999992</v>
      </c>
      <c r="DA236" s="65">
        <v>9741.7451519999995</v>
      </c>
      <c r="DB236" s="65">
        <v>9677.8886399999992</v>
      </c>
      <c r="DC236" s="65">
        <v>9621.2927999999993</v>
      </c>
      <c r="DD236" s="65">
        <v>9774.1304799999998</v>
      </c>
      <c r="DE236" s="65">
        <v>9600.9131519999992</v>
      </c>
      <c r="DF236" s="65">
        <v>9679.6841399999994</v>
      </c>
      <c r="DG236" s="65">
        <v>9660.4778000000006</v>
      </c>
      <c r="DH236" s="65">
        <v>9774.1304799999998</v>
      </c>
      <c r="DI236" s="65">
        <v>9545.6171520000007</v>
      </c>
      <c r="DJ236" s="65">
        <v>9386.3336400000007</v>
      </c>
      <c r="DK236" s="65">
        <v>9660.4778000000006</v>
      </c>
      <c r="DL236" s="65">
        <v>9774.1304799999998</v>
      </c>
      <c r="DM236" s="65">
        <v>9819.5915519999999</v>
      </c>
      <c r="DN236" s="65">
        <v>8902.6875</v>
      </c>
      <c r="DO236" s="65">
        <v>9660.4778000000006</v>
      </c>
      <c r="DP236" s="65">
        <v>9774.1304799999998</v>
      </c>
      <c r="DQ236" s="65">
        <v>9764.2955519999996</v>
      </c>
      <c r="DR236" s="65">
        <v>6039.0360000000001</v>
      </c>
      <c r="DS236" s="65">
        <v>9660.4778000000006</v>
      </c>
      <c r="DT236" s="65">
        <v>9774.1304799999998</v>
      </c>
      <c r="DU236" s="65">
        <v>9819.5915519999999</v>
      </c>
      <c r="DV236" s="65">
        <v>9260.0869050000001</v>
      </c>
      <c r="DW236" s="65">
        <v>9660.4778000000006</v>
      </c>
      <c r="DX236" s="65">
        <v>9774.1304799999998</v>
      </c>
      <c r="DY236" s="65">
        <v>9779.7611519999991</v>
      </c>
      <c r="DZ236" s="65">
        <v>9620.6891400000004</v>
      </c>
      <c r="EA236" s="65">
        <v>9660.4778000000006</v>
      </c>
      <c r="EB236" s="65">
        <v>9774.1304799999998</v>
      </c>
      <c r="EC236" s="65">
        <v>9819.5915519999999</v>
      </c>
      <c r="ED236" s="65">
        <v>9331.6136399999996</v>
      </c>
      <c r="EE236" s="65">
        <v>9660.4778000000006</v>
      </c>
      <c r="EF236" s="65">
        <v>9774.1304799999998</v>
      </c>
      <c r="EG236" s="65">
        <v>9819.5915519999999</v>
      </c>
      <c r="EH236" s="65">
        <v>8193.2479170000006</v>
      </c>
      <c r="EI236" s="65">
        <v>9660.4778000000006</v>
      </c>
      <c r="EJ236" s="65">
        <v>9774.1304799999998</v>
      </c>
      <c r="EK236" s="65">
        <v>9819.5915519999999</v>
      </c>
      <c r="EL236" s="65">
        <v>9374.3636399999996</v>
      </c>
      <c r="EM236" s="65">
        <v>9660.4778000000006</v>
      </c>
      <c r="EN236" s="65">
        <v>9774.1304799999998</v>
      </c>
      <c r="EO236" s="65">
        <v>9819.5915519999999</v>
      </c>
      <c r="EP236" s="65">
        <v>9331.6136399999996</v>
      </c>
      <c r="EQ236" s="65">
        <v>9368.8428000000004</v>
      </c>
      <c r="ER236" s="65">
        <v>9774.1304799999998</v>
      </c>
      <c r="ES236" s="65">
        <v>9819.5915519999999</v>
      </c>
      <c r="ET236" s="65">
        <v>5055.3032270000003</v>
      </c>
      <c r="EU236" s="65">
        <v>9546.5777999999991</v>
      </c>
      <c r="EV236" s="65">
        <v>9774.1304799999998</v>
      </c>
      <c r="EW236" s="65">
        <v>9819.5915519999999</v>
      </c>
      <c r="EX236" s="65">
        <v>9602.7341400000005</v>
      </c>
      <c r="EY236" s="65">
        <v>9660.4778000000006</v>
      </c>
      <c r="EZ236" s="65">
        <v>9774.1304799999998</v>
      </c>
      <c r="FA236" s="65">
        <v>9819.5915519999999</v>
      </c>
      <c r="FB236" s="65">
        <v>9136.7959050000009</v>
      </c>
      <c r="FC236" s="65">
        <v>9660.4778000000006</v>
      </c>
    </row>
    <row r="237" spans="2:159" x14ac:dyDescent="0.2">
      <c r="B237" s="65" t="s">
        <v>1</v>
      </c>
      <c r="C237" s="65" t="s">
        <v>40</v>
      </c>
      <c r="D237" s="65">
        <v>3455.7578090000002</v>
      </c>
      <c r="E237" s="65">
        <v>4348.9914330000001</v>
      </c>
      <c r="F237" s="65">
        <v>2361.3814280000001</v>
      </c>
      <c r="G237" s="65">
        <v>2639.1988470000001</v>
      </c>
      <c r="H237" s="65">
        <v>3470.1686549999999</v>
      </c>
      <c r="I237" s="65">
        <v>4348.9914330000001</v>
      </c>
      <c r="J237" s="65">
        <v>2361.3814280000001</v>
      </c>
      <c r="K237" s="65">
        <v>2639.1988470000001</v>
      </c>
      <c r="L237" s="65">
        <v>3470.1686549999999</v>
      </c>
      <c r="M237" s="65">
        <v>4348.9914330000001</v>
      </c>
      <c r="N237" s="65">
        <v>2361.3814280000001</v>
      </c>
      <c r="O237" s="65">
        <v>2639.1988470000001</v>
      </c>
      <c r="P237" s="65">
        <v>3470.1686549999999</v>
      </c>
      <c r="Q237" s="65">
        <v>4348.9914330000001</v>
      </c>
      <c r="R237" s="65">
        <v>2361.3814280000001</v>
      </c>
      <c r="S237" s="65">
        <v>2639.1988470000001</v>
      </c>
      <c r="T237" s="65">
        <v>3470.1686549999999</v>
      </c>
      <c r="U237" s="65">
        <v>4348.9914330000001</v>
      </c>
      <c r="V237" s="65">
        <v>2361.3814280000001</v>
      </c>
      <c r="W237" s="65">
        <v>2639.1988470000001</v>
      </c>
      <c r="X237" s="65">
        <v>3470.1686549999999</v>
      </c>
      <c r="Y237" s="65">
        <v>4348.9914330000001</v>
      </c>
      <c r="Z237" s="65">
        <v>1680.1348640000001</v>
      </c>
      <c r="AA237" s="65">
        <v>2639.1988470000001</v>
      </c>
      <c r="AB237" s="65">
        <v>4639.7650750000003</v>
      </c>
      <c r="AC237" s="65">
        <v>538.79400820000001</v>
      </c>
      <c r="AD237" s="65">
        <v>3157.2687580000002</v>
      </c>
      <c r="AE237" s="65">
        <v>3528.7226230000001</v>
      </c>
      <c r="AF237" s="65">
        <v>4671.8737600000004</v>
      </c>
      <c r="AG237" s="65">
        <v>7630.3128059999999</v>
      </c>
      <c r="AH237" s="65">
        <v>4125.8425360000001</v>
      </c>
      <c r="AI237" s="65">
        <v>4611.2494720000004</v>
      </c>
      <c r="AJ237" s="65">
        <v>7252.3422170000003</v>
      </c>
      <c r="AK237" s="65">
        <v>5503.4128719999999</v>
      </c>
      <c r="AL237" s="65">
        <v>4935.0760520000003</v>
      </c>
      <c r="AM237" s="65">
        <v>5515.6896180000003</v>
      </c>
      <c r="AN237" s="65">
        <v>4954.2623119999998</v>
      </c>
      <c r="AO237" s="65">
        <v>9126.9052740000006</v>
      </c>
      <c r="AP237" s="65">
        <v>4935.0760520000003</v>
      </c>
      <c r="AQ237" s="65">
        <v>5515.6896180000003</v>
      </c>
      <c r="AR237" s="65">
        <v>7252.3422170000003</v>
      </c>
      <c r="AS237" s="65">
        <v>6843.6983060000002</v>
      </c>
      <c r="AT237" s="65">
        <v>4935.0760520000003</v>
      </c>
      <c r="AU237" s="65">
        <v>5515.6896180000003</v>
      </c>
      <c r="AV237" s="65">
        <v>7252.3422170000003</v>
      </c>
      <c r="AW237" s="65">
        <v>9126.9052740000006</v>
      </c>
      <c r="AX237" s="65">
        <v>4935.0760520000003</v>
      </c>
      <c r="AY237" s="65">
        <v>5515.6896180000003</v>
      </c>
      <c r="AZ237" s="65">
        <v>7252.3422170000003</v>
      </c>
      <c r="BA237" s="65">
        <v>6728.9263650000003</v>
      </c>
      <c r="BB237" s="65">
        <v>3719.9765609999999</v>
      </c>
      <c r="BC237" s="65">
        <v>5515.6896180000003</v>
      </c>
      <c r="BD237" s="65">
        <v>7252.3422170000003</v>
      </c>
      <c r="BE237" s="65">
        <v>8536.0543639999996</v>
      </c>
      <c r="BF237" s="65">
        <v>4935.0760520000003</v>
      </c>
      <c r="BG237" s="65">
        <v>5515.6896180000003</v>
      </c>
      <c r="BH237" s="65">
        <v>7252.3422170000003</v>
      </c>
      <c r="BI237" s="65">
        <v>2546.663912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8619.0180560000008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7960.8090419999999</v>
      </c>
      <c r="CC237" s="65">
        <v>9455.7787279999993</v>
      </c>
      <c r="CD237" s="65">
        <v>5417.1737739999999</v>
      </c>
      <c r="CE237" s="65">
        <v>6054.5063190000001</v>
      </c>
      <c r="CF237" s="65">
        <v>8065.4775460000001</v>
      </c>
      <c r="CG237" s="65">
        <v>9126.9052740000006</v>
      </c>
      <c r="CH237" s="65">
        <v>3479.082183</v>
      </c>
      <c r="CI237" s="65">
        <v>6134.110807</v>
      </c>
      <c r="CJ237" s="65">
        <v>8065.4775460000001</v>
      </c>
      <c r="CK237" s="65">
        <v>9126.9052740000006</v>
      </c>
      <c r="CL237" s="65">
        <v>5184.1284919999998</v>
      </c>
      <c r="CM237" s="65">
        <v>6134.110807</v>
      </c>
      <c r="CN237" s="65">
        <v>8065.4775460000001</v>
      </c>
      <c r="CO237" s="65">
        <v>5592.279716</v>
      </c>
      <c r="CP237" s="65">
        <v>5184.1284919999998</v>
      </c>
      <c r="CQ237" s="65">
        <v>6134.110807</v>
      </c>
      <c r="CR237" s="65">
        <v>8065.4775460000001</v>
      </c>
      <c r="CS237" s="65">
        <v>8992.8765779999994</v>
      </c>
      <c r="CT237" s="65">
        <v>4935.0760520000003</v>
      </c>
      <c r="CU237" s="65">
        <v>6134.110807</v>
      </c>
      <c r="CV237" s="65">
        <v>8065.4775460000001</v>
      </c>
      <c r="CW237" s="65">
        <v>9126.9052740000006</v>
      </c>
      <c r="CX237" s="65">
        <v>5184.1284919999998</v>
      </c>
      <c r="CY237" s="65">
        <v>6134.110807</v>
      </c>
      <c r="CZ237" s="65">
        <v>8065.4775460000001</v>
      </c>
      <c r="DA237" s="65">
        <v>10150.21732</v>
      </c>
      <c r="DB237" s="65">
        <v>5488.3986299999997</v>
      </c>
      <c r="DC237" s="65">
        <v>6134.110807</v>
      </c>
      <c r="DD237" s="65">
        <v>8065.4775460000001</v>
      </c>
      <c r="DE237" s="65">
        <v>9689.6209639999997</v>
      </c>
      <c r="DF237" s="65">
        <v>5488.3986299999997</v>
      </c>
      <c r="DG237" s="65">
        <v>6134.110807</v>
      </c>
      <c r="DH237" s="65">
        <v>8065.4775460000001</v>
      </c>
      <c r="DI237" s="65">
        <v>9126.9052740000006</v>
      </c>
      <c r="DJ237" s="65">
        <v>4935.0760520000003</v>
      </c>
      <c r="DK237" s="65">
        <v>6134.110807</v>
      </c>
      <c r="DL237" s="65">
        <v>8065.4775460000001</v>
      </c>
      <c r="DM237" s="65">
        <v>9268.4361919999992</v>
      </c>
      <c r="DN237" s="65">
        <v>5488.3986299999997</v>
      </c>
      <c r="DO237" s="65">
        <v>6134.110807</v>
      </c>
      <c r="DP237" s="65">
        <v>8065.4775460000001</v>
      </c>
      <c r="DQ237" s="65">
        <v>10150.21732</v>
      </c>
      <c r="DR237" s="65">
        <v>5488.3986299999997</v>
      </c>
      <c r="DS237" s="65">
        <v>6134.110807</v>
      </c>
      <c r="DT237" s="65">
        <v>8065.4775460000001</v>
      </c>
      <c r="DU237" s="65">
        <v>10021.58005</v>
      </c>
      <c r="DV237" s="65">
        <v>4725.208901</v>
      </c>
      <c r="DW237" s="65">
        <v>6134.110807</v>
      </c>
      <c r="DX237" s="65">
        <v>8065.4775460000001</v>
      </c>
      <c r="DY237" s="65">
        <v>9689.6209639999997</v>
      </c>
      <c r="DZ237" s="65">
        <v>5488.3986299999997</v>
      </c>
      <c r="EA237" s="65">
        <v>6134.110807</v>
      </c>
      <c r="EB237" s="65">
        <v>8065.4775460000001</v>
      </c>
      <c r="EC237" s="65">
        <v>10150.21732</v>
      </c>
      <c r="ED237" s="65">
        <v>4935.0760520000003</v>
      </c>
      <c r="EE237" s="65">
        <v>6134.110807</v>
      </c>
      <c r="EF237" s="65">
        <v>8065.4775460000001</v>
      </c>
      <c r="EG237" s="65">
        <v>10150.21732</v>
      </c>
      <c r="EH237" s="65">
        <v>5488.3986299999997</v>
      </c>
      <c r="EI237" s="65">
        <v>6134.110807</v>
      </c>
      <c r="EJ237" s="65">
        <v>8065.4775460000001</v>
      </c>
      <c r="EK237" s="65">
        <v>10150.21732</v>
      </c>
      <c r="EL237" s="65">
        <v>5239.3461900000002</v>
      </c>
      <c r="EM237" s="65">
        <v>6134.110807</v>
      </c>
      <c r="EN237" s="65">
        <v>8065.4775460000001</v>
      </c>
      <c r="EO237" s="65">
        <v>10150.21732</v>
      </c>
      <c r="EP237" s="65">
        <v>4603.4563310000003</v>
      </c>
      <c r="EQ237" s="65">
        <v>6134.110807</v>
      </c>
      <c r="ER237" s="65">
        <v>8065.4775460000001</v>
      </c>
      <c r="ES237" s="65">
        <v>10150.21732</v>
      </c>
      <c r="ET237" s="65">
        <v>5488.3986299999997</v>
      </c>
      <c r="EU237" s="65">
        <v>5855.7572529999998</v>
      </c>
      <c r="EV237" s="65">
        <v>8065.4775460000001</v>
      </c>
      <c r="EW237" s="65">
        <v>10150.21732</v>
      </c>
      <c r="EX237" s="65">
        <v>5488.3986299999997</v>
      </c>
      <c r="EY237" s="65">
        <v>6134.110807</v>
      </c>
      <c r="EZ237" s="65">
        <v>8358.5429669999994</v>
      </c>
      <c r="FA237" s="65">
        <v>10519.033380000001</v>
      </c>
      <c r="FB237" s="65">
        <v>4487.7409459999999</v>
      </c>
      <c r="FC237" s="65">
        <v>5805.125704</v>
      </c>
    </row>
    <row r="238" spans="2:159" x14ac:dyDescent="0.2">
      <c r="B238" s="65" t="s">
        <v>1</v>
      </c>
      <c r="C238" s="65" t="s">
        <v>41</v>
      </c>
      <c r="D238" s="65">
        <v>4143.2418390000003</v>
      </c>
      <c r="E238" s="65">
        <v>1047</v>
      </c>
      <c r="F238" s="65">
        <v>1047</v>
      </c>
      <c r="G238" s="65">
        <v>1047</v>
      </c>
      <c r="H238" s="65">
        <v>6303.8654829999996</v>
      </c>
      <c r="I238" s="65">
        <v>1047</v>
      </c>
      <c r="J238" s="65">
        <v>1047</v>
      </c>
      <c r="K238" s="65">
        <v>3058.0590390000002</v>
      </c>
      <c r="L238" s="65">
        <v>7139.9208200000003</v>
      </c>
      <c r="M238" s="65">
        <v>1047</v>
      </c>
      <c r="N238" s="65">
        <v>1047</v>
      </c>
      <c r="O238" s="65">
        <v>4790.6652800000002</v>
      </c>
      <c r="P238" s="65">
        <v>8085.8728719999999</v>
      </c>
      <c r="Q238" s="65">
        <v>1047</v>
      </c>
      <c r="R238" s="65">
        <v>1047</v>
      </c>
      <c r="S238" s="65">
        <v>4628.1193830000002</v>
      </c>
      <c r="T238" s="65">
        <v>5554.987975</v>
      </c>
      <c r="U238" s="65">
        <v>1047</v>
      </c>
      <c r="V238" s="65">
        <v>1047</v>
      </c>
      <c r="W238" s="65">
        <v>1892.8686459999999</v>
      </c>
      <c r="X238" s="65">
        <v>7812.114885</v>
      </c>
      <c r="Y238" s="65">
        <v>2496.0738240000001</v>
      </c>
      <c r="Z238" s="65">
        <v>1047</v>
      </c>
      <c r="AA238" s="65">
        <v>5196.5617279999997</v>
      </c>
      <c r="AB238" s="65">
        <v>9716</v>
      </c>
      <c r="AC238" s="65">
        <v>9888</v>
      </c>
      <c r="AD238" s="65">
        <v>10402</v>
      </c>
      <c r="AE238" s="65">
        <v>6427.1671820000001</v>
      </c>
      <c r="AF238" s="65">
        <v>9716</v>
      </c>
      <c r="AG238" s="65">
        <v>7183</v>
      </c>
      <c r="AH238" s="65">
        <v>6515.2425089999997</v>
      </c>
      <c r="AI238" s="65">
        <v>10028.525729999999</v>
      </c>
      <c r="AJ238" s="65">
        <v>9716</v>
      </c>
      <c r="AK238" s="65">
        <v>4166.7685250000004</v>
      </c>
      <c r="AL238" s="65">
        <v>7284</v>
      </c>
      <c r="AM238" s="65">
        <v>10318</v>
      </c>
      <c r="AN238" s="65">
        <v>9434.5116030000008</v>
      </c>
      <c r="AO238" s="65">
        <v>10444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9503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539.47799999999995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583.11225000000002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694.18124999999998</v>
      </c>
      <c r="T239" s="65">
        <v>786.71862109999995</v>
      </c>
      <c r="U239" s="65">
        <v>463.50610289999997</v>
      </c>
      <c r="V239" s="65">
        <v>583.11225000000002</v>
      </c>
      <c r="W239" s="65">
        <v>694.18124999999998</v>
      </c>
      <c r="X239" s="65">
        <v>849.69465660000003</v>
      </c>
      <c r="Y239" s="65">
        <v>539.47799999999995</v>
      </c>
      <c r="Z239" s="65">
        <v>529.88075849999996</v>
      </c>
      <c r="AA239" s="65">
        <v>694.18124999999998</v>
      </c>
      <c r="AB239" s="65">
        <v>993.65814799999998</v>
      </c>
      <c r="AC239" s="65">
        <v>634.68944580000004</v>
      </c>
      <c r="AD239" s="65">
        <v>1107.6523500000001</v>
      </c>
      <c r="AE239" s="65">
        <v>694.18124999999998</v>
      </c>
      <c r="AF239" s="65">
        <v>4035.1503080000002</v>
      </c>
      <c r="AG239" s="65">
        <v>1024.7668000000001</v>
      </c>
      <c r="AH239" s="65">
        <v>681.06991270000003</v>
      </c>
      <c r="AI239" s="65">
        <v>694.18124999999998</v>
      </c>
      <c r="AJ239" s="65">
        <v>2677.6877500000001</v>
      </c>
      <c r="AK239" s="65">
        <v>732.18230879999999</v>
      </c>
      <c r="AL239" s="65">
        <v>731.91916100000003</v>
      </c>
      <c r="AM239" s="65">
        <v>733.83243179999999</v>
      </c>
      <c r="AN239" s="65">
        <v>5794.45345</v>
      </c>
      <c r="AO239" s="65">
        <v>784.00905590000002</v>
      </c>
      <c r="AP239" s="65">
        <v>783.90849260000005</v>
      </c>
      <c r="AQ239" s="65">
        <v>1318.63375</v>
      </c>
      <c r="AR239" s="65">
        <v>5794.45345</v>
      </c>
      <c r="AS239" s="65">
        <v>828.53136900000004</v>
      </c>
      <c r="AT239" s="65">
        <v>828.57047550000004</v>
      </c>
      <c r="AU239" s="65">
        <v>1318.63375</v>
      </c>
      <c r="AV239" s="65">
        <v>5794.45345</v>
      </c>
      <c r="AW239" s="65">
        <v>864.78709560000004</v>
      </c>
      <c r="AX239" s="65">
        <v>1107.6523500000001</v>
      </c>
      <c r="AY239" s="65">
        <v>1318.63375</v>
      </c>
      <c r="AZ239" s="65">
        <v>5794.45345</v>
      </c>
      <c r="BA239" s="65">
        <v>919.40219830000001</v>
      </c>
      <c r="BB239" s="65">
        <v>925.11857339999995</v>
      </c>
      <c r="BC239" s="65">
        <v>1318.63375</v>
      </c>
      <c r="BD239" s="65">
        <v>5794.45345</v>
      </c>
      <c r="BE239" s="65">
        <v>964.54381699999999</v>
      </c>
      <c r="BF239" s="65">
        <v>198.11544520000001</v>
      </c>
      <c r="BG239" s="65">
        <v>1318.63375</v>
      </c>
      <c r="BH239" s="65">
        <v>5794.45345</v>
      </c>
      <c r="BI239" s="65">
        <v>1024.7668000000001</v>
      </c>
      <c r="BJ239" s="65">
        <v>631.84844120000002</v>
      </c>
      <c r="BK239" s="65">
        <v>694.18124999999998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8493.9305540000005</v>
      </c>
      <c r="BQ239" s="65">
        <v>1024.7668000000001</v>
      </c>
      <c r="BR239" s="65">
        <v>1471.0787740000001</v>
      </c>
      <c r="BS239" s="65">
        <v>1932.9490860000001</v>
      </c>
      <c r="BT239" s="65">
        <v>9751.9390349999994</v>
      </c>
      <c r="BU239" s="65">
        <v>1564.6428100000001</v>
      </c>
      <c r="BV239" s="65">
        <v>1620.9219370000001</v>
      </c>
      <c r="BW239" s="65">
        <v>2114.1296390000002</v>
      </c>
      <c r="BX239" s="65">
        <v>9751.9390349999994</v>
      </c>
      <c r="BY239" s="65">
        <v>1724.6602190000001</v>
      </c>
      <c r="BZ239" s="65">
        <v>1797.768885</v>
      </c>
      <c r="CA239" s="65">
        <v>2219.2319000000002</v>
      </c>
      <c r="CB239" s="65">
        <v>9751.9390349999994</v>
      </c>
      <c r="CC239" s="65">
        <v>1525.7468100000001</v>
      </c>
      <c r="CD239" s="65">
        <v>1610.419296</v>
      </c>
      <c r="CE239" s="65">
        <v>2219.2319000000002</v>
      </c>
      <c r="CF239" s="65">
        <v>9751.9390349999994</v>
      </c>
      <c r="CG239" s="65">
        <v>1724.6602190000001</v>
      </c>
      <c r="CH239" s="65">
        <v>1864.154796</v>
      </c>
      <c r="CI239" s="65">
        <v>2219.2319000000002</v>
      </c>
      <c r="CJ239" s="65">
        <v>9751.9390349999994</v>
      </c>
      <c r="CK239" s="65">
        <v>1697.1087</v>
      </c>
      <c r="CL239" s="65">
        <v>1765.379099</v>
      </c>
      <c r="CM239" s="65">
        <v>2219.2319000000002</v>
      </c>
      <c r="CN239" s="65">
        <v>9751.9390349999994</v>
      </c>
      <c r="CO239" s="65">
        <v>1432.743571</v>
      </c>
      <c r="CP239" s="65">
        <v>1199.7074459999999</v>
      </c>
      <c r="CQ239" s="65">
        <v>2219.2319000000002</v>
      </c>
      <c r="CR239" s="65">
        <v>9751.9390349999994</v>
      </c>
      <c r="CS239" s="65">
        <v>1678.8432339999999</v>
      </c>
      <c r="CT239" s="65">
        <v>1226.645072</v>
      </c>
      <c r="CU239" s="65">
        <v>2219.2319000000002</v>
      </c>
      <c r="CV239" s="65">
        <v>9751.9390349999994</v>
      </c>
      <c r="CW239" s="65">
        <v>1715.9154659999999</v>
      </c>
      <c r="CX239" s="65">
        <v>1529.7645990000001</v>
      </c>
      <c r="CY239" s="65">
        <v>2219.2319000000002</v>
      </c>
      <c r="CZ239" s="65">
        <v>9751.9390349999994</v>
      </c>
      <c r="DA239" s="65">
        <v>1615.6032339999999</v>
      </c>
      <c r="DB239" s="65">
        <v>1864.154796</v>
      </c>
      <c r="DC239" s="65">
        <v>2219.2319000000002</v>
      </c>
      <c r="DD239" s="65">
        <v>9772.0815000000002</v>
      </c>
      <c r="DE239" s="65">
        <v>1728.2224759999999</v>
      </c>
      <c r="DF239" s="65">
        <v>1868.0051759999999</v>
      </c>
      <c r="DG239" s="65">
        <v>2223.8156859999999</v>
      </c>
      <c r="DH239" s="65">
        <v>9999.4003570000004</v>
      </c>
      <c r="DI239" s="65">
        <v>1768.4245109999999</v>
      </c>
      <c r="DJ239" s="65">
        <v>1718.119868</v>
      </c>
      <c r="DK239" s="65">
        <v>2275.546245</v>
      </c>
      <c r="DL239" s="65">
        <v>9999.4003570000004</v>
      </c>
      <c r="DM239" s="65">
        <v>1768.4245109999999</v>
      </c>
      <c r="DN239" s="65">
        <v>1655.6120000000001</v>
      </c>
      <c r="DO239" s="65">
        <v>2275.546245</v>
      </c>
      <c r="DP239" s="65">
        <v>10018.92402</v>
      </c>
      <c r="DQ239" s="65">
        <v>1771.87733</v>
      </c>
      <c r="DR239" s="65">
        <v>1915.1909370000001</v>
      </c>
      <c r="DS239" s="65">
        <v>2279.9892110000001</v>
      </c>
      <c r="DT239" s="65">
        <v>10038.17049</v>
      </c>
      <c r="DU239" s="65">
        <v>1775.2811280000001</v>
      </c>
      <c r="DV239" s="65">
        <v>1850.515042</v>
      </c>
      <c r="DW239" s="65">
        <v>2284.3690980000001</v>
      </c>
      <c r="DX239" s="65">
        <v>10093.652029999999</v>
      </c>
      <c r="DY239" s="65">
        <v>1785.093208</v>
      </c>
      <c r="DZ239" s="65">
        <v>1929.4757460000001</v>
      </c>
      <c r="EA239" s="65">
        <v>2296.9949360000001</v>
      </c>
      <c r="EB239" s="65">
        <v>10093.652029999999</v>
      </c>
      <c r="EC239" s="65">
        <v>1785.093208</v>
      </c>
      <c r="ED239" s="65">
        <v>1929.4757460000001</v>
      </c>
      <c r="EE239" s="65">
        <v>2296.9949360000001</v>
      </c>
      <c r="EF239" s="65">
        <v>10093.652029999999</v>
      </c>
      <c r="EG239" s="65">
        <v>1785.093208</v>
      </c>
      <c r="EH239" s="65">
        <v>1929.4757460000001</v>
      </c>
      <c r="EI239" s="65">
        <v>2296.9949360000001</v>
      </c>
      <c r="EJ239" s="65">
        <v>10111.259050000001</v>
      </c>
      <c r="EK239" s="65">
        <v>1788.207062</v>
      </c>
      <c r="EL239" s="65">
        <v>1932.841457</v>
      </c>
      <c r="EM239" s="65">
        <v>2301.0017339999999</v>
      </c>
      <c r="EN239" s="65">
        <v>10128.363729999999</v>
      </c>
      <c r="EO239" s="65">
        <v>1791.2320769999999</v>
      </c>
      <c r="EP239" s="65">
        <v>1594.6499610000001</v>
      </c>
      <c r="EQ239" s="65">
        <v>2269.441894</v>
      </c>
      <c r="ER239" s="65">
        <v>10071.050279999999</v>
      </c>
      <c r="ES239" s="65">
        <v>1794.159956</v>
      </c>
      <c r="ET239" s="65">
        <v>1814.8660179999999</v>
      </c>
      <c r="EU239" s="65">
        <v>1539.9011780000001</v>
      </c>
      <c r="EV239" s="65">
        <v>10585.428540000001</v>
      </c>
      <c r="EW239" s="65">
        <v>1872.0653850000001</v>
      </c>
      <c r="EX239" s="65">
        <v>2023.482438</v>
      </c>
      <c r="EY239" s="65">
        <v>2408.9076650000002</v>
      </c>
      <c r="EZ239" s="65">
        <v>11301.423479999999</v>
      </c>
      <c r="FA239" s="65">
        <v>1998.6912789999999</v>
      </c>
      <c r="FB239" s="65">
        <v>2036.8505319999999</v>
      </c>
      <c r="FC239" s="65">
        <v>2571.8453960000002</v>
      </c>
    </row>
    <row r="240" spans="2:159" x14ac:dyDescent="0.2">
      <c r="B240" s="65" t="s">
        <v>1</v>
      </c>
      <c r="C240" s="65" t="s">
        <v>43</v>
      </c>
      <c r="F240" s="65">
        <v>297.26925</v>
      </c>
      <c r="G240" s="65">
        <v>134.83500000000001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134.07749999999999</v>
      </c>
      <c r="U240" s="65">
        <v>65.635499999999993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902.92124999999999</v>
      </c>
      <c r="BM240" s="65">
        <v>910.8842598</v>
      </c>
      <c r="BN240" s="65">
        <v>925.36675000000002</v>
      </c>
      <c r="BO240" s="65">
        <v>908.02250000000004</v>
      </c>
      <c r="BP240" s="65">
        <v>902.92124999999999</v>
      </c>
      <c r="BQ240" s="65">
        <v>911.08325000000002</v>
      </c>
      <c r="BR240" s="65">
        <v>925.36675000000002</v>
      </c>
      <c r="BS240" s="65">
        <v>908.02250000000004</v>
      </c>
      <c r="BT240" s="65">
        <v>902.92124999999999</v>
      </c>
      <c r="BU240" s="65">
        <v>911.08325000000002</v>
      </c>
      <c r="BV240" s="65">
        <v>925.36675000000002</v>
      </c>
      <c r="BW240" s="65">
        <v>908.02250000000004</v>
      </c>
      <c r="BX240" s="65">
        <v>902.92124999999999</v>
      </c>
      <c r="BY240" s="65">
        <v>911.08325000000002</v>
      </c>
      <c r="BZ240" s="65">
        <v>925.36675000000002</v>
      </c>
      <c r="CA240" s="65">
        <v>908.02250000000004</v>
      </c>
      <c r="CB240" s="65">
        <v>902.92124999999999</v>
      </c>
      <c r="CC240" s="65">
        <v>824.24070670000003</v>
      </c>
      <c r="CD240" s="65">
        <v>925.36675000000002</v>
      </c>
      <c r="CE240" s="65">
        <v>908.02250000000004</v>
      </c>
      <c r="CF240" s="65">
        <v>902.92124999999999</v>
      </c>
      <c r="CG240" s="65">
        <v>911.08325000000002</v>
      </c>
      <c r="CH240" s="65">
        <v>925.36675000000002</v>
      </c>
      <c r="CI240" s="65">
        <v>908.02250000000004</v>
      </c>
      <c r="CJ240" s="65">
        <v>902.92124999999999</v>
      </c>
      <c r="CK240" s="65">
        <v>553.88324999999998</v>
      </c>
      <c r="CL240" s="65">
        <v>925.36675000000002</v>
      </c>
      <c r="CM240" s="65">
        <v>908.02250000000004</v>
      </c>
      <c r="CN240" s="65">
        <v>902.92124999999999</v>
      </c>
      <c r="CO240" s="65">
        <v>911.08325000000002</v>
      </c>
      <c r="CP240" s="65">
        <v>925.36675000000002</v>
      </c>
      <c r="CQ240" s="65">
        <v>908.02250000000004</v>
      </c>
      <c r="CR240" s="65">
        <v>902.92124999999999</v>
      </c>
      <c r="CS240" s="65">
        <v>553.88324999999998</v>
      </c>
      <c r="CT240" s="65">
        <v>694.87526400000002</v>
      </c>
      <c r="CU240" s="65">
        <v>908.02250000000004</v>
      </c>
      <c r="CV240" s="65">
        <v>902.92124999999999</v>
      </c>
      <c r="CW240" s="65">
        <v>911.08325000000002</v>
      </c>
      <c r="CX240" s="65">
        <v>766.31647299999997</v>
      </c>
      <c r="CY240" s="65">
        <v>908.02250000000004</v>
      </c>
      <c r="CZ240" s="65">
        <v>902.92124999999999</v>
      </c>
      <c r="DA240" s="65">
        <v>911.08325000000002</v>
      </c>
      <c r="DB240" s="65">
        <v>925.36675000000002</v>
      </c>
      <c r="DC240" s="65">
        <v>908.02250000000004</v>
      </c>
      <c r="DD240" s="65">
        <v>1308.4282499999999</v>
      </c>
      <c r="DE240" s="65">
        <v>1320.25585</v>
      </c>
      <c r="DF240" s="65">
        <v>1340.95415</v>
      </c>
      <c r="DG240" s="65">
        <v>1315.8205</v>
      </c>
      <c r="DH240" s="65">
        <v>1662.25125</v>
      </c>
      <c r="DI240" s="65">
        <v>1677.2772500000001</v>
      </c>
      <c r="DJ240" s="65">
        <v>1287.9853499999999</v>
      </c>
      <c r="DK240" s="65">
        <v>1671.6424999999999</v>
      </c>
      <c r="DL240" s="65">
        <v>1662.25125</v>
      </c>
      <c r="DM240" s="65">
        <v>1677.2772500000001</v>
      </c>
      <c r="DN240" s="65">
        <v>1329.3235219999999</v>
      </c>
      <c r="DO240" s="65">
        <v>1671.6424999999999</v>
      </c>
      <c r="DP240" s="65">
        <v>1662.25125</v>
      </c>
      <c r="DQ240" s="65">
        <v>1677.2772500000001</v>
      </c>
      <c r="DR240" s="65">
        <v>1703.57275</v>
      </c>
      <c r="DS240" s="65">
        <v>1671.6424999999999</v>
      </c>
      <c r="DT240" s="65">
        <v>1662.25125</v>
      </c>
      <c r="DU240" s="65">
        <v>1677.2772500000001</v>
      </c>
      <c r="DV240" s="65">
        <v>1703.57275</v>
      </c>
      <c r="DW240" s="65">
        <v>1671.6424999999999</v>
      </c>
      <c r="DX240" s="65">
        <v>1662.25125</v>
      </c>
      <c r="DY240" s="65">
        <v>1677.2772500000001</v>
      </c>
      <c r="DZ240" s="65">
        <v>1703.57275</v>
      </c>
      <c r="EA240" s="65">
        <v>1671.6424999999999</v>
      </c>
      <c r="EB240" s="65">
        <v>1662.25125</v>
      </c>
      <c r="EC240" s="65">
        <v>1677.2772500000001</v>
      </c>
      <c r="ED240" s="65">
        <v>1703.57275</v>
      </c>
      <c r="EE240" s="65">
        <v>1671.6424999999999</v>
      </c>
      <c r="EF240" s="65">
        <v>1662.25125</v>
      </c>
      <c r="EG240" s="65">
        <v>1677.2772500000001</v>
      </c>
      <c r="EH240" s="65">
        <v>1703.57275</v>
      </c>
      <c r="EI240" s="65">
        <v>1671.6424999999999</v>
      </c>
      <c r="EJ240" s="65">
        <v>1662.25125</v>
      </c>
      <c r="EK240" s="65">
        <v>1677.2772500000001</v>
      </c>
      <c r="EL240" s="65">
        <v>1529.3854920000001</v>
      </c>
      <c r="EM240" s="65">
        <v>1671.6424999999999</v>
      </c>
      <c r="EN240" s="65">
        <v>1662.25125</v>
      </c>
      <c r="EO240" s="65">
        <v>1677.2772500000001</v>
      </c>
      <c r="EP240" s="65">
        <v>1703.57275</v>
      </c>
      <c r="EQ240" s="65">
        <v>1671.6424999999999</v>
      </c>
      <c r="ER240" s="65">
        <v>2237.5012499999998</v>
      </c>
      <c r="ES240" s="65">
        <v>2257.7272499999999</v>
      </c>
      <c r="ET240" s="65">
        <v>2290.8329450000001</v>
      </c>
      <c r="EU240" s="65">
        <v>2250.1424999999999</v>
      </c>
      <c r="EV240" s="65">
        <v>2361.6085600000001</v>
      </c>
      <c r="EW240" s="65">
        <v>2382.9564340000002</v>
      </c>
      <c r="EX240" s="65">
        <v>2420.3152129999999</v>
      </c>
      <c r="EY240" s="65">
        <v>2374.950981</v>
      </c>
      <c r="EZ240" s="65">
        <v>3498.8917499999998</v>
      </c>
      <c r="FA240" s="65">
        <v>3530.5201499999998</v>
      </c>
      <c r="FB240" s="65">
        <v>3170.2824500000002</v>
      </c>
      <c r="FC240" s="65">
        <v>3518.6595000000002</v>
      </c>
    </row>
    <row r="241" spans="2:159" x14ac:dyDescent="0.2">
      <c r="B241" s="65" t="s">
        <v>1</v>
      </c>
      <c r="C241" s="65" t="s">
        <v>44</v>
      </c>
      <c r="BX241" s="65">
        <v>1548.749765</v>
      </c>
      <c r="CA241" s="65">
        <v>810.67370489999996</v>
      </c>
      <c r="CB241" s="65">
        <v>2088.5805580000001</v>
      </c>
      <c r="CC241" s="65">
        <v>235.02013170000001</v>
      </c>
      <c r="CD241" s="65">
        <v>51.598715169999998</v>
      </c>
      <c r="CE241" s="65">
        <v>1093.2413859999999</v>
      </c>
      <c r="CF241" s="65">
        <v>2927.5819120000001</v>
      </c>
      <c r="CG241" s="65">
        <v>727.24800000000005</v>
      </c>
      <c r="CH241" s="65">
        <v>158.54852320000001</v>
      </c>
      <c r="CI241" s="65">
        <v>1564.5840000000001</v>
      </c>
      <c r="CJ241" s="65">
        <v>3781.8337470000001</v>
      </c>
      <c r="CM241" s="65">
        <v>1979.553602</v>
      </c>
      <c r="CN241" s="65">
        <v>4886.5683630000003</v>
      </c>
      <c r="CQ241" s="65">
        <v>2557.8131279999998</v>
      </c>
      <c r="CR241" s="65">
        <v>6475.4118159999998</v>
      </c>
      <c r="CS241" s="65">
        <v>1407.847843</v>
      </c>
      <c r="CU241" s="65">
        <v>3584.3742809999999</v>
      </c>
      <c r="CV241" s="65">
        <v>8273.7821690000001</v>
      </c>
      <c r="CX241" s="65">
        <v>270.21600000000001</v>
      </c>
      <c r="CY241" s="65">
        <v>4885.6962739999999</v>
      </c>
      <c r="CZ241" s="65">
        <v>9385.6040269999994</v>
      </c>
      <c r="DA241" s="65">
        <v>2479.9679999999998</v>
      </c>
      <c r="DB241" s="65">
        <v>760.59360340000001</v>
      </c>
      <c r="DC241" s="65">
        <v>5710.4214069999998</v>
      </c>
      <c r="DD241" s="65">
        <v>9388.6504270000005</v>
      </c>
      <c r="DE241" s="65">
        <v>1533.495052</v>
      </c>
      <c r="DF241" s="65">
        <v>992.81700000000001</v>
      </c>
      <c r="DG241" s="65">
        <v>5748.5330000000004</v>
      </c>
      <c r="DH241" s="65">
        <v>9385.6040269999994</v>
      </c>
      <c r="DI241" s="65">
        <v>2569.4142409999999</v>
      </c>
      <c r="DJ241" s="65">
        <v>651.24</v>
      </c>
      <c r="DK241" s="65">
        <v>5748.5330000000004</v>
      </c>
      <c r="DL241" s="65">
        <v>10084.238509999999</v>
      </c>
      <c r="DM241" s="65">
        <v>727.24800000000005</v>
      </c>
      <c r="DN241" s="65">
        <v>722.601</v>
      </c>
      <c r="DO241" s="65">
        <v>5748.5330000000004</v>
      </c>
      <c r="DP241" s="65">
        <v>10207.13046</v>
      </c>
      <c r="DQ241" s="65">
        <v>537.91892559999997</v>
      </c>
      <c r="DR241" s="65">
        <v>992.81700000000001</v>
      </c>
      <c r="DS241" s="65">
        <v>5748.5330000000004</v>
      </c>
      <c r="DT241" s="65">
        <v>10247.09182</v>
      </c>
      <c r="DU241" s="65">
        <v>2672.0259999999998</v>
      </c>
      <c r="DV241" s="65">
        <v>341.577</v>
      </c>
      <c r="DW241" s="65">
        <v>5748.5330000000004</v>
      </c>
      <c r="DX241" s="65">
        <v>10259.237510000001</v>
      </c>
      <c r="DY241" s="65">
        <v>2672.0259999999998</v>
      </c>
      <c r="DZ241" s="65">
        <v>992.81700000000001</v>
      </c>
      <c r="EA241" s="65">
        <v>5748.5330000000004</v>
      </c>
      <c r="EB241" s="65">
        <v>10259.237510000001</v>
      </c>
      <c r="EC241" s="65">
        <v>2672.0259999999998</v>
      </c>
      <c r="EE241" s="65">
        <v>5748.5330000000004</v>
      </c>
      <c r="EF241" s="65">
        <v>10259.237510000001</v>
      </c>
      <c r="EG241" s="65">
        <v>2672.0259999999998</v>
      </c>
      <c r="EH241" s="65">
        <v>71.361000000000004</v>
      </c>
      <c r="EI241" s="65">
        <v>5748.5330000000004</v>
      </c>
      <c r="EJ241" s="65">
        <v>10259.237510000001</v>
      </c>
      <c r="EK241" s="65">
        <v>2672.0259999999998</v>
      </c>
      <c r="EM241" s="65">
        <v>5748.5330000000004</v>
      </c>
      <c r="EN241" s="65">
        <v>10259.237510000001</v>
      </c>
      <c r="EO241" s="65">
        <v>2672.0259999999998</v>
      </c>
      <c r="EQ241" s="65">
        <v>4991.3483829999996</v>
      </c>
      <c r="ER241" s="65">
        <v>10259.237510000001</v>
      </c>
      <c r="ES241" s="65">
        <v>2672.0259999999998</v>
      </c>
      <c r="ET241" s="65">
        <v>341.577</v>
      </c>
      <c r="EU241" s="65">
        <v>5559.2274799999996</v>
      </c>
      <c r="EV241" s="65">
        <v>10262.28391</v>
      </c>
      <c r="EW241" s="65">
        <v>2672.0259999999998</v>
      </c>
      <c r="EX241" s="65">
        <v>71.361000000000004</v>
      </c>
      <c r="EY241" s="65">
        <v>5748.5330000000004</v>
      </c>
      <c r="EZ241" s="65">
        <v>10262.28391</v>
      </c>
      <c r="FA241" s="65">
        <v>2899.960372</v>
      </c>
      <c r="FB241" s="65">
        <v>426.26821159999997</v>
      </c>
      <c r="FC241" s="65">
        <v>5409.9811220000001</v>
      </c>
    </row>
    <row r="242" spans="2:159" x14ac:dyDescent="0.2">
      <c r="B242" s="65" t="s">
        <v>1</v>
      </c>
      <c r="C242" s="65" t="s">
        <v>45</v>
      </c>
      <c r="AK242" s="65">
        <v>713.70583999999997</v>
      </c>
      <c r="AM242" s="65">
        <v>1535.4497200000001</v>
      </c>
      <c r="AN242" s="65">
        <v>2933.3964799999999</v>
      </c>
      <c r="AQ242" s="65">
        <v>1535.4497200000001</v>
      </c>
      <c r="AR242" s="65">
        <v>188.3733603</v>
      </c>
      <c r="AS242" s="65">
        <v>713.70583999999997</v>
      </c>
      <c r="AU242" s="65">
        <v>1535.4497200000001</v>
      </c>
      <c r="AV242" s="65">
        <v>2933.3964799999999</v>
      </c>
      <c r="AW242" s="65">
        <v>713.70583999999997</v>
      </c>
      <c r="AY242" s="65">
        <v>1535.4497200000001</v>
      </c>
      <c r="AZ242" s="65">
        <v>2933.3964799999999</v>
      </c>
      <c r="BA242" s="65">
        <v>713.70583999999997</v>
      </c>
      <c r="BB242" s="65">
        <v>175.93199999999999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K242" s="65">
        <v>1535.4497200000001</v>
      </c>
      <c r="BL242" s="65">
        <v>2933.3964799999999</v>
      </c>
      <c r="BM242" s="65">
        <v>713.70583999999997</v>
      </c>
      <c r="BN242" s="65">
        <v>232.63200000000001</v>
      </c>
      <c r="BO242" s="65">
        <v>1535.4497200000001</v>
      </c>
      <c r="BP242" s="65">
        <v>3180.6924800000002</v>
      </c>
      <c r="BQ242" s="65">
        <v>763.84583999999995</v>
      </c>
      <c r="BR242" s="65">
        <v>268.91028</v>
      </c>
      <c r="BS242" s="65">
        <v>1664.89372</v>
      </c>
      <c r="BT242" s="65">
        <v>3180.6924800000002</v>
      </c>
      <c r="BV242" s="65">
        <v>283.81428</v>
      </c>
      <c r="BW242" s="65">
        <v>1664.89372</v>
      </c>
      <c r="BX242" s="65">
        <v>3597.3119999999999</v>
      </c>
      <c r="BY242" s="65">
        <v>773.87383999999997</v>
      </c>
      <c r="CA242" s="65">
        <v>1882.9680000000001</v>
      </c>
      <c r="CB242" s="65">
        <v>3597.3119999999999</v>
      </c>
      <c r="CC242" s="65">
        <v>875.23885710000002</v>
      </c>
      <c r="CD242" s="65">
        <v>325.2034286</v>
      </c>
      <c r="CE242" s="65">
        <v>1882.9680000000001</v>
      </c>
      <c r="CF242" s="65">
        <v>3597.3119999999999</v>
      </c>
      <c r="CG242" s="65">
        <v>306.04085709999998</v>
      </c>
      <c r="CH242" s="65">
        <v>265.18428</v>
      </c>
      <c r="CI242" s="65">
        <v>1882.9680000000001</v>
      </c>
      <c r="CJ242" s="65">
        <v>3597.3119999999999</v>
      </c>
      <c r="CK242" s="65">
        <v>713.70583999999997</v>
      </c>
      <c r="CL242" s="65">
        <v>287.54028</v>
      </c>
      <c r="CM242" s="65">
        <v>1882.9680000000001</v>
      </c>
      <c r="CN242" s="65">
        <v>3597.3119999999999</v>
      </c>
      <c r="CO242" s="65">
        <v>875.23885710000002</v>
      </c>
      <c r="CP242" s="65">
        <v>37.663148569999997</v>
      </c>
      <c r="CQ242" s="65">
        <v>1882.9680000000001</v>
      </c>
      <c r="CR242" s="65">
        <v>3597.3119999999999</v>
      </c>
      <c r="CS242" s="65">
        <v>575.07901709999999</v>
      </c>
      <c r="CT242" s="65">
        <v>265.18428</v>
      </c>
      <c r="CU242" s="65">
        <v>1882.9680000000001</v>
      </c>
      <c r="CV242" s="65">
        <v>3597.3119999999999</v>
      </c>
      <c r="CW242" s="65">
        <v>875.23885710000002</v>
      </c>
      <c r="CX242" s="65">
        <v>325.2034286</v>
      </c>
      <c r="CY242" s="65">
        <v>1882.9680000000001</v>
      </c>
      <c r="CZ242" s="65">
        <v>4186.2389910000002</v>
      </c>
      <c r="DA242" s="65">
        <v>1018.526897</v>
      </c>
      <c r="DB242" s="65">
        <v>363.64080790000003</v>
      </c>
      <c r="DC242" s="65">
        <v>2191.2344720000001</v>
      </c>
      <c r="DD242" s="65">
        <v>5741.211867</v>
      </c>
      <c r="DE242" s="65">
        <v>898.44330669999999</v>
      </c>
      <c r="DF242" s="65">
        <v>571.76927999999998</v>
      </c>
      <c r="DG242" s="65">
        <v>3310.61472</v>
      </c>
      <c r="DH242" s="65">
        <v>5741.211867</v>
      </c>
      <c r="DI242" s="65">
        <v>1172.8375699999999</v>
      </c>
      <c r="DJ242" s="65">
        <v>571.76927999999998</v>
      </c>
      <c r="DK242" s="65">
        <v>3310.61472</v>
      </c>
      <c r="DL242" s="65">
        <v>5755.8418670000001</v>
      </c>
      <c r="DM242" s="65">
        <v>1538.83584</v>
      </c>
      <c r="DN242" s="65">
        <v>571.76927999999998</v>
      </c>
      <c r="DO242" s="65">
        <v>3310.61472</v>
      </c>
      <c r="DP242" s="65">
        <v>5755.8418670000001</v>
      </c>
      <c r="DQ242" s="65">
        <v>1538.83584</v>
      </c>
      <c r="DR242" s="65">
        <v>287.54028</v>
      </c>
      <c r="DS242" s="65">
        <v>3310.61472</v>
      </c>
      <c r="DT242" s="65">
        <v>5755.8418670000001</v>
      </c>
      <c r="DU242" s="65">
        <v>773.87383999999997</v>
      </c>
      <c r="DV242" s="65">
        <v>14.648</v>
      </c>
      <c r="DW242" s="65">
        <v>3310.61472</v>
      </c>
      <c r="DX242" s="65">
        <v>5755.8418670000001</v>
      </c>
      <c r="DY242" s="65">
        <v>1273.4085600000001</v>
      </c>
      <c r="DZ242" s="65">
        <v>496.43928</v>
      </c>
      <c r="EA242" s="65">
        <v>3310.61472</v>
      </c>
      <c r="EB242" s="65">
        <v>5755.8418670000001</v>
      </c>
      <c r="EC242" s="65">
        <v>1538.83584</v>
      </c>
      <c r="ED242" s="65">
        <v>265.18428</v>
      </c>
      <c r="EE242" s="65">
        <v>3248.686389</v>
      </c>
      <c r="EF242" s="65">
        <v>5755.8418670000001</v>
      </c>
      <c r="EG242" s="65">
        <v>1538.83584</v>
      </c>
      <c r="EH242" s="65">
        <v>265.18428</v>
      </c>
      <c r="EI242" s="65">
        <v>3310.61472</v>
      </c>
      <c r="EJ242" s="65">
        <v>5755.8418670000001</v>
      </c>
      <c r="EK242" s="65">
        <v>1538.83584</v>
      </c>
      <c r="EL242" s="65">
        <v>265.18428</v>
      </c>
      <c r="EM242" s="65">
        <v>3310.61472</v>
      </c>
      <c r="EN242" s="65">
        <v>5755.8418670000001</v>
      </c>
      <c r="EO242" s="65">
        <v>1538.83584</v>
      </c>
      <c r="EP242" s="65">
        <v>549.41327999999999</v>
      </c>
      <c r="EQ242" s="65">
        <v>3310.61472</v>
      </c>
      <c r="ER242" s="65">
        <v>5755.8418670000001</v>
      </c>
      <c r="ES242" s="65">
        <v>1538.83584</v>
      </c>
      <c r="ET242" s="65">
        <v>183.61727999999999</v>
      </c>
      <c r="EU242" s="65">
        <v>2727.420196</v>
      </c>
      <c r="EV242" s="65">
        <v>5755.8418670000001</v>
      </c>
      <c r="EW242" s="65">
        <v>1538.83584</v>
      </c>
      <c r="EX242" s="65">
        <v>377.12628000000001</v>
      </c>
      <c r="EY242" s="65">
        <v>3310.61472</v>
      </c>
      <c r="EZ242" s="65">
        <v>5755.8418670000001</v>
      </c>
      <c r="FA242" s="65">
        <v>1538.83584</v>
      </c>
      <c r="FB242" s="65">
        <v>571.76927999999998</v>
      </c>
      <c r="FC242" s="65">
        <v>3310.61472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57761.060239999999</v>
      </c>
      <c r="E245" s="65">
        <v>52878.093240000002</v>
      </c>
      <c r="F245" s="65">
        <v>53033.705979999999</v>
      </c>
      <c r="G245" s="65">
        <v>55691.343289999997</v>
      </c>
      <c r="H245" s="65">
        <v>62468.927669999997</v>
      </c>
      <c r="I245" s="65">
        <v>54324.982799999998</v>
      </c>
      <c r="J245" s="65">
        <v>51913.878380000002</v>
      </c>
      <c r="K245" s="65">
        <v>55366.323020000003</v>
      </c>
      <c r="L245" s="65">
        <v>62718.649039999997</v>
      </c>
      <c r="M245" s="65">
        <v>57014.256549999998</v>
      </c>
      <c r="N245" s="65">
        <v>53285.841390000001</v>
      </c>
      <c r="O245" s="65">
        <v>59725.867810000003</v>
      </c>
      <c r="P245" s="65">
        <v>65307.811159999997</v>
      </c>
      <c r="Q245" s="65">
        <v>56537.254569999997</v>
      </c>
      <c r="R245" s="65">
        <v>51645.825040000003</v>
      </c>
      <c r="S245" s="65">
        <v>58219.179640000002</v>
      </c>
      <c r="T245" s="65">
        <v>60510.234219999998</v>
      </c>
      <c r="U245" s="65">
        <v>53406.613640000003</v>
      </c>
      <c r="V245" s="65">
        <v>52729.641880000003</v>
      </c>
      <c r="W245" s="65">
        <v>57662.11724</v>
      </c>
      <c r="X245" s="65">
        <v>65291.840900000003</v>
      </c>
      <c r="Y245" s="65">
        <v>56892.458899999998</v>
      </c>
      <c r="Z245" s="65">
        <v>54812.070180000002</v>
      </c>
      <c r="AA245" s="65">
        <v>61077.865400000002</v>
      </c>
      <c r="AB245" s="65">
        <v>64929.891439999999</v>
      </c>
      <c r="AC245" s="65">
        <v>57815.343719999997</v>
      </c>
      <c r="AD245" s="65">
        <v>59512.407370000001</v>
      </c>
      <c r="AE245" s="65">
        <v>61912.373590000003</v>
      </c>
      <c r="AF245" s="65">
        <v>72643.094689999998</v>
      </c>
      <c r="AG245" s="65">
        <v>64731.358679999998</v>
      </c>
      <c r="AH245" s="65">
        <v>61570.18881</v>
      </c>
      <c r="AI245" s="65">
        <v>64072.45955</v>
      </c>
      <c r="AJ245" s="65">
        <v>71799.892850000004</v>
      </c>
      <c r="AK245" s="65">
        <v>66554.024659999995</v>
      </c>
      <c r="AL245" s="65">
        <v>63336.496030000002</v>
      </c>
      <c r="AM245" s="65">
        <v>69046.784230000005</v>
      </c>
      <c r="AN245" s="65">
        <v>77209.757469999997</v>
      </c>
      <c r="AO245" s="65">
        <v>72219.172890000002</v>
      </c>
      <c r="AP245" s="65">
        <v>67302.086639999994</v>
      </c>
      <c r="AQ245" s="65">
        <v>72842.641969999997</v>
      </c>
      <c r="AR245" s="65">
        <v>77373.820250000004</v>
      </c>
      <c r="AS245" s="65">
        <v>70581.178379999998</v>
      </c>
      <c r="AT245" s="65">
        <v>67855.245909999998</v>
      </c>
      <c r="AU245" s="65">
        <v>73171.631269999998</v>
      </c>
      <c r="AV245" s="65">
        <v>80223.155369999993</v>
      </c>
      <c r="AW245" s="65">
        <v>70928.681079999995</v>
      </c>
      <c r="AX245" s="65">
        <v>67858.181089999998</v>
      </c>
      <c r="AY245" s="65">
        <v>73277.477270000003</v>
      </c>
      <c r="AZ245" s="65">
        <v>80444.64688</v>
      </c>
      <c r="BA245" s="65">
        <v>73522.194319999995</v>
      </c>
      <c r="BB245" s="65">
        <v>70072.534899999999</v>
      </c>
      <c r="BC245" s="65">
        <v>73502.226009999998</v>
      </c>
      <c r="BD245" s="65">
        <v>80505.416570000001</v>
      </c>
      <c r="BE245" s="65">
        <v>76883.252840000001</v>
      </c>
      <c r="BF245" s="65">
        <v>70404.969549999994</v>
      </c>
      <c r="BG245" s="65">
        <v>73439.20637</v>
      </c>
      <c r="BH245" s="65">
        <v>81323.064570000002</v>
      </c>
      <c r="BI245" s="65">
        <v>71187.169529999999</v>
      </c>
      <c r="BJ245" s="65">
        <v>69778.951830000005</v>
      </c>
      <c r="BK245" s="65">
        <v>73766.303870000003</v>
      </c>
      <c r="BL245" s="65">
        <v>81677.064570000002</v>
      </c>
      <c r="BM245" s="65">
        <v>78516.159299999999</v>
      </c>
      <c r="BN245" s="65">
        <v>70633.282290000003</v>
      </c>
      <c r="BO245" s="65">
        <v>74746.756370000003</v>
      </c>
      <c r="BP245" s="65">
        <v>86062.488469999997</v>
      </c>
      <c r="BQ245" s="65">
        <v>79138.934909999996</v>
      </c>
      <c r="BR245" s="65">
        <v>74260.159</v>
      </c>
      <c r="BS245" s="65">
        <v>76935.288499999995</v>
      </c>
      <c r="BT245" s="65">
        <v>89584.717629999999</v>
      </c>
      <c r="BU245" s="65">
        <v>80715.992140000002</v>
      </c>
      <c r="BV245" s="65">
        <v>76212.048200000005</v>
      </c>
      <c r="BW245" s="65">
        <v>78758.04019</v>
      </c>
      <c r="BX245" s="65">
        <v>93561.792719999998</v>
      </c>
      <c r="BY245" s="65">
        <v>83771.215039999995</v>
      </c>
      <c r="BZ245" s="65">
        <v>75624.064670000007</v>
      </c>
      <c r="CA245" s="65">
        <v>82541.725829999996</v>
      </c>
      <c r="CB245" s="65">
        <v>95257.794739999998</v>
      </c>
      <c r="CC245" s="65">
        <v>84508.976250000007</v>
      </c>
      <c r="CD245" s="65">
        <v>77866.519050000003</v>
      </c>
      <c r="CE245" s="65">
        <v>83810.292820000002</v>
      </c>
      <c r="CF245" s="65">
        <v>96201.464600000007</v>
      </c>
      <c r="CG245" s="65">
        <v>85950.90496</v>
      </c>
      <c r="CH245" s="65">
        <v>75238.738110000006</v>
      </c>
      <c r="CI245" s="65">
        <v>84361.239920000007</v>
      </c>
      <c r="CJ245" s="65">
        <v>97055.71643</v>
      </c>
      <c r="CK245" s="65">
        <v>84199.468519999995</v>
      </c>
      <c r="CL245" s="65">
        <v>77242.724220000004</v>
      </c>
      <c r="CM245" s="65">
        <v>84776.209520000004</v>
      </c>
      <c r="CN245" s="65">
        <v>98160.451050000003</v>
      </c>
      <c r="CO245" s="65">
        <v>81771.877049999996</v>
      </c>
      <c r="CP245" s="65">
        <v>76253.748959999997</v>
      </c>
      <c r="CQ245" s="65">
        <v>85354.46905</v>
      </c>
      <c r="CR245" s="65">
        <v>99782.886499999993</v>
      </c>
      <c r="CS245" s="65">
        <v>85706.366689999995</v>
      </c>
      <c r="CT245" s="65">
        <v>76967.181930000006</v>
      </c>
      <c r="CU245" s="65">
        <v>86415.116200000004</v>
      </c>
      <c r="CV245" s="65">
        <v>101581.25689999999</v>
      </c>
      <c r="CW245" s="65">
        <v>85504.382259999998</v>
      </c>
      <c r="CX245" s="65">
        <v>76754.426269999996</v>
      </c>
      <c r="CY245" s="65">
        <v>87716.438190000001</v>
      </c>
      <c r="CZ245" s="65">
        <v>103282.00569999999</v>
      </c>
      <c r="DA245" s="65">
        <v>85997.253259999998</v>
      </c>
      <c r="DB245" s="65">
        <v>81697.090670000005</v>
      </c>
      <c r="DC245" s="65">
        <v>88849.429799999998</v>
      </c>
      <c r="DD245" s="65">
        <v>105484.7282</v>
      </c>
      <c r="DE245" s="65">
        <v>87485.436050000004</v>
      </c>
      <c r="DF245" s="65">
        <v>82740.592820000005</v>
      </c>
      <c r="DG245" s="65">
        <v>90637.687120000002</v>
      </c>
      <c r="DH245" s="65">
        <v>106070.2605</v>
      </c>
      <c r="DI245" s="65">
        <v>89577.218760000003</v>
      </c>
      <c r="DJ245" s="65">
        <v>80244.769079999998</v>
      </c>
      <c r="DK245" s="65">
        <v>91052.66777</v>
      </c>
      <c r="DL245" s="65">
        <v>106783.5249</v>
      </c>
      <c r="DM245" s="65">
        <v>88185.972410000002</v>
      </c>
      <c r="DN245" s="65">
        <v>79828.852180000002</v>
      </c>
      <c r="DO245" s="65">
        <v>91052.66777</v>
      </c>
      <c r="DP245" s="65">
        <v>106925.9406</v>
      </c>
      <c r="DQ245" s="65">
        <v>89244.948279999997</v>
      </c>
      <c r="DR245" s="65">
        <v>77305.502040000007</v>
      </c>
      <c r="DS245" s="65">
        <v>91057.110740000004</v>
      </c>
      <c r="DT245" s="65">
        <v>106985.14840000001</v>
      </c>
      <c r="DU245" s="65">
        <v>90599.116890000005</v>
      </c>
      <c r="DV245" s="65">
        <v>77711.049069999994</v>
      </c>
      <c r="DW245" s="65">
        <v>91061.49063</v>
      </c>
      <c r="DX245" s="65">
        <v>107052.77559999999</v>
      </c>
      <c r="DY245" s="65">
        <v>90736.674199999994</v>
      </c>
      <c r="DZ245" s="65">
        <v>79306.599449999994</v>
      </c>
      <c r="EA245" s="65">
        <v>91073.494890000002</v>
      </c>
      <c r="EB245" s="65">
        <v>107052.77559999999</v>
      </c>
      <c r="EC245" s="65">
        <v>91502.528229999996</v>
      </c>
      <c r="ED245" s="65">
        <v>79863.835120000003</v>
      </c>
      <c r="EE245" s="65">
        <v>91012.188129999995</v>
      </c>
      <c r="EF245" s="65">
        <v>107052.77559999999</v>
      </c>
      <c r="EG245" s="65">
        <v>91502.528229999996</v>
      </c>
      <c r="EH245" s="65">
        <v>79949.242240000007</v>
      </c>
      <c r="EI245" s="65">
        <v>90609.675130000003</v>
      </c>
      <c r="EJ245" s="65">
        <v>107070.3826</v>
      </c>
      <c r="EK245" s="65">
        <v>91505.642089999994</v>
      </c>
      <c r="EL245" s="65">
        <v>77991.669259999995</v>
      </c>
      <c r="EM245" s="65">
        <v>91078.123259999993</v>
      </c>
      <c r="EN245" s="65">
        <v>107087.48729999999</v>
      </c>
      <c r="EO245" s="65">
        <v>91508.667100000006</v>
      </c>
      <c r="EP245" s="65">
        <v>79099.714170000007</v>
      </c>
      <c r="EQ245" s="65">
        <v>89997.74381</v>
      </c>
      <c r="ER245" s="65">
        <v>107634.7095</v>
      </c>
      <c r="ES245" s="65">
        <v>92122.798320000002</v>
      </c>
      <c r="ET245" s="65">
        <v>76914.751539999997</v>
      </c>
      <c r="EU245" s="65">
        <v>89760.020619999996</v>
      </c>
      <c r="EV245" s="65">
        <v>108276.2415</v>
      </c>
      <c r="EW245" s="65">
        <v>92325.932929999995</v>
      </c>
      <c r="EX245" s="65">
        <v>81129.901140000002</v>
      </c>
      <c r="EY245" s="65">
        <v>91830.489579999994</v>
      </c>
      <c r="EZ245" s="65">
        <v>110463.769</v>
      </c>
      <c r="FA245" s="65">
        <v>94240.120980000007</v>
      </c>
      <c r="FB245" s="65">
        <v>79838.991630000004</v>
      </c>
      <c r="FC245" s="65">
        <v>92598.834449999995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3055.15551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5497.6043330000002</v>
      </c>
      <c r="AO246" s="65">
        <v>5773.1252960000002</v>
      </c>
      <c r="AP246" s="65">
        <v>5574.4939039999999</v>
      </c>
      <c r="AQ246" s="65">
        <v>5491.1968690000003</v>
      </c>
      <c r="AR246" s="65">
        <v>7188.6440339999999</v>
      </c>
      <c r="AS246" s="65">
        <v>7548.9140729999999</v>
      </c>
      <c r="AT246" s="65">
        <v>7084.4409159999996</v>
      </c>
      <c r="AU246" s="65">
        <v>4448.2196169999997</v>
      </c>
      <c r="AV246" s="65">
        <v>7188.6440339999999</v>
      </c>
      <c r="AW246" s="65">
        <v>7548.9140729999999</v>
      </c>
      <c r="AX246" s="65">
        <v>6569.6111790000004</v>
      </c>
      <c r="AY246" s="65">
        <v>7180.2656610000004</v>
      </c>
      <c r="AZ246" s="65">
        <v>7188.6440339999999</v>
      </c>
      <c r="BA246" s="65">
        <v>7548.9140729999999</v>
      </c>
      <c r="BB246" s="65">
        <v>3561.3593820000001</v>
      </c>
      <c r="BC246" s="65">
        <v>7180.2656610000004</v>
      </c>
      <c r="BD246" s="65">
        <v>7188.6440339999999</v>
      </c>
      <c r="BE246" s="65">
        <v>3432.695573</v>
      </c>
      <c r="BF246" s="65">
        <v>3311.3059050000002</v>
      </c>
      <c r="BG246" s="65">
        <v>7180.2656610000004</v>
      </c>
      <c r="BH246" s="65">
        <v>7188.6440339999999</v>
      </c>
      <c r="BI246" s="65">
        <v>7548.9140729999999</v>
      </c>
      <c r="BJ246" s="65">
        <v>3314.5895099999998</v>
      </c>
      <c r="BK246" s="65">
        <v>7180.2656610000004</v>
      </c>
      <c r="BL246" s="65">
        <v>7188.6440339999999</v>
      </c>
      <c r="BM246" s="65">
        <v>3432.695573</v>
      </c>
      <c r="BN246" s="65">
        <v>7289.18451</v>
      </c>
      <c r="BO246" s="65">
        <v>7180.2656610000004</v>
      </c>
      <c r="BP246" s="65">
        <v>7188.6440339999999</v>
      </c>
      <c r="BQ246" s="65">
        <v>4265.0483359999998</v>
      </c>
      <c r="BR246" s="65">
        <v>7289.18451</v>
      </c>
      <c r="BS246" s="65">
        <v>7180.2656610000004</v>
      </c>
      <c r="BT246" s="65">
        <v>7188.6440339999999</v>
      </c>
      <c r="BU246" s="65">
        <v>3432.695573</v>
      </c>
      <c r="BV246" s="65">
        <v>3314.5895099999998</v>
      </c>
      <c r="BW246" s="65">
        <v>7180.2656610000004</v>
      </c>
      <c r="BX246" s="65">
        <v>7188.6440339999999</v>
      </c>
      <c r="BY246" s="65">
        <v>7475.6621960000002</v>
      </c>
      <c r="BZ246" s="65">
        <v>7289.18451</v>
      </c>
      <c r="CA246" s="65">
        <v>7180.2656610000004</v>
      </c>
      <c r="CB246" s="65">
        <v>7188.6440339999999</v>
      </c>
      <c r="CC246" s="65">
        <v>3398.547673</v>
      </c>
      <c r="CD246" s="65">
        <v>3314.5895099999998</v>
      </c>
      <c r="CE246" s="65">
        <v>7180.2656610000004</v>
      </c>
      <c r="CF246" s="65">
        <v>7188.6440339999999</v>
      </c>
      <c r="CG246" s="65">
        <v>4285.4421149999998</v>
      </c>
      <c r="CH246" s="65">
        <v>7289.18451</v>
      </c>
      <c r="CI246" s="65">
        <v>7180.2656610000004</v>
      </c>
      <c r="CJ246" s="65">
        <v>7188.6440339999999</v>
      </c>
      <c r="CK246" s="65">
        <v>7548.9140729999999</v>
      </c>
      <c r="CL246" s="65">
        <v>3300.4055979999998</v>
      </c>
      <c r="CM246" s="65">
        <v>7180.2656610000004</v>
      </c>
      <c r="CN246" s="65">
        <v>7188.6440339999999</v>
      </c>
      <c r="CO246" s="65">
        <v>7548.9140729999999</v>
      </c>
      <c r="CP246" s="65">
        <v>3314.5895099999998</v>
      </c>
      <c r="CQ246" s="65">
        <v>7180.2656610000004</v>
      </c>
      <c r="CR246" s="65">
        <v>7188.6440339999999</v>
      </c>
      <c r="CS246" s="65">
        <v>7548.9140729999999</v>
      </c>
      <c r="CT246" s="65">
        <v>6564.5980760000002</v>
      </c>
      <c r="CU246" s="65">
        <v>7180.2656610000004</v>
      </c>
      <c r="CV246" s="65">
        <v>7188.6440339999999</v>
      </c>
      <c r="CW246" s="65">
        <v>7510.7166639999996</v>
      </c>
      <c r="CX246" s="65">
        <v>6981.3271430000004</v>
      </c>
      <c r="CY246" s="65">
        <v>7180.2656610000004</v>
      </c>
      <c r="CZ246" s="65">
        <v>7188.6440339999999</v>
      </c>
      <c r="DA246" s="65">
        <v>7548.9140729999999</v>
      </c>
      <c r="DB246" s="65">
        <v>7289.18451</v>
      </c>
      <c r="DC246" s="65">
        <v>7180.2656610000004</v>
      </c>
      <c r="DD246" s="65">
        <v>7188.6440339999999</v>
      </c>
      <c r="DE246" s="65">
        <v>7548.9140729999999</v>
      </c>
      <c r="DF246" s="65">
        <v>7284.5668180000002</v>
      </c>
      <c r="DG246" s="65">
        <v>7180.2656610000004</v>
      </c>
      <c r="DH246" s="65">
        <v>7188.6440339999999</v>
      </c>
      <c r="DI246" s="65">
        <v>7548.9140729999999</v>
      </c>
      <c r="DJ246" s="65">
        <v>6873.4190930000004</v>
      </c>
      <c r="DK246" s="65">
        <v>7180.2656610000004</v>
      </c>
      <c r="DL246" s="65">
        <v>7188.6440339999999</v>
      </c>
      <c r="DM246" s="65">
        <v>7548.9140729999999</v>
      </c>
      <c r="DN246" s="65">
        <v>7289.18451</v>
      </c>
      <c r="DO246" s="65">
        <v>7180.2656610000004</v>
      </c>
      <c r="DP246" s="65">
        <v>7188.6440339999999</v>
      </c>
      <c r="DQ246" s="65">
        <v>7548.9140729999999</v>
      </c>
      <c r="DR246" s="65">
        <v>7144.41651</v>
      </c>
      <c r="DS246" s="65">
        <v>7180.2656610000004</v>
      </c>
      <c r="DT246" s="65">
        <v>7188.6440339999999</v>
      </c>
      <c r="DU246" s="65">
        <v>7548.9140729999999</v>
      </c>
      <c r="DV246" s="65">
        <v>7289.18451</v>
      </c>
      <c r="DW246" s="65">
        <v>7180.2656610000004</v>
      </c>
      <c r="DX246" s="65">
        <v>7188.6440339999999</v>
      </c>
      <c r="DY246" s="65">
        <v>7539.8453499999996</v>
      </c>
      <c r="DZ246" s="65">
        <v>7289.18451</v>
      </c>
      <c r="EA246" s="65">
        <v>7180.2656610000004</v>
      </c>
      <c r="EB246" s="65">
        <v>7188.6440339999999</v>
      </c>
      <c r="EC246" s="65">
        <v>7548.9140729999999</v>
      </c>
      <c r="ED246" s="65">
        <v>3314.5895099999998</v>
      </c>
      <c r="EE246" s="65">
        <v>7180.2656610000004</v>
      </c>
      <c r="EF246" s="65">
        <v>7188.6440339999999</v>
      </c>
      <c r="EG246" s="65">
        <v>7548.9140729999999</v>
      </c>
      <c r="EH246" s="65">
        <v>5550.8937079999996</v>
      </c>
      <c r="EI246" s="65">
        <v>7180.2656610000004</v>
      </c>
      <c r="EJ246" s="65">
        <v>7188.6440339999999</v>
      </c>
      <c r="EK246" s="65">
        <v>7548.9140729999999</v>
      </c>
      <c r="EL246" s="65">
        <v>7274.2136959999998</v>
      </c>
      <c r="EM246" s="65">
        <v>7180.2656610000004</v>
      </c>
      <c r="EN246" s="65">
        <v>7188.6440339999999</v>
      </c>
      <c r="EO246" s="65">
        <v>7548.9140729999999</v>
      </c>
      <c r="EP246" s="65">
        <v>7289.18451</v>
      </c>
      <c r="EQ246" s="65">
        <v>6978.3662119999999</v>
      </c>
      <c r="ER246" s="65">
        <v>7188.6440339999999</v>
      </c>
      <c r="ES246" s="65">
        <v>7548.9140729999999</v>
      </c>
      <c r="ET246" s="65">
        <v>7289.18451</v>
      </c>
      <c r="EU246" s="65">
        <v>7180.2656610000004</v>
      </c>
      <c r="EV246" s="65">
        <v>7188.6440339999999</v>
      </c>
      <c r="EW246" s="65">
        <v>7548.9140729999999</v>
      </c>
      <c r="EX246" s="65">
        <v>3314.5895099999998</v>
      </c>
      <c r="EY246" s="65">
        <v>5189.5708269999996</v>
      </c>
      <c r="EZ246" s="65">
        <v>7188.6440339999999</v>
      </c>
      <c r="FA246" s="65">
        <v>7548.9140729999999</v>
      </c>
      <c r="FB246" s="65">
        <v>7289.18451</v>
      </c>
      <c r="FC246" s="65">
        <v>7180.2656610000004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O247" s="65">
        <v>1367.109627</v>
      </c>
      <c r="P247" s="65">
        <v>1348.1804440000001</v>
      </c>
      <c r="Q247" s="65">
        <v>1343.6051709999999</v>
      </c>
      <c r="R247" s="65">
        <v>1362.5373540000001</v>
      </c>
      <c r="S247" s="65">
        <v>1368.006627</v>
      </c>
      <c r="T247" s="65">
        <v>388.95020679999999</v>
      </c>
      <c r="U247" s="65">
        <v>1445.3606709999999</v>
      </c>
      <c r="V247" s="65">
        <v>1465.7943540000001</v>
      </c>
      <c r="W247" s="65">
        <v>1471.6101269999999</v>
      </c>
      <c r="X247" s="65">
        <v>1493.2448440000001</v>
      </c>
      <c r="Y247" s="65">
        <v>1488.177271</v>
      </c>
      <c r="Z247" s="65">
        <v>1465.7943540000001</v>
      </c>
      <c r="AA247" s="65">
        <v>1515.2043269999999</v>
      </c>
      <c r="AB247" s="65">
        <v>1614.2644439999999</v>
      </c>
      <c r="AC247" s="65">
        <v>1608.786171</v>
      </c>
      <c r="AD247" s="65">
        <v>1632.5253540000001</v>
      </c>
      <c r="AE247" s="65">
        <v>1638.0036270000001</v>
      </c>
      <c r="AF247" s="65">
        <v>1689.581244</v>
      </c>
      <c r="AG247" s="65">
        <v>1608.786171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1720.0479539999999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1677.4935539999999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4151.0878709999997</v>
      </c>
      <c r="BB247" s="65">
        <v>4287.8518880000001</v>
      </c>
      <c r="BC247" s="65">
        <v>4302.9009269999997</v>
      </c>
      <c r="BD247" s="65">
        <v>4240.5400440000003</v>
      </c>
      <c r="BE247" s="65">
        <v>4226.1490709999998</v>
      </c>
      <c r="BF247" s="65">
        <v>3359.186424</v>
      </c>
      <c r="BG247" s="65">
        <v>3775.1081239999999</v>
      </c>
      <c r="BH247" s="65">
        <v>4240.5400440000003</v>
      </c>
      <c r="BI247" s="65">
        <v>4217.6216329999997</v>
      </c>
      <c r="BJ247" s="65">
        <v>2869.3824</v>
      </c>
      <c r="BK247" s="65">
        <v>4302.9009269999997</v>
      </c>
      <c r="BL247" s="65">
        <v>4240.5400440000003</v>
      </c>
      <c r="BM247" s="65">
        <v>1695.9170710000001</v>
      </c>
      <c r="BN247" s="65">
        <v>4288.5099540000001</v>
      </c>
      <c r="BO247" s="65">
        <v>4302.9009269999997</v>
      </c>
      <c r="BP247" s="65">
        <v>4240.5400440000003</v>
      </c>
      <c r="BQ247" s="65">
        <v>4226.1490709999998</v>
      </c>
      <c r="BR247" s="65">
        <v>1720.9419539999999</v>
      </c>
      <c r="BS247" s="65">
        <v>4302.9009269999997</v>
      </c>
      <c r="BT247" s="65">
        <v>4240.5400440000003</v>
      </c>
      <c r="BU247" s="65">
        <v>4226.1490709999998</v>
      </c>
      <c r="BV247" s="65">
        <v>1644.773154</v>
      </c>
      <c r="BW247" s="65">
        <v>4302.9009269999997</v>
      </c>
      <c r="BX247" s="65">
        <v>4240.5400440000003</v>
      </c>
      <c r="BY247" s="65">
        <v>3774.1153770000001</v>
      </c>
      <c r="BZ247" s="65">
        <v>1715.036245</v>
      </c>
      <c r="CA247" s="65">
        <v>4302.9009269999997</v>
      </c>
      <c r="CB247" s="65">
        <v>4240.5400440000003</v>
      </c>
      <c r="CC247" s="65">
        <v>4226.1490709999998</v>
      </c>
      <c r="CD247" s="65">
        <v>2920.1599729999998</v>
      </c>
      <c r="CE247" s="65">
        <v>4302.9009269999997</v>
      </c>
      <c r="CF247" s="65">
        <v>4240.5400440000003</v>
      </c>
      <c r="CG247" s="65">
        <v>1695.9170710000001</v>
      </c>
      <c r="CH247" s="65">
        <v>2372.152568</v>
      </c>
      <c r="CI247" s="65">
        <v>4302.9009269999997</v>
      </c>
      <c r="CJ247" s="65">
        <v>4240.5400440000003</v>
      </c>
      <c r="CK247" s="65">
        <v>1695.9170710000001</v>
      </c>
      <c r="CL247" s="65">
        <v>1999.6621540000001</v>
      </c>
      <c r="CM247" s="65">
        <v>4302.9009269999997</v>
      </c>
      <c r="CN247" s="65">
        <v>4240.5400440000003</v>
      </c>
      <c r="CO247" s="65">
        <v>4226.1490709999998</v>
      </c>
      <c r="CP247" s="65">
        <v>4288.5099540000001</v>
      </c>
      <c r="CQ247" s="65">
        <v>4302.9009269999997</v>
      </c>
      <c r="CR247" s="65">
        <v>4240.5400440000003</v>
      </c>
      <c r="CS247" s="65">
        <v>4226.1490709999998</v>
      </c>
      <c r="CT247" s="65">
        <v>3927.7614830000002</v>
      </c>
      <c r="CU247" s="65">
        <v>4302.9009269999997</v>
      </c>
      <c r="CV247" s="65">
        <v>4240.5400440000003</v>
      </c>
      <c r="CW247" s="65">
        <v>4226.1490709999998</v>
      </c>
      <c r="CX247" s="65">
        <v>4191.7028739999996</v>
      </c>
      <c r="CY247" s="65">
        <v>4302.9009269999997</v>
      </c>
      <c r="CZ247" s="65">
        <v>4240.5400440000003</v>
      </c>
      <c r="DA247" s="65">
        <v>4105.5401709999996</v>
      </c>
      <c r="DB247" s="65">
        <v>4288.5099540000001</v>
      </c>
      <c r="DC247" s="65">
        <v>4302.9009269999997</v>
      </c>
      <c r="DD247" s="65">
        <v>4240.5400440000003</v>
      </c>
      <c r="DE247" s="65">
        <v>4049.332371</v>
      </c>
      <c r="DF247" s="65">
        <v>4288.5099540000001</v>
      </c>
      <c r="DG247" s="65">
        <v>4302.9009269999997</v>
      </c>
      <c r="DH247" s="65">
        <v>4240.5400440000003</v>
      </c>
      <c r="DI247" s="65">
        <v>1695.9170710000001</v>
      </c>
      <c r="DJ247" s="65">
        <v>1720.9419539999999</v>
      </c>
      <c r="DK247" s="65">
        <v>4302.9009269999997</v>
      </c>
      <c r="DL247" s="65">
        <v>4240.5400440000003</v>
      </c>
      <c r="DM247" s="65">
        <v>4226.1490709999998</v>
      </c>
      <c r="DN247" s="65">
        <v>1683.6059869999999</v>
      </c>
      <c r="DO247" s="65">
        <v>4302.9009269999997</v>
      </c>
      <c r="DP247" s="65">
        <v>4240.5400440000003</v>
      </c>
      <c r="DQ247" s="65">
        <v>4226.1490709999998</v>
      </c>
      <c r="DR247" s="65">
        <v>1677.4935539999999</v>
      </c>
      <c r="DS247" s="65">
        <v>4302.9009269999997</v>
      </c>
      <c r="DT247" s="65">
        <v>4240.5400440000003</v>
      </c>
      <c r="DU247" s="65">
        <v>4226.1490709999998</v>
      </c>
      <c r="DV247" s="65">
        <v>3876.611539</v>
      </c>
      <c r="DW247" s="65">
        <v>4302.9009269999997</v>
      </c>
      <c r="DX247" s="65">
        <v>4240.5400440000003</v>
      </c>
      <c r="DY247" s="65">
        <v>4226.1490709999998</v>
      </c>
      <c r="DZ247" s="65">
        <v>1644.773154</v>
      </c>
      <c r="EA247" s="65">
        <v>4302.9009269999997</v>
      </c>
      <c r="EB247" s="65">
        <v>4240.5400440000003</v>
      </c>
      <c r="EC247" s="65">
        <v>4226.1490709999998</v>
      </c>
      <c r="ED247" s="65">
        <v>4288.5099540000001</v>
      </c>
      <c r="EE247" s="65">
        <v>4302.9009269999997</v>
      </c>
      <c r="EF247" s="65">
        <v>4240.5400440000003</v>
      </c>
      <c r="EG247" s="65">
        <v>4226.1490709999998</v>
      </c>
      <c r="EH247" s="65">
        <v>1574.2365540000001</v>
      </c>
      <c r="EI247" s="65">
        <v>4302.9009269999997</v>
      </c>
      <c r="EJ247" s="65">
        <v>4240.5400440000003</v>
      </c>
      <c r="EK247" s="65">
        <v>4226.1490709999998</v>
      </c>
      <c r="EL247" s="65">
        <v>1720.9419539999999</v>
      </c>
      <c r="EM247" s="65">
        <v>4302.9009269999997</v>
      </c>
      <c r="EN247" s="65">
        <v>4240.5400440000003</v>
      </c>
      <c r="EO247" s="65">
        <v>4226.1490709999998</v>
      </c>
      <c r="EP247" s="65">
        <v>3263.5734659999998</v>
      </c>
      <c r="EQ247" s="65">
        <v>4302.9009269999997</v>
      </c>
      <c r="ER247" s="65">
        <v>4240.5400440000003</v>
      </c>
      <c r="ES247" s="65">
        <v>4226.1490709999998</v>
      </c>
      <c r="ET247" s="65">
        <v>1617.6849540000001</v>
      </c>
      <c r="EU247" s="65">
        <v>4302.9009269999997</v>
      </c>
      <c r="EV247" s="65">
        <v>4240.5400440000003</v>
      </c>
      <c r="EW247" s="65">
        <v>4226.1490709999998</v>
      </c>
      <c r="EX247" s="65">
        <v>2297.3608450000002</v>
      </c>
      <c r="EY247" s="65">
        <v>4302.9009269999997</v>
      </c>
      <c r="EZ247" s="65">
        <v>4240.5400440000003</v>
      </c>
      <c r="FA247" s="65">
        <v>4226.1490709999998</v>
      </c>
      <c r="FB247" s="65">
        <v>1375.6791539999999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G248" s="65">
        <v>142.87819999999999</v>
      </c>
      <c r="H248" s="65">
        <v>144.55912000000001</v>
      </c>
      <c r="I248" s="65">
        <v>145.23148800000001</v>
      </c>
      <c r="K248" s="65">
        <v>142.87819999999999</v>
      </c>
      <c r="Q248" s="65">
        <v>145.23148800000001</v>
      </c>
      <c r="R248" s="65">
        <v>143.71866</v>
      </c>
      <c r="T248" s="65">
        <v>144.55912000000001</v>
      </c>
      <c r="U248" s="65">
        <v>150.24268799999999</v>
      </c>
      <c r="V248" s="65">
        <v>4.9589999999999996</v>
      </c>
      <c r="Y248" s="65">
        <v>150.24268799999999</v>
      </c>
      <c r="Z248" s="65">
        <v>148.67766</v>
      </c>
      <c r="AA248" s="65">
        <v>142.87819999999999</v>
      </c>
      <c r="AC248" s="65">
        <v>150.24268799999999</v>
      </c>
      <c r="AE248" s="65">
        <v>142.87819999999999</v>
      </c>
      <c r="AG248" s="65">
        <v>150.24268799999999</v>
      </c>
      <c r="AI248" s="65">
        <v>142.87819999999999</v>
      </c>
      <c r="AJ248" s="65">
        <v>144.55912000000001</v>
      </c>
      <c r="AK248" s="65">
        <v>229.73068799999999</v>
      </c>
      <c r="AL248" s="65">
        <v>78.66</v>
      </c>
      <c r="AO248" s="65">
        <v>229.73068799999999</v>
      </c>
      <c r="AP248" s="65">
        <v>148.67766</v>
      </c>
      <c r="AQ248" s="65">
        <v>147.8082</v>
      </c>
      <c r="AR248" s="65">
        <v>228.66712000000001</v>
      </c>
      <c r="AS248" s="65">
        <v>229.73068799999999</v>
      </c>
      <c r="AU248" s="65">
        <v>226.00819999999999</v>
      </c>
      <c r="AV248" s="65">
        <v>228.66712000000001</v>
      </c>
      <c r="AW248" s="65">
        <v>224.71948800000001</v>
      </c>
      <c r="AX248" s="65">
        <v>143.71866</v>
      </c>
      <c r="AY248" s="65">
        <v>226.00819999999999</v>
      </c>
      <c r="AZ248" s="65">
        <v>200.5332071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150.24268799999999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W248" s="65">
        <v>226.00819999999999</v>
      </c>
      <c r="BX248" s="65">
        <v>228.66712000000001</v>
      </c>
      <c r="BY248" s="65">
        <v>229.73068799999999</v>
      </c>
      <c r="CA248" s="65">
        <v>226.00819999999999</v>
      </c>
      <c r="CB248" s="65">
        <v>228.66712000000001</v>
      </c>
      <c r="CC248" s="65">
        <v>229.73068799999999</v>
      </c>
      <c r="CD248" s="65">
        <v>148.67766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150.24268799999999</v>
      </c>
      <c r="CL248" s="65">
        <v>148.67766</v>
      </c>
      <c r="CM248" s="65">
        <v>226.00819999999999</v>
      </c>
      <c r="CN248" s="65">
        <v>228.66712000000001</v>
      </c>
      <c r="CO248" s="65">
        <v>150.24268799999999</v>
      </c>
      <c r="CP248" s="65">
        <v>148.67766</v>
      </c>
      <c r="CQ248" s="65">
        <v>226.00819999999999</v>
      </c>
      <c r="CR248" s="65">
        <v>228.66712000000001</v>
      </c>
      <c r="CS248" s="65">
        <v>150.24268799999999</v>
      </c>
      <c r="CT248" s="65">
        <v>227.33766</v>
      </c>
      <c r="CU248" s="65">
        <v>226.00819999999999</v>
      </c>
      <c r="CV248" s="65">
        <v>228.66712000000001</v>
      </c>
      <c r="CW248" s="65">
        <v>145.23148800000001</v>
      </c>
      <c r="CX248" s="65">
        <v>148.67766</v>
      </c>
      <c r="CY248" s="65">
        <v>226.00819999999999</v>
      </c>
      <c r="CZ248" s="65">
        <v>228.66712000000001</v>
      </c>
      <c r="DA248" s="65">
        <v>150.24268799999999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150.24268799999999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143.71866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148.67766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148.67766</v>
      </c>
      <c r="EE248" s="65">
        <v>226.00819999999999</v>
      </c>
      <c r="EF248" s="65">
        <v>228.66712000000001</v>
      </c>
      <c r="EG248" s="65">
        <v>229.73068799999999</v>
      </c>
      <c r="EH248" s="65">
        <v>148.67766</v>
      </c>
      <c r="EI248" s="65">
        <v>226.00819999999999</v>
      </c>
      <c r="EJ248" s="65">
        <v>228.66712000000001</v>
      </c>
      <c r="EK248" s="65">
        <v>229.73068799999999</v>
      </c>
      <c r="EL248" s="65">
        <v>148.67766</v>
      </c>
      <c r="EM248" s="65">
        <v>226.00819999999999</v>
      </c>
      <c r="EN248" s="65">
        <v>228.66712000000001</v>
      </c>
      <c r="EO248" s="65">
        <v>229.73068799999999</v>
      </c>
      <c r="EP248" s="65">
        <v>148.67766</v>
      </c>
      <c r="EQ248" s="65">
        <v>147.8082</v>
      </c>
      <c r="ER248" s="65">
        <v>228.66712000000001</v>
      </c>
      <c r="ES248" s="65">
        <v>229.73068799999999</v>
      </c>
      <c r="ET248" s="65">
        <v>78.66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4.9589999999999996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F249" s="65">
        <v>38.104794169999998</v>
      </c>
      <c r="G249" s="65">
        <v>42.587837630000003</v>
      </c>
      <c r="H249" s="65">
        <v>55.99690957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55.99690957</v>
      </c>
      <c r="R249" s="65">
        <v>38.104794169999998</v>
      </c>
      <c r="S249" s="65">
        <v>42.587837630000003</v>
      </c>
      <c r="T249" s="65">
        <v>55.99690957</v>
      </c>
      <c r="V249" s="65">
        <v>38.104794169999998</v>
      </c>
      <c r="W249" s="65">
        <v>42.587837630000003</v>
      </c>
      <c r="X249" s="65">
        <v>55.99690957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G249" s="65">
        <v>70.470818109999996</v>
      </c>
      <c r="AH249" s="65">
        <v>38.104794169999998</v>
      </c>
      <c r="AI249" s="65">
        <v>42.587837630000003</v>
      </c>
      <c r="AJ249" s="65">
        <v>55.99690957</v>
      </c>
      <c r="AL249" s="65">
        <v>38.104794169999998</v>
      </c>
      <c r="AM249" s="65">
        <v>42.587837630000003</v>
      </c>
      <c r="AO249" s="65">
        <v>70.470818109999996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B249" s="65">
        <v>38.104794169999998</v>
      </c>
      <c r="BC249" s="65">
        <v>42.587837630000003</v>
      </c>
      <c r="BD249" s="65">
        <v>55.99690957</v>
      </c>
      <c r="BF249" s="65">
        <v>38.104794169999998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W251" s="65">
        <v>22.7255</v>
      </c>
      <c r="AA251" s="65">
        <v>52.825499999999998</v>
      </c>
      <c r="AD251" s="65">
        <v>44.373420000000003</v>
      </c>
      <c r="AG251" s="65">
        <v>41.052959999999999</v>
      </c>
      <c r="AN251" s="65">
        <v>353.24784</v>
      </c>
      <c r="AQ251" s="65">
        <v>80.388000000000005</v>
      </c>
      <c r="AR251" s="65">
        <v>353.24784</v>
      </c>
      <c r="AU251" s="65">
        <v>80.388000000000005</v>
      </c>
      <c r="AV251" s="65">
        <v>353.24784</v>
      </c>
      <c r="AW251" s="65">
        <v>17.660959999999999</v>
      </c>
      <c r="AX251" s="65">
        <v>67.525919999999999</v>
      </c>
      <c r="AY251" s="65">
        <v>80.388000000000005</v>
      </c>
      <c r="AZ251" s="65">
        <v>353.24784</v>
      </c>
      <c r="BB251" s="65">
        <v>1.0878000000000001</v>
      </c>
      <c r="BC251" s="65">
        <v>80.388000000000005</v>
      </c>
      <c r="BD251" s="65">
        <v>353.24784</v>
      </c>
      <c r="BG251" s="65">
        <v>80.388000000000005</v>
      </c>
      <c r="BH251" s="65">
        <v>353.24784</v>
      </c>
      <c r="BI251" s="65">
        <v>62.47296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24.240300000000001</v>
      </c>
      <c r="CQ251" s="65">
        <v>80.388000000000005</v>
      </c>
      <c r="CR251" s="65">
        <v>353.24784</v>
      </c>
      <c r="CS251" s="65">
        <v>62.47296</v>
      </c>
      <c r="CT251" s="65">
        <v>19.08942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H253" s="65">
        <v>0.27539999999999998</v>
      </c>
      <c r="AI253" s="65">
        <v>0.46362763429999998</v>
      </c>
      <c r="AO253" s="65">
        <v>0.74119999999999997</v>
      </c>
      <c r="AP253" s="65">
        <v>0.27539999999999998</v>
      </c>
      <c r="AQ253" s="65">
        <v>1.2426038349999999</v>
      </c>
      <c r="AW253" s="65">
        <v>0.74119999999999997</v>
      </c>
      <c r="BA253" s="65">
        <v>0.74119999999999997</v>
      </c>
      <c r="BB253" s="65">
        <v>0.27539999999999998</v>
      </c>
      <c r="BC253" s="65">
        <v>1.5946</v>
      </c>
      <c r="BD253" s="65">
        <v>3.0464000000000002</v>
      </c>
      <c r="BE253" s="65">
        <v>0.74119999999999997</v>
      </c>
      <c r="BF253" s="65">
        <v>0.27539999999999998</v>
      </c>
      <c r="BH253" s="65">
        <v>3.0464000000000002</v>
      </c>
      <c r="BI253" s="65">
        <v>0.74119999999999997</v>
      </c>
      <c r="BK253" s="65">
        <v>1.5946</v>
      </c>
      <c r="BL253" s="65">
        <v>3.0464000000000002</v>
      </c>
      <c r="BM253" s="65">
        <v>0.31028848419999999</v>
      </c>
      <c r="BN253" s="65">
        <v>0.27539999999999998</v>
      </c>
      <c r="BP253" s="65">
        <v>3.0464000000000002</v>
      </c>
      <c r="BQ253" s="65">
        <v>0.46362763429999998</v>
      </c>
      <c r="BS253" s="65">
        <v>1.5946</v>
      </c>
      <c r="BT253" s="65">
        <v>3.0464000000000002</v>
      </c>
      <c r="BU253" s="65">
        <v>0.74119999999999997</v>
      </c>
      <c r="BV253" s="65">
        <v>0.27539999999999998</v>
      </c>
      <c r="BW253" s="65">
        <v>0.95873676510000005</v>
      </c>
      <c r="BX253" s="65">
        <v>3.0464000000000002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K254" s="65">
        <v>0.65400000000000003</v>
      </c>
      <c r="AM254" s="65">
        <v>1.407</v>
      </c>
      <c r="AN254" s="65">
        <v>2.6880000000000002</v>
      </c>
      <c r="AQ254" s="65">
        <v>1.407</v>
      </c>
      <c r="AS254" s="65">
        <v>0.65400000000000003</v>
      </c>
      <c r="AU254" s="65">
        <v>1.407</v>
      </c>
      <c r="AV254" s="65">
        <v>2.6880000000000002</v>
      </c>
      <c r="AW254" s="65">
        <v>0.65400000000000003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Q254" s="65">
        <v>1.407</v>
      </c>
      <c r="CR254" s="65">
        <v>2.6880000000000002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4455.7976580000004</v>
      </c>
      <c r="G257" s="65">
        <v>4562.0794260000002</v>
      </c>
      <c r="H257" s="65">
        <v>4560.8679080000002</v>
      </c>
      <c r="I257" s="65">
        <v>4651.9730319999999</v>
      </c>
      <c r="J257" s="65">
        <v>4455.7976580000004</v>
      </c>
      <c r="K257" s="65">
        <v>4562.0794260000002</v>
      </c>
      <c r="L257" s="65">
        <v>4416.3087880000003</v>
      </c>
      <c r="M257" s="65">
        <v>4506.7415440000004</v>
      </c>
      <c r="N257" s="65">
        <v>3093.2603039999999</v>
      </c>
      <c r="O257" s="65">
        <v>4419.2012260000001</v>
      </c>
      <c r="P257" s="65">
        <v>4417.1927880000003</v>
      </c>
      <c r="Q257" s="65">
        <v>4652.8540320000002</v>
      </c>
      <c r="R257" s="65">
        <v>4599.516318</v>
      </c>
      <c r="S257" s="65">
        <v>4420.0982260000001</v>
      </c>
      <c r="T257" s="65">
        <v>3745.2928700000002</v>
      </c>
      <c r="U257" s="65">
        <v>4909.5471319999997</v>
      </c>
      <c r="V257" s="65">
        <v>4708.7816579999999</v>
      </c>
      <c r="W257" s="65">
        <v>4689.0320259999999</v>
      </c>
      <c r="X257" s="65">
        <v>4714.6379880000004</v>
      </c>
      <c r="Y257" s="65">
        <v>4962.4549319999996</v>
      </c>
      <c r="Z257" s="65">
        <v>4824.1395240000002</v>
      </c>
      <c r="AA257" s="65">
        <v>4915.2028259999997</v>
      </c>
      <c r="AB257" s="65">
        <v>4905.4987879999999</v>
      </c>
      <c r="AC257" s="65">
        <v>5156.4052320000001</v>
      </c>
      <c r="AD257" s="65">
        <v>4770.1590779999997</v>
      </c>
      <c r="AE257" s="65">
        <v>5054.9364260000002</v>
      </c>
      <c r="AF257" s="65">
        <v>4957.3368780000001</v>
      </c>
      <c r="AG257" s="65">
        <v>5302.0769099999998</v>
      </c>
      <c r="AH257" s="65">
        <v>5060.5328579999996</v>
      </c>
      <c r="AI257" s="65">
        <v>5164.3047530000003</v>
      </c>
      <c r="AJ257" s="65">
        <v>5171.1191079999999</v>
      </c>
      <c r="AK257" s="65">
        <v>5358.9973319999999</v>
      </c>
      <c r="AL257" s="65">
        <v>5151.4022580000001</v>
      </c>
      <c r="AM257" s="65">
        <v>5035.7729259999996</v>
      </c>
      <c r="AN257" s="65">
        <v>7555.2322169999998</v>
      </c>
      <c r="AO257" s="65">
        <v>7769.9850729999998</v>
      </c>
      <c r="AP257" s="65">
        <v>7482.4937129999998</v>
      </c>
      <c r="AQ257" s="65">
        <v>7491.3474370000004</v>
      </c>
      <c r="AR257" s="65">
        <v>9528.2479480000002</v>
      </c>
      <c r="AS257" s="65">
        <v>9475.2158319999999</v>
      </c>
      <c r="AT257" s="65">
        <v>8800.0392649999994</v>
      </c>
      <c r="AU257" s="65">
        <v>6525.3275809999996</v>
      </c>
      <c r="AV257" s="65">
        <v>9530.9359480000003</v>
      </c>
      <c r="AW257" s="65">
        <v>9559.0776100000003</v>
      </c>
      <c r="AX257" s="65">
        <v>8539.9025070000007</v>
      </c>
      <c r="AY257" s="65">
        <v>9257.3736260000005</v>
      </c>
      <c r="AZ257" s="65">
        <v>12041.650030000001</v>
      </c>
      <c r="BA257" s="65">
        <v>11931.127829999999</v>
      </c>
      <c r="BB257" s="65">
        <v>8116.259924</v>
      </c>
      <c r="BC257" s="65">
        <v>11835.15223</v>
      </c>
      <c r="BD257" s="65">
        <v>12072.83035</v>
      </c>
      <c r="BE257" s="65">
        <v>7889.9705320000003</v>
      </c>
      <c r="BF257" s="65">
        <v>6936.4531829999996</v>
      </c>
      <c r="BG257" s="65">
        <v>11305.76482</v>
      </c>
      <c r="BH257" s="65">
        <v>12072.83035</v>
      </c>
      <c r="BI257" s="65">
        <v>12059.48055</v>
      </c>
      <c r="BJ257" s="65">
        <v>6449.4143640000002</v>
      </c>
      <c r="BK257" s="65">
        <v>11754.764230000001</v>
      </c>
      <c r="BL257" s="65">
        <v>12072.83035</v>
      </c>
      <c r="BM257" s="65">
        <v>5412.7633990000004</v>
      </c>
      <c r="BN257" s="65">
        <v>11683.843580000001</v>
      </c>
      <c r="BO257" s="65">
        <v>11833.557629999999</v>
      </c>
      <c r="BP257" s="65">
        <v>12072.83035</v>
      </c>
      <c r="BQ257" s="65">
        <v>8854.989501</v>
      </c>
      <c r="BR257" s="65">
        <v>9343.3378379999995</v>
      </c>
      <c r="BS257" s="65">
        <v>11835.15223</v>
      </c>
      <c r="BT257" s="65">
        <v>12072.83035</v>
      </c>
      <c r="BU257" s="65">
        <v>7951.7894919999999</v>
      </c>
      <c r="BV257" s="65">
        <v>5065.511778</v>
      </c>
      <c r="BW257" s="65">
        <v>11834.51636</v>
      </c>
      <c r="BX257" s="65">
        <v>12072.83035</v>
      </c>
      <c r="BY257" s="65">
        <v>11613.847239999999</v>
      </c>
      <c r="BZ257" s="65">
        <v>9110.1268689999997</v>
      </c>
      <c r="CA257" s="65">
        <v>11835.15223</v>
      </c>
      <c r="CB257" s="65">
        <v>12072.83035</v>
      </c>
      <c r="CC257" s="65">
        <v>7988.7664100000002</v>
      </c>
      <c r="CD257" s="65">
        <v>6489.5762569999997</v>
      </c>
      <c r="CE257" s="65">
        <v>11835.15223</v>
      </c>
      <c r="CF257" s="65">
        <v>12072.83035</v>
      </c>
      <c r="CG257" s="65">
        <v>6345.428852</v>
      </c>
      <c r="CH257" s="65">
        <v>9956.7190580000006</v>
      </c>
      <c r="CI257" s="65">
        <v>11835.15223</v>
      </c>
      <c r="CJ257" s="65">
        <v>12072.83035</v>
      </c>
      <c r="CK257" s="65">
        <v>9529.4128099999998</v>
      </c>
      <c r="CL257" s="65">
        <v>5554.894526</v>
      </c>
      <c r="CM257" s="65">
        <v>11835.15223</v>
      </c>
      <c r="CN257" s="65">
        <v>12072.83035</v>
      </c>
      <c r="CO257" s="65">
        <v>11989.173989999999</v>
      </c>
      <c r="CP257" s="65">
        <v>7814.397618</v>
      </c>
      <c r="CQ257" s="65">
        <v>11835.15223</v>
      </c>
      <c r="CR257" s="65">
        <v>12069.783949999999</v>
      </c>
      <c r="CS257" s="65">
        <v>12058.990809999999</v>
      </c>
      <c r="CT257" s="65">
        <v>10777.409830000001</v>
      </c>
      <c r="CU257" s="65">
        <v>11835.15223</v>
      </c>
      <c r="CV257" s="65">
        <v>12072.83035</v>
      </c>
      <c r="CW257" s="65">
        <v>12016.4362</v>
      </c>
      <c r="CX257" s="65">
        <v>11427.85679</v>
      </c>
      <c r="CY257" s="65">
        <v>11835.15223</v>
      </c>
      <c r="CZ257" s="65">
        <v>12072.83035</v>
      </c>
      <c r="DA257" s="65">
        <v>11939.035910000001</v>
      </c>
      <c r="DB257" s="65">
        <v>11911.18124</v>
      </c>
      <c r="DC257" s="65">
        <v>11835.15223</v>
      </c>
      <c r="DD257" s="65">
        <v>12069.783949999999</v>
      </c>
      <c r="DE257" s="65">
        <v>11962.31611</v>
      </c>
      <c r="DF257" s="65">
        <v>11906.32055</v>
      </c>
      <c r="DG257" s="65">
        <v>11835.15223</v>
      </c>
      <c r="DH257" s="65">
        <v>12072.83035</v>
      </c>
      <c r="DI257" s="65">
        <v>9458.2007919999996</v>
      </c>
      <c r="DJ257" s="65">
        <v>8927.8478209999994</v>
      </c>
      <c r="DK257" s="65">
        <v>11835.15223</v>
      </c>
      <c r="DL257" s="65">
        <v>12072.83035</v>
      </c>
      <c r="DM257" s="65">
        <v>12139.132809999999</v>
      </c>
      <c r="DN257" s="65">
        <v>9222.3828709999998</v>
      </c>
      <c r="DO257" s="65">
        <v>11835.15223</v>
      </c>
      <c r="DP257" s="65">
        <v>12072.83035</v>
      </c>
      <c r="DQ257" s="65">
        <v>12139.132809999999</v>
      </c>
      <c r="DR257" s="65">
        <v>9155.3968380000006</v>
      </c>
      <c r="DS257" s="65">
        <v>11835.15223</v>
      </c>
      <c r="DT257" s="65">
        <v>12072.83035</v>
      </c>
      <c r="DU257" s="65">
        <v>12139.132809999999</v>
      </c>
      <c r="DV257" s="65">
        <v>11420.10442</v>
      </c>
      <c r="DW257" s="65">
        <v>11835.15223</v>
      </c>
      <c r="DX257" s="65">
        <v>12072.83035</v>
      </c>
      <c r="DY257" s="65">
        <v>12130.06409</v>
      </c>
      <c r="DZ257" s="65">
        <v>9267.4444380000004</v>
      </c>
      <c r="EA257" s="65">
        <v>11835.15223</v>
      </c>
      <c r="EB257" s="65">
        <v>12072.83035</v>
      </c>
      <c r="EC257" s="65">
        <v>12139.132809999999</v>
      </c>
      <c r="ED257" s="65">
        <v>7857.926238</v>
      </c>
      <c r="EE257" s="65">
        <v>11835.15223</v>
      </c>
      <c r="EF257" s="65">
        <v>12072.83035</v>
      </c>
      <c r="EG257" s="65">
        <v>12139.132809999999</v>
      </c>
      <c r="EH257" s="65">
        <v>7379.9570359999998</v>
      </c>
      <c r="EI257" s="65">
        <v>11835.15223</v>
      </c>
      <c r="EJ257" s="65">
        <v>12072.83035</v>
      </c>
      <c r="EK257" s="65">
        <v>12139.132809999999</v>
      </c>
      <c r="EL257" s="65">
        <v>9249.7394239999994</v>
      </c>
      <c r="EM257" s="65">
        <v>11835.15223</v>
      </c>
      <c r="EN257" s="65">
        <v>12072.83035</v>
      </c>
      <c r="EO257" s="65">
        <v>12139.132809999999</v>
      </c>
      <c r="EP257" s="65">
        <v>10807.30935</v>
      </c>
      <c r="EQ257" s="65">
        <v>11555.05278</v>
      </c>
      <c r="ER257" s="65">
        <v>12072.83035</v>
      </c>
      <c r="ES257" s="65">
        <v>12139.132809999999</v>
      </c>
      <c r="ET257" s="65">
        <v>9091.6785779999991</v>
      </c>
      <c r="EU257" s="65">
        <v>11835.15223</v>
      </c>
      <c r="EV257" s="65">
        <v>12069.783949999999</v>
      </c>
      <c r="EW257" s="65">
        <v>12139.132809999999</v>
      </c>
      <c r="EX257" s="65">
        <v>5945.4371289999999</v>
      </c>
      <c r="EY257" s="65">
        <v>9844.4573909999999</v>
      </c>
      <c r="EZ257" s="65">
        <v>12069.783949999999</v>
      </c>
      <c r="FA257" s="65">
        <v>12139.132809999999</v>
      </c>
      <c r="FB257" s="65">
        <v>8775.9717779999992</v>
      </c>
      <c r="FC257" s="65">
        <v>11835.15223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0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0.186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1.0927800000000001</v>
      </c>
      <c r="O272" s="65">
        <v>0.84060000000000001</v>
      </c>
      <c r="P272" s="65">
        <v>3.69278</v>
      </c>
      <c r="S272" s="65">
        <v>2.8405999999999998</v>
      </c>
      <c r="T272" s="65">
        <v>3.69278</v>
      </c>
      <c r="W272" s="65">
        <v>2.8405999999999998</v>
      </c>
      <c r="X272" s="65">
        <v>168.74987999999999</v>
      </c>
      <c r="AA272" s="65">
        <v>129.77459999999999</v>
      </c>
      <c r="AB272" s="65">
        <v>177.02698000000001</v>
      </c>
      <c r="AE272" s="65">
        <v>140.75399999999999</v>
      </c>
      <c r="AF272" s="65">
        <v>215.63697999999999</v>
      </c>
      <c r="AI272" s="65">
        <v>219.47460000000001</v>
      </c>
      <c r="AJ272" s="65">
        <v>261.91698000000002</v>
      </c>
      <c r="AM272" s="65">
        <v>165.44159999999999</v>
      </c>
      <c r="AN272" s="65">
        <v>200.03698</v>
      </c>
      <c r="AQ272" s="65">
        <v>153.47460000000001</v>
      </c>
      <c r="AR272" s="65">
        <v>405.55970000000002</v>
      </c>
      <c r="AU272" s="65">
        <v>311.96899999999999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2.7827799999999998</v>
      </c>
      <c r="M281" s="65">
        <v>0</v>
      </c>
      <c r="N281" s="65">
        <v>0</v>
      </c>
      <c r="O281" s="65">
        <v>2.1406000000000001</v>
      </c>
      <c r="P281" s="65">
        <v>5.3827800000000003</v>
      </c>
      <c r="Q281" s="65">
        <v>0</v>
      </c>
      <c r="R281" s="65">
        <v>0</v>
      </c>
      <c r="S281" s="65">
        <v>4.1406000000000001</v>
      </c>
      <c r="T281" s="65">
        <v>5.3827800000000003</v>
      </c>
      <c r="U281" s="65">
        <v>0</v>
      </c>
      <c r="V281" s="65">
        <v>0</v>
      </c>
      <c r="W281" s="65">
        <v>4.1406000000000001</v>
      </c>
      <c r="X281" s="65">
        <v>212.03988000000001</v>
      </c>
      <c r="Y281" s="65">
        <v>0</v>
      </c>
      <c r="Z281" s="65">
        <v>0</v>
      </c>
      <c r="AA281" s="65">
        <v>163.0746</v>
      </c>
      <c r="AB281" s="65">
        <v>293.11698000000001</v>
      </c>
      <c r="AC281" s="65">
        <v>0</v>
      </c>
      <c r="AD281" s="65">
        <v>0</v>
      </c>
      <c r="AE281" s="65">
        <v>230.054</v>
      </c>
      <c r="AF281" s="65">
        <v>374.62698</v>
      </c>
      <c r="AG281" s="65">
        <v>0</v>
      </c>
      <c r="AH281" s="65">
        <v>0</v>
      </c>
      <c r="AI281" s="65">
        <v>341.161</v>
      </c>
      <c r="AJ281" s="65">
        <v>420.90697999999998</v>
      </c>
      <c r="AK281" s="65">
        <v>0</v>
      </c>
      <c r="AL281" s="65">
        <v>0</v>
      </c>
      <c r="AM281" s="65">
        <v>287.74160000000001</v>
      </c>
      <c r="AN281" s="65">
        <v>359.02697999999998</v>
      </c>
      <c r="AO281" s="65">
        <v>0</v>
      </c>
      <c r="AP281" s="65">
        <v>0</v>
      </c>
      <c r="AQ281" s="65">
        <v>275.77460000000002</v>
      </c>
      <c r="AR281" s="65">
        <v>564.54970000000003</v>
      </c>
      <c r="AS281" s="65">
        <v>0</v>
      </c>
      <c r="AT281" s="65">
        <v>0</v>
      </c>
      <c r="AU281" s="65">
        <v>434.26900000000001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5947.016748</v>
      </c>
      <c r="EI306" s="65">
        <v>4574.6282680000004</v>
      </c>
      <c r="EJ306" s="65">
        <v>6440.1952469999997</v>
      </c>
      <c r="EM306" s="65">
        <v>4953.9963440000001</v>
      </c>
      <c r="EN306" s="65">
        <v>6854.6376920000002</v>
      </c>
      <c r="EQ306" s="65">
        <v>5272.7982249999995</v>
      </c>
      <c r="ER306" s="65">
        <v>7396.9902339999999</v>
      </c>
      <c r="EU306" s="65">
        <v>5689.9924879999999</v>
      </c>
      <c r="EV306" s="65">
        <v>7396.9902339999999</v>
      </c>
      <c r="EY306" s="65">
        <v>5689.9924879999999</v>
      </c>
      <c r="EZ306" s="65">
        <v>7396.9902339999999</v>
      </c>
      <c r="FC306" s="65">
        <v>5689.9924879999999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5947.016748</v>
      </c>
      <c r="EG317" s="65">
        <v>0</v>
      </c>
      <c r="EH317" s="65">
        <v>0</v>
      </c>
      <c r="EI317" s="65">
        <v>4574.6282680000004</v>
      </c>
      <c r="EJ317" s="65">
        <v>6440.1952469999997</v>
      </c>
      <c r="EK317" s="65">
        <v>0</v>
      </c>
      <c r="EL317" s="65">
        <v>0</v>
      </c>
      <c r="EM317" s="65">
        <v>4953.9963440000001</v>
      </c>
      <c r="EN317" s="65">
        <v>6854.6376920000002</v>
      </c>
      <c r="EO317" s="65">
        <v>0</v>
      </c>
      <c r="EP317" s="65">
        <v>0</v>
      </c>
      <c r="EQ317" s="65">
        <v>5272.7982249999995</v>
      </c>
      <c r="ER317" s="65">
        <v>7396.9902339999999</v>
      </c>
      <c r="ES317" s="65">
        <v>0</v>
      </c>
      <c r="ET317" s="65">
        <v>0</v>
      </c>
      <c r="EU317" s="65">
        <v>5689.9924879999999</v>
      </c>
      <c r="EV317" s="65">
        <v>7396.9902339999999</v>
      </c>
      <c r="EW317" s="65">
        <v>0</v>
      </c>
      <c r="EX317" s="65">
        <v>0</v>
      </c>
      <c r="EY317" s="65">
        <v>5689.9924879999999</v>
      </c>
      <c r="EZ317" s="65">
        <v>7396.9902339999999</v>
      </c>
      <c r="FA317" s="65">
        <v>0</v>
      </c>
      <c r="FB317" s="65">
        <v>0</v>
      </c>
      <c r="FC317" s="65">
        <v>5689.9924879999999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193.13499999999999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F367" s="65">
        <v>3.61</v>
      </c>
      <c r="K367" s="65">
        <v>3.61</v>
      </c>
      <c r="L367" s="65">
        <v>3.61</v>
      </c>
      <c r="N367" s="65">
        <v>3.61</v>
      </c>
      <c r="O367" s="65">
        <v>3.61</v>
      </c>
      <c r="P367" s="65">
        <v>3.61</v>
      </c>
      <c r="S367" s="65">
        <v>3.61</v>
      </c>
      <c r="W367" s="65">
        <v>3.61</v>
      </c>
      <c r="X367" s="65">
        <v>3.61</v>
      </c>
      <c r="AA367" s="65">
        <v>3.61</v>
      </c>
      <c r="AB367" s="65">
        <v>10.83</v>
      </c>
      <c r="AD367" s="65">
        <v>10.83</v>
      </c>
      <c r="AE367" s="65">
        <v>10.83</v>
      </c>
      <c r="AF367" s="65">
        <v>10.83</v>
      </c>
      <c r="AG367" s="65">
        <v>3.61</v>
      </c>
      <c r="AH367" s="65">
        <v>10.83</v>
      </c>
      <c r="AJ367" s="65">
        <v>10.83</v>
      </c>
      <c r="AK367" s="65">
        <v>10.83</v>
      </c>
      <c r="AL367" s="65">
        <v>3.61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7.22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3.61</v>
      </c>
      <c r="BB367" s="65">
        <v>7.22</v>
      </c>
      <c r="BC367" s="65">
        <v>10.83</v>
      </c>
      <c r="BD367" s="65">
        <v>10.83</v>
      </c>
      <c r="BE367" s="65">
        <v>10.83</v>
      </c>
      <c r="BG367" s="65">
        <v>10.83</v>
      </c>
      <c r="BH367" s="65">
        <v>10.83</v>
      </c>
      <c r="BI367" s="65">
        <v>10.83</v>
      </c>
      <c r="BK367" s="65">
        <v>10.83</v>
      </c>
      <c r="BL367" s="65">
        <v>10.83</v>
      </c>
      <c r="BM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J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177.61199999999999</v>
      </c>
      <c r="AC368" s="65">
        <v>177.61199999999999</v>
      </c>
      <c r="AD368" s="65">
        <v>177.61199999999999</v>
      </c>
      <c r="AE368" s="65">
        <v>177.61199999999999</v>
      </c>
      <c r="AF368" s="65">
        <v>177.61199999999999</v>
      </c>
      <c r="AG368" s="65">
        <v>177.61199999999999</v>
      </c>
      <c r="AH368" s="65">
        <v>177.61199999999999</v>
      </c>
      <c r="AI368" s="65">
        <v>177.61199999999999</v>
      </c>
      <c r="AJ368" s="65">
        <v>177.61199999999999</v>
      </c>
      <c r="AK368" s="65">
        <v>177.61199999999999</v>
      </c>
      <c r="AL368" s="65">
        <v>177.61199999999999</v>
      </c>
      <c r="AM368" s="65">
        <v>177.61199999999999</v>
      </c>
      <c r="AN368" s="65">
        <v>177.61199999999999</v>
      </c>
      <c r="AO368" s="65">
        <v>177.61199999999999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177.61199999999999</v>
      </c>
      <c r="AT368" s="65">
        <v>177.61199999999999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15.162000000000001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AA369" s="65">
        <v>229.95699999999999</v>
      </c>
      <c r="AB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27.074999999999999</v>
      </c>
      <c r="F377" s="65">
        <v>30.684999999999999</v>
      </c>
      <c r="G377" s="65">
        <v>27.074999999999999</v>
      </c>
      <c r="H377" s="65">
        <v>27.074999999999999</v>
      </c>
      <c r="I377" s="65">
        <v>27.074999999999999</v>
      </c>
      <c r="J377" s="65">
        <v>27.074999999999999</v>
      </c>
      <c r="K377" s="65">
        <v>30.684999999999999</v>
      </c>
      <c r="L377" s="65">
        <v>260.642</v>
      </c>
      <c r="M377" s="65">
        <v>257.03199999999998</v>
      </c>
      <c r="N377" s="65">
        <v>260.642</v>
      </c>
      <c r="O377" s="65">
        <v>260.642</v>
      </c>
      <c r="P377" s="65">
        <v>298.00549999999998</v>
      </c>
      <c r="Q377" s="65">
        <v>294.39550000000003</v>
      </c>
      <c r="R377" s="65">
        <v>294.39550000000003</v>
      </c>
      <c r="S377" s="65">
        <v>298.00549999999998</v>
      </c>
      <c r="T377" s="65">
        <v>294.39550000000003</v>
      </c>
      <c r="U377" s="65">
        <v>294.39550000000003</v>
      </c>
      <c r="V377" s="65">
        <v>294.39550000000003</v>
      </c>
      <c r="W377" s="65">
        <v>298.00549999999998</v>
      </c>
      <c r="X377" s="65">
        <v>298.00549999999998</v>
      </c>
      <c r="Y377" s="65">
        <v>294.39550000000003</v>
      </c>
      <c r="Z377" s="65">
        <v>64.438500000000005</v>
      </c>
      <c r="AA377" s="65">
        <v>298.00549999999998</v>
      </c>
      <c r="AB377" s="65">
        <v>455.76249999999999</v>
      </c>
      <c r="AC377" s="65">
        <v>177.61199999999999</v>
      </c>
      <c r="AD377" s="65">
        <v>418.399</v>
      </c>
      <c r="AE377" s="65">
        <v>455.76249999999999</v>
      </c>
      <c r="AF377" s="65">
        <v>603.77250000000004</v>
      </c>
      <c r="AG377" s="65">
        <v>596.55250000000001</v>
      </c>
      <c r="AH377" s="65">
        <v>603.77250000000004</v>
      </c>
      <c r="AI377" s="65">
        <v>592.9425</v>
      </c>
      <c r="AJ377" s="65">
        <v>648.89750000000004</v>
      </c>
      <c r="AK377" s="65">
        <v>648.89750000000004</v>
      </c>
      <c r="AL377" s="65">
        <v>641.67750000000001</v>
      </c>
      <c r="AM377" s="65">
        <v>648.89750000000004</v>
      </c>
      <c r="AN377" s="65">
        <v>653.41</v>
      </c>
      <c r="AO377" s="65">
        <v>653.41</v>
      </c>
      <c r="AP377" s="65">
        <v>653.41</v>
      </c>
      <c r="AQ377" s="65">
        <v>653.41</v>
      </c>
      <c r="AR377" s="65">
        <v>653.41</v>
      </c>
      <c r="AS377" s="65">
        <v>649.79999999999995</v>
      </c>
      <c r="AT377" s="65">
        <v>642.58000000000004</v>
      </c>
      <c r="AU377" s="65">
        <v>653.41</v>
      </c>
      <c r="AV377" s="65">
        <v>653.41</v>
      </c>
      <c r="AW377" s="65">
        <v>653.41</v>
      </c>
      <c r="AX377" s="65">
        <v>653.41</v>
      </c>
      <c r="AY377" s="65">
        <v>653.41</v>
      </c>
      <c r="AZ377" s="65">
        <v>626.33500000000004</v>
      </c>
      <c r="BA377" s="65">
        <v>619.11500000000001</v>
      </c>
      <c r="BB377" s="65">
        <v>622.72500000000002</v>
      </c>
      <c r="BC377" s="65">
        <v>626.33500000000004</v>
      </c>
      <c r="BD377" s="65">
        <v>626.33500000000004</v>
      </c>
      <c r="BE377" s="65">
        <v>626.33500000000004</v>
      </c>
      <c r="BF377" s="65">
        <v>615.505</v>
      </c>
      <c r="BG377" s="65">
        <v>626.33500000000004</v>
      </c>
      <c r="BH377" s="65">
        <v>626.33500000000004</v>
      </c>
      <c r="BI377" s="65">
        <v>396.37799999999999</v>
      </c>
      <c r="BJ377" s="65">
        <v>615.505</v>
      </c>
      <c r="BK377" s="65">
        <v>626.33500000000004</v>
      </c>
      <c r="BL377" s="65">
        <v>626.33500000000004</v>
      </c>
      <c r="BM377" s="65">
        <v>626.33500000000004</v>
      </c>
      <c r="BN377" s="65">
        <v>615.505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220.02950000000001</v>
      </c>
      <c r="CQ377" s="65">
        <v>355.40449999999998</v>
      </c>
      <c r="CR377" s="65">
        <v>355.40449999999998</v>
      </c>
      <c r="CS377" s="65">
        <v>355.40449999999998</v>
      </c>
      <c r="CT377" s="65">
        <v>348.18450000000001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343.67200000000003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1.0885644000000001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7.3026954000000002</v>
      </c>
      <c r="F379" s="65">
        <v>16.276036390000002</v>
      </c>
      <c r="G379" s="65">
        <v>20.548777789999999</v>
      </c>
      <c r="H379" s="65">
        <v>23.016985989999998</v>
      </c>
      <c r="I379" s="65">
        <v>13.682701489999999</v>
      </c>
      <c r="J379" s="65">
        <v>12.185712000000001</v>
      </c>
      <c r="K379" s="65">
        <v>23.960000990000001</v>
      </c>
      <c r="L379" s="65">
        <v>57.248552590000003</v>
      </c>
      <c r="M379" s="65">
        <v>31.617091039999998</v>
      </c>
      <c r="N379" s="65">
        <v>52.595473390000002</v>
      </c>
      <c r="O379" s="65">
        <v>85.872828889999994</v>
      </c>
      <c r="P379" s="65">
        <v>58.921177389999997</v>
      </c>
      <c r="Q379" s="65">
        <v>26.244123439999999</v>
      </c>
      <c r="R379" s="65">
        <v>36.738524589999997</v>
      </c>
      <c r="S379" s="65">
        <v>88.381766089999999</v>
      </c>
      <c r="T379" s="65">
        <v>66.368044510000004</v>
      </c>
      <c r="U379" s="65">
        <v>35.555161949999999</v>
      </c>
      <c r="V379" s="65">
        <v>47.86244971</v>
      </c>
      <c r="W379" s="65">
        <v>103.7433308</v>
      </c>
      <c r="X379" s="65">
        <v>69.162220509999997</v>
      </c>
      <c r="Y379" s="65">
        <v>42.392161350000002</v>
      </c>
      <c r="Z379" s="65">
        <v>39.175666990000003</v>
      </c>
      <c r="AA379" s="65">
        <v>103.7433308</v>
      </c>
      <c r="AB379" s="65">
        <v>77.121741310000004</v>
      </c>
      <c r="AC379" s="65">
        <v>39.058331000000003</v>
      </c>
      <c r="AD379" s="65">
        <v>80.071149309999996</v>
      </c>
      <c r="AE379" s="65">
        <v>120.106724</v>
      </c>
      <c r="AF379" s="65">
        <v>78.518829310000001</v>
      </c>
      <c r="AG379" s="65">
        <v>54.57852338</v>
      </c>
      <c r="AH379" s="65">
        <v>69.534777309999996</v>
      </c>
      <c r="AI379" s="65">
        <v>68.825444689999998</v>
      </c>
      <c r="AJ379" s="65">
        <v>80.672673309999993</v>
      </c>
      <c r="AK379" s="65">
        <v>60.50450498</v>
      </c>
      <c r="AL379" s="65">
        <v>53.886227470000001</v>
      </c>
      <c r="AM379" s="65">
        <v>121.00901</v>
      </c>
      <c r="AN379" s="65">
        <v>80.672673309999993</v>
      </c>
      <c r="AO379" s="65">
        <v>57.189331580000001</v>
      </c>
      <c r="AP379" s="65">
        <v>80.672673309999993</v>
      </c>
      <c r="AQ379" s="65">
        <v>121.00901</v>
      </c>
      <c r="AR379" s="65">
        <v>80.672673309999993</v>
      </c>
      <c r="AS379" s="65">
        <v>57.952199839999999</v>
      </c>
      <c r="AT379" s="65">
        <v>74.071432509999994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45.492066770000001</v>
      </c>
      <c r="BB379" s="65">
        <v>73.528120509999994</v>
      </c>
      <c r="BC379" s="65">
        <v>121.00901</v>
      </c>
      <c r="BD379" s="65">
        <v>80.486394910000001</v>
      </c>
      <c r="BE379" s="65">
        <v>60.364796179999999</v>
      </c>
      <c r="BF379" s="65">
        <v>48.942515159999999</v>
      </c>
      <c r="BG379" s="65">
        <v>120.7295924</v>
      </c>
      <c r="BH379" s="65">
        <v>80.486394910000001</v>
      </c>
      <c r="BI379" s="65">
        <v>60.364796179999999</v>
      </c>
      <c r="BJ379" s="65">
        <v>51.371313839999999</v>
      </c>
      <c r="BK379" s="65">
        <v>120.7295924</v>
      </c>
      <c r="BL379" s="65">
        <v>74.315922909999998</v>
      </c>
      <c r="BM379" s="65">
        <v>55.73694218</v>
      </c>
      <c r="BN379" s="65">
        <v>65.456095320000003</v>
      </c>
      <c r="BO379" s="65">
        <v>111.4738844</v>
      </c>
      <c r="BP379" s="65">
        <v>74.234464919999994</v>
      </c>
      <c r="BQ379" s="65">
        <v>53.42886549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20.388170880000001</v>
      </c>
      <c r="CU379" s="65">
        <v>35.281711080000001</v>
      </c>
      <c r="CV379" s="65">
        <v>21.848515920000001</v>
      </c>
      <c r="CW379" s="65">
        <v>16.386386940000001</v>
      </c>
      <c r="CX379" s="65">
        <v>21.61566792</v>
      </c>
      <c r="CY379" s="65">
        <v>32.772773880000003</v>
      </c>
      <c r="CZ379" s="65">
        <v>11.6074728</v>
      </c>
      <c r="DA379" s="65">
        <v>6.9272280000000004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8.1313432199999998</v>
      </c>
      <c r="F389" s="65">
        <v>17.364600790000001</v>
      </c>
      <c r="G389" s="65">
        <v>22.20607343</v>
      </c>
      <c r="H389" s="65">
        <v>24.121849749999999</v>
      </c>
      <c r="I389" s="65">
        <v>14.51134931</v>
      </c>
      <c r="J389" s="65">
        <v>13.290575759999999</v>
      </c>
      <c r="K389" s="65">
        <v>25.617296629999998</v>
      </c>
      <c r="L389" s="65">
        <v>58.353416350000003</v>
      </c>
      <c r="M389" s="65">
        <v>32.445738859999999</v>
      </c>
      <c r="N389" s="65">
        <v>53.700337150000003</v>
      </c>
      <c r="O389" s="65">
        <v>87.530124529999995</v>
      </c>
      <c r="P389" s="65">
        <v>60.026041149999998</v>
      </c>
      <c r="Q389" s="65">
        <v>27.07277126</v>
      </c>
      <c r="R389" s="65">
        <v>37.843388349999998</v>
      </c>
      <c r="S389" s="65">
        <v>90.03906173</v>
      </c>
      <c r="T389" s="65">
        <v>67.472908270000005</v>
      </c>
      <c r="U389" s="65">
        <v>36.383809769999999</v>
      </c>
      <c r="V389" s="65">
        <v>48.967313470000001</v>
      </c>
      <c r="W389" s="65">
        <v>105.40062639999999</v>
      </c>
      <c r="X389" s="65">
        <v>70.267084269999998</v>
      </c>
      <c r="Y389" s="65">
        <v>43.220809170000003</v>
      </c>
      <c r="Z389" s="65">
        <v>40.280530749999997</v>
      </c>
      <c r="AA389" s="65">
        <v>105.40062639999999</v>
      </c>
      <c r="AB389" s="65">
        <v>78.226605070000005</v>
      </c>
      <c r="AC389" s="65">
        <v>39.886978820000003</v>
      </c>
      <c r="AD389" s="65">
        <v>81.176013069999996</v>
      </c>
      <c r="AE389" s="65">
        <v>121.7640196</v>
      </c>
      <c r="AF389" s="65">
        <v>79.623693070000002</v>
      </c>
      <c r="AG389" s="65">
        <v>55.407171200000001</v>
      </c>
      <c r="AH389" s="65">
        <v>70.639641069999996</v>
      </c>
      <c r="AI389" s="65">
        <v>70.482740329999999</v>
      </c>
      <c r="AJ389" s="65">
        <v>81.777537069999994</v>
      </c>
      <c r="AK389" s="65">
        <v>61.333152800000001</v>
      </c>
      <c r="AL389" s="65">
        <v>54.991091230000002</v>
      </c>
      <c r="AM389" s="65">
        <v>122.6663056</v>
      </c>
      <c r="AN389" s="65">
        <v>81.777537069999994</v>
      </c>
      <c r="AO389" s="65">
        <v>57.189331580000001</v>
      </c>
      <c r="AP389" s="65">
        <v>81.777537069999994</v>
      </c>
      <c r="AQ389" s="65">
        <v>122.6663056</v>
      </c>
      <c r="AR389" s="65">
        <v>81.777537069999994</v>
      </c>
      <c r="AS389" s="65">
        <v>58.780847659999999</v>
      </c>
      <c r="AT389" s="65">
        <v>75.176296269999995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46.320714590000001</v>
      </c>
      <c r="BB389" s="65">
        <v>74.632984269999994</v>
      </c>
      <c r="BC389" s="65">
        <v>122.6663056</v>
      </c>
      <c r="BD389" s="65">
        <v>81.591258670000002</v>
      </c>
      <c r="BE389" s="65">
        <v>61.193444</v>
      </c>
      <c r="BF389" s="65">
        <v>50.04737892</v>
      </c>
      <c r="BG389" s="65">
        <v>122.386888</v>
      </c>
      <c r="BH389" s="65">
        <v>81.591258670000002</v>
      </c>
      <c r="BI389" s="65">
        <v>61.193444</v>
      </c>
      <c r="BJ389" s="65">
        <v>52.4761776</v>
      </c>
      <c r="BK389" s="65">
        <v>122.386888</v>
      </c>
      <c r="BL389" s="65">
        <v>75.420786669999998</v>
      </c>
      <c r="BM389" s="65">
        <v>56.56559</v>
      </c>
      <c r="BN389" s="65">
        <v>66.560959080000003</v>
      </c>
      <c r="BO389" s="65">
        <v>113.13118</v>
      </c>
      <c r="BP389" s="65">
        <v>75.339328679999994</v>
      </c>
      <c r="BQ389" s="65">
        <v>54.25751331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20.388170880000001</v>
      </c>
      <c r="CU389" s="65">
        <v>35.281711080000001</v>
      </c>
      <c r="CV389" s="65">
        <v>21.848515920000001</v>
      </c>
      <c r="CW389" s="65">
        <v>16.386386940000001</v>
      </c>
      <c r="CX389" s="65">
        <v>21.61566792</v>
      </c>
      <c r="CY389" s="65">
        <v>32.772773880000003</v>
      </c>
      <c r="CZ389" s="65">
        <v>11.6074728</v>
      </c>
      <c r="DA389" s="65">
        <v>6.9272280000000004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515.14099999999996</v>
      </c>
      <c r="E392" s="65">
        <v>558.17499999999995</v>
      </c>
      <c r="F392" s="65">
        <v>739.24900000000002</v>
      </c>
      <c r="G392" s="65">
        <v>705.60599999999999</v>
      </c>
      <c r="H392" s="65">
        <v>721.00775999999996</v>
      </c>
      <c r="I392" s="65">
        <v>856.87699999999995</v>
      </c>
      <c r="J392" s="65">
        <v>1073.0608</v>
      </c>
      <c r="K392" s="65">
        <v>1075.4123999999999</v>
      </c>
      <c r="L392" s="65">
        <v>923.73072000000002</v>
      </c>
      <c r="M392" s="65">
        <v>1092.644</v>
      </c>
      <c r="N392" s="65">
        <v>1450.8815999999999</v>
      </c>
      <c r="O392" s="65">
        <v>1167.4638</v>
      </c>
      <c r="P392" s="65">
        <v>1027.32872</v>
      </c>
      <c r="Q392" s="65">
        <v>1171.0840000000001</v>
      </c>
      <c r="R392" s="65">
        <v>1719.2965999999999</v>
      </c>
      <c r="S392" s="65">
        <v>1476.0347999999999</v>
      </c>
      <c r="T392" s="65">
        <v>1565.0439200000001</v>
      </c>
      <c r="U392" s="65">
        <v>1791.6802499999999</v>
      </c>
      <c r="V392" s="65">
        <v>2513.6776</v>
      </c>
      <c r="W392" s="65">
        <v>1980.3092999999999</v>
      </c>
      <c r="X392" s="65">
        <v>1437.1214</v>
      </c>
      <c r="Y392" s="65">
        <v>1793.2637500000001</v>
      </c>
      <c r="Z392" s="65">
        <v>2844.5865250000002</v>
      </c>
      <c r="AA392" s="65">
        <v>2037.9525000000001</v>
      </c>
      <c r="AB392" s="65">
        <v>2190.579115</v>
      </c>
      <c r="AC392" s="65">
        <v>3042.44625</v>
      </c>
      <c r="AD392" s="65">
        <v>2883.8869500000001</v>
      </c>
      <c r="AE392" s="65">
        <v>2600.2395000000001</v>
      </c>
      <c r="AF392" s="65">
        <v>2299.8755999999998</v>
      </c>
      <c r="AG392" s="65">
        <v>2970.8137499999998</v>
      </c>
      <c r="AH392" s="65">
        <v>3096.7429499999998</v>
      </c>
      <c r="AI392" s="65">
        <v>3604.4760000000001</v>
      </c>
      <c r="AJ392" s="65">
        <v>2581.5724</v>
      </c>
      <c r="AK392" s="65">
        <v>3132.9962500000001</v>
      </c>
      <c r="AL392" s="65">
        <v>3741.7467499999998</v>
      </c>
      <c r="AM392" s="65">
        <v>3413.8004999999998</v>
      </c>
      <c r="AN392" s="65">
        <v>2352.2773999999999</v>
      </c>
      <c r="AO392" s="65">
        <v>3005.3137499999998</v>
      </c>
      <c r="AP392" s="65">
        <v>4027.3344649999999</v>
      </c>
      <c r="AQ392" s="65">
        <v>3391.3724999999999</v>
      </c>
      <c r="AR392" s="65">
        <v>3113.0956999999999</v>
      </c>
      <c r="AS392" s="65">
        <v>3017.6012500000002</v>
      </c>
      <c r="AT392" s="65">
        <v>3685.9392499999999</v>
      </c>
      <c r="AU392" s="65">
        <v>4222.1401210000004</v>
      </c>
      <c r="AV392" s="65">
        <v>3113.0956999999999</v>
      </c>
      <c r="AW392" s="65">
        <v>3014.7887500000002</v>
      </c>
      <c r="AX392" s="65">
        <v>3785.8949349999998</v>
      </c>
      <c r="AY392" s="65">
        <v>4245.1305000000002</v>
      </c>
      <c r="AZ392" s="65">
        <v>3113.0956999999999</v>
      </c>
      <c r="BA392" s="65">
        <v>3507.8587499999999</v>
      </c>
      <c r="BB392" s="65">
        <v>4952.6522500000001</v>
      </c>
      <c r="BC392" s="65">
        <v>4245.1305000000002</v>
      </c>
      <c r="BD392" s="65">
        <v>3113.0956999999999</v>
      </c>
      <c r="BE392" s="65">
        <v>3537.6087499999999</v>
      </c>
      <c r="BF392" s="65">
        <v>4555.7522499999995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3094.6237500000002</v>
      </c>
      <c r="BN392" s="65">
        <v>3682.96425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2998.7637500000001</v>
      </c>
      <c r="BV392" s="65">
        <v>3998.5925000000002</v>
      </c>
      <c r="BW392" s="65">
        <v>4196.5455000000002</v>
      </c>
      <c r="BX392" s="65">
        <v>3020.9861000000001</v>
      </c>
      <c r="BY392" s="65">
        <v>3432.9387499999998</v>
      </c>
      <c r="BZ392" s="65">
        <v>3325.1837500000001</v>
      </c>
      <c r="CA392" s="65">
        <v>4119.5264999999999</v>
      </c>
      <c r="CB392" s="65">
        <v>2960.9151000000002</v>
      </c>
      <c r="CC392" s="65">
        <v>3281.154</v>
      </c>
      <c r="CD392" s="65">
        <v>4623.8657499999999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2866.7502500000001</v>
      </c>
      <c r="CL392" s="65">
        <v>4105.1902499999997</v>
      </c>
      <c r="CM392" s="65">
        <v>3518.7345</v>
      </c>
      <c r="CN392" s="65">
        <v>2322.21594</v>
      </c>
      <c r="CO392" s="65">
        <v>2432.9742500000002</v>
      </c>
      <c r="CP392" s="65">
        <v>3438.3328000000001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2121.0810000000001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73.5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48.75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56.25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3.75</v>
      </c>
      <c r="CP393" s="65">
        <v>84</v>
      </c>
      <c r="CQ393" s="65">
        <v>72</v>
      </c>
      <c r="CR393" s="65">
        <v>52.8</v>
      </c>
      <c r="CS393" s="65">
        <v>48.75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515.14099999999996</v>
      </c>
      <c r="E401" s="65">
        <v>558.17499999999995</v>
      </c>
      <c r="F401" s="65">
        <v>739.24900000000002</v>
      </c>
      <c r="G401" s="65">
        <v>705.60599999999999</v>
      </c>
      <c r="H401" s="65">
        <v>721.00775999999996</v>
      </c>
      <c r="I401" s="65">
        <v>856.87699999999995</v>
      </c>
      <c r="J401" s="65">
        <v>1073.0608</v>
      </c>
      <c r="K401" s="65">
        <v>1075.4123999999999</v>
      </c>
      <c r="L401" s="65">
        <v>923.73072000000002</v>
      </c>
      <c r="M401" s="65">
        <v>1092.644</v>
      </c>
      <c r="N401" s="65">
        <v>1450.8815999999999</v>
      </c>
      <c r="O401" s="65">
        <v>1167.4638</v>
      </c>
      <c r="P401" s="65">
        <v>1027.32872</v>
      </c>
      <c r="Q401" s="65">
        <v>1171.0840000000001</v>
      </c>
      <c r="R401" s="65">
        <v>1719.2965999999999</v>
      </c>
      <c r="S401" s="65">
        <v>1476.0347999999999</v>
      </c>
      <c r="T401" s="65">
        <v>1565.0439200000001</v>
      </c>
      <c r="U401" s="65">
        <v>1791.6802499999999</v>
      </c>
      <c r="V401" s="65">
        <v>2513.6776</v>
      </c>
      <c r="W401" s="65">
        <v>1980.3092999999999</v>
      </c>
      <c r="X401" s="65">
        <v>1437.1214</v>
      </c>
      <c r="Y401" s="65">
        <v>1793.2637500000001</v>
      </c>
      <c r="Z401" s="65">
        <v>2844.5865250000002</v>
      </c>
      <c r="AA401" s="65">
        <v>2037.9525000000001</v>
      </c>
      <c r="AB401" s="65">
        <v>2243.3791150000002</v>
      </c>
      <c r="AC401" s="65">
        <v>3042.44625</v>
      </c>
      <c r="AD401" s="65">
        <v>2967.8869500000001</v>
      </c>
      <c r="AE401" s="65">
        <v>2672.2395000000001</v>
      </c>
      <c r="AF401" s="65">
        <v>2352.6756</v>
      </c>
      <c r="AG401" s="65">
        <v>3030.8137499999998</v>
      </c>
      <c r="AH401" s="65">
        <v>3180.7429499999998</v>
      </c>
      <c r="AI401" s="65">
        <v>3676.4760000000001</v>
      </c>
      <c r="AJ401" s="65">
        <v>2634.3724000000002</v>
      </c>
      <c r="AK401" s="65">
        <v>3192.9962500000001</v>
      </c>
      <c r="AL401" s="65">
        <v>3825.7467499999998</v>
      </c>
      <c r="AM401" s="65">
        <v>3485.8004999999998</v>
      </c>
      <c r="AN401" s="65">
        <v>2405.0774000000001</v>
      </c>
      <c r="AO401" s="65">
        <v>3065.3137499999998</v>
      </c>
      <c r="AP401" s="65">
        <v>4111.3344649999999</v>
      </c>
      <c r="AQ401" s="65">
        <v>3463.3724999999999</v>
      </c>
      <c r="AR401" s="65">
        <v>3165.8957</v>
      </c>
      <c r="AS401" s="65">
        <v>3077.6012500000002</v>
      </c>
      <c r="AT401" s="65">
        <v>3769.9392499999999</v>
      </c>
      <c r="AU401" s="65">
        <v>4294.1401210000004</v>
      </c>
      <c r="AV401" s="65">
        <v>3165.8957</v>
      </c>
      <c r="AW401" s="65">
        <v>3074.7887500000002</v>
      </c>
      <c r="AX401" s="65">
        <v>3869.8949349999998</v>
      </c>
      <c r="AY401" s="65">
        <v>4317.1305000000002</v>
      </c>
      <c r="AZ401" s="65">
        <v>3165.8957</v>
      </c>
      <c r="BA401" s="65">
        <v>3567.8587499999999</v>
      </c>
      <c r="BB401" s="65">
        <v>5026.1522500000001</v>
      </c>
      <c r="BC401" s="65">
        <v>4317.1305000000002</v>
      </c>
      <c r="BD401" s="65">
        <v>3165.8957</v>
      </c>
      <c r="BE401" s="65">
        <v>3597.6087499999999</v>
      </c>
      <c r="BF401" s="65">
        <v>4639.7522499999995</v>
      </c>
      <c r="BG401" s="65">
        <v>4317.1305000000002</v>
      </c>
      <c r="BH401" s="65">
        <v>3165.8957</v>
      </c>
      <c r="BI401" s="65">
        <v>3537.6087499999999</v>
      </c>
      <c r="BJ401" s="65">
        <v>5036.6522500000001</v>
      </c>
      <c r="BK401" s="65">
        <v>4317.1305000000002</v>
      </c>
      <c r="BL401" s="65">
        <v>3155.0497</v>
      </c>
      <c r="BM401" s="65">
        <v>3154.6237500000002</v>
      </c>
      <c r="BN401" s="65">
        <v>3766.96425</v>
      </c>
      <c r="BO401" s="65">
        <v>4302.3405000000002</v>
      </c>
      <c r="BP401" s="65">
        <v>3151.8706999999999</v>
      </c>
      <c r="BQ401" s="65">
        <v>3581.6712499999999</v>
      </c>
      <c r="BR401" s="65">
        <v>5014.3397500000001</v>
      </c>
      <c r="BS401" s="65">
        <v>4298.0055000000002</v>
      </c>
      <c r="BT401" s="65">
        <v>3130.2667000000001</v>
      </c>
      <c r="BU401" s="65">
        <v>3047.5137500000001</v>
      </c>
      <c r="BV401" s="65">
        <v>4082.5925000000002</v>
      </c>
      <c r="BW401" s="65">
        <v>4268.5455000000002</v>
      </c>
      <c r="BX401" s="65">
        <v>3073.7860999999998</v>
      </c>
      <c r="BY401" s="65">
        <v>3492.9387499999998</v>
      </c>
      <c r="BZ401" s="65">
        <v>3409.1837500000001</v>
      </c>
      <c r="CA401" s="65">
        <v>4191.5264999999999</v>
      </c>
      <c r="CB401" s="65">
        <v>3013.7150999999999</v>
      </c>
      <c r="CC401" s="65">
        <v>3337.404</v>
      </c>
      <c r="CD401" s="65">
        <v>4707.8657499999999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2926.7502500000001</v>
      </c>
      <c r="CL401" s="65">
        <v>4189.1902499999997</v>
      </c>
      <c r="CM401" s="65">
        <v>3590.7345</v>
      </c>
      <c r="CN401" s="65">
        <v>2375.0159399999998</v>
      </c>
      <c r="CO401" s="65">
        <v>2436.7242500000002</v>
      </c>
      <c r="CP401" s="65">
        <v>3522.3328000000001</v>
      </c>
      <c r="CQ401" s="65">
        <v>3238.6581000000001</v>
      </c>
      <c r="CR401" s="65">
        <v>2176.13418</v>
      </c>
      <c r="CS401" s="65">
        <v>2461.6297500000001</v>
      </c>
      <c r="CT401" s="65">
        <v>3462.0316499999999</v>
      </c>
      <c r="CU401" s="65">
        <v>2967.4557</v>
      </c>
      <c r="CV401" s="65">
        <v>2067.1241799999998</v>
      </c>
      <c r="CW401" s="65">
        <v>2181.0810000000001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121.5781076</v>
      </c>
      <c r="AT416" s="65">
        <v>193.41971659999999</v>
      </c>
      <c r="AV416" s="65">
        <v>1400.601038</v>
      </c>
      <c r="AW416" s="65">
        <v>1591.592089</v>
      </c>
      <c r="AX416" s="65">
        <v>2228.2289249999999</v>
      </c>
      <c r="AY416" s="65">
        <v>1909.9105070000001</v>
      </c>
      <c r="AZ416" s="65">
        <v>1975.3208729999999</v>
      </c>
      <c r="BA416" s="65">
        <v>2244.6828099999998</v>
      </c>
      <c r="BB416" s="65">
        <v>3142.555934</v>
      </c>
      <c r="BC416" s="65">
        <v>2693.6193720000001</v>
      </c>
      <c r="BD416" s="65">
        <v>3786.3429409999999</v>
      </c>
      <c r="BE416" s="65">
        <v>4302.6624320000001</v>
      </c>
      <c r="BF416" s="65">
        <v>6023.7274049999996</v>
      </c>
      <c r="BG416" s="65">
        <v>5163.1949189999996</v>
      </c>
      <c r="BH416" s="65">
        <v>4264.9710219999997</v>
      </c>
      <c r="BI416" s="65">
        <v>4846.5579790000002</v>
      </c>
      <c r="BJ416" s="65">
        <v>6785.1811710000002</v>
      </c>
      <c r="BK416" s="65">
        <v>5815.8695749999997</v>
      </c>
      <c r="BL416" s="65">
        <v>5320.9434380000002</v>
      </c>
      <c r="BM416" s="65">
        <v>6046.5266339999998</v>
      </c>
      <c r="BN416" s="65">
        <v>8465.1372879999999</v>
      </c>
      <c r="BO416" s="65">
        <v>6718.289213</v>
      </c>
      <c r="BP416" s="65">
        <v>5370.5404710000003</v>
      </c>
      <c r="BQ416" s="65">
        <v>3874.655006</v>
      </c>
      <c r="BR416" s="65">
        <v>5643.9848970000003</v>
      </c>
      <c r="BS416" s="65">
        <v>7323.4642789999998</v>
      </c>
      <c r="BT416" s="65">
        <v>5608.2113650000001</v>
      </c>
      <c r="BU416" s="65">
        <v>6372.9674610000002</v>
      </c>
      <c r="BV416" s="65">
        <v>8922.1544450000001</v>
      </c>
      <c r="BW416" s="65">
        <v>7647.5609530000002</v>
      </c>
      <c r="BX416" s="65">
        <v>5608.2113650000001</v>
      </c>
      <c r="BY416" s="65">
        <v>6372.9674610000002</v>
      </c>
      <c r="BZ416" s="65">
        <v>8922.1544450000001</v>
      </c>
      <c r="CA416" s="65">
        <v>7647.5609530000002</v>
      </c>
      <c r="CB416" s="65">
        <v>5608.2113650000001</v>
      </c>
      <c r="CC416" s="65">
        <v>6372.9674610000002</v>
      </c>
      <c r="CD416" s="65">
        <v>8922.1544450000001</v>
      </c>
      <c r="CE416" s="65">
        <v>7647.5609530000002</v>
      </c>
      <c r="CF416" s="65">
        <v>5608.2113650000001</v>
      </c>
      <c r="CG416" s="65">
        <v>6372.9674610000002</v>
      </c>
      <c r="CH416" s="65">
        <v>8922.1544450000001</v>
      </c>
      <c r="CI416" s="65">
        <v>7647.5609530000002</v>
      </c>
      <c r="CJ416" s="65">
        <v>5608.2113650000001</v>
      </c>
      <c r="CK416" s="65">
        <v>6372.9674610000002</v>
      </c>
      <c r="CL416" s="65">
        <v>8922.1544450000001</v>
      </c>
      <c r="CM416" s="65">
        <v>7647.5609530000002</v>
      </c>
      <c r="CN416" s="65">
        <v>5608.2113650000001</v>
      </c>
      <c r="CO416" s="65">
        <v>6372.9674610000002</v>
      </c>
      <c r="CP416" s="65">
        <v>8922.1544450000001</v>
      </c>
      <c r="CQ416" s="65">
        <v>7647.5609530000002</v>
      </c>
      <c r="CR416" s="65">
        <v>5608.2113650000001</v>
      </c>
      <c r="CS416" s="65">
        <v>6372.9674610000002</v>
      </c>
      <c r="CT416" s="65">
        <v>5366.8216599999996</v>
      </c>
      <c r="CU416" s="65">
        <v>7647.5609530000002</v>
      </c>
      <c r="CV416" s="65">
        <v>5608.2113650000001</v>
      </c>
      <c r="CW416" s="65">
        <v>6372.9674610000002</v>
      </c>
      <c r="CX416" s="65">
        <v>8922.1544450000001</v>
      </c>
      <c r="CY416" s="65">
        <v>7647.5609530000002</v>
      </c>
      <c r="CZ416" s="65">
        <v>5608.2113650000001</v>
      </c>
      <c r="DA416" s="65">
        <v>6372.9674610000002</v>
      </c>
      <c r="DC416" s="65">
        <v>7647.5609530000002</v>
      </c>
      <c r="DD416" s="65">
        <v>5608.2113650000001</v>
      </c>
      <c r="DE416" s="65">
        <v>6372.9674610000002</v>
      </c>
      <c r="DF416" s="65">
        <v>8922.1544450000001</v>
      </c>
      <c r="DG416" s="65">
        <v>7647.5609530000002</v>
      </c>
      <c r="DH416" s="65">
        <v>5608.2113650000001</v>
      </c>
      <c r="DI416" s="65">
        <v>6372.9674610000002</v>
      </c>
      <c r="DJ416" s="65">
        <v>8922.1544450000001</v>
      </c>
      <c r="DK416" s="65">
        <v>7647.5609530000002</v>
      </c>
      <c r="DL416" s="65">
        <v>5608.2113650000001</v>
      </c>
      <c r="DM416" s="65">
        <v>6372.9674610000002</v>
      </c>
      <c r="DN416" s="65">
        <v>8922.1544450000001</v>
      </c>
      <c r="DO416" s="65">
        <v>7647.5609530000002</v>
      </c>
      <c r="DP416" s="65">
        <v>5608.2113650000001</v>
      </c>
      <c r="DQ416" s="65">
        <v>6372.9674610000002</v>
      </c>
      <c r="DR416" s="65">
        <v>8922.1544450000001</v>
      </c>
      <c r="DS416" s="65">
        <v>7647.5609530000002</v>
      </c>
      <c r="DT416" s="65">
        <v>5608.2113650000001</v>
      </c>
      <c r="DU416" s="65">
        <v>6372.9674610000002</v>
      </c>
      <c r="DV416" s="65">
        <v>8922.1544450000001</v>
      </c>
      <c r="DW416" s="65">
        <v>7647.5609530000002</v>
      </c>
      <c r="DX416" s="65">
        <v>5608.2113650000001</v>
      </c>
      <c r="DY416" s="65">
        <v>6372.9674610000002</v>
      </c>
      <c r="DZ416" s="65">
        <v>8922.1544450000001</v>
      </c>
      <c r="EA416" s="65">
        <v>7647.5609530000002</v>
      </c>
      <c r="EB416" s="65">
        <v>5608.2113650000001</v>
      </c>
      <c r="EC416" s="65">
        <v>6372.9674610000002</v>
      </c>
      <c r="ED416" s="65">
        <v>8922.1544450000001</v>
      </c>
      <c r="EE416" s="65">
        <v>7647.5609530000002</v>
      </c>
      <c r="EF416" s="65">
        <v>5608.2113650000001</v>
      </c>
      <c r="EG416" s="65">
        <v>6372.9674610000002</v>
      </c>
      <c r="EH416" s="65">
        <v>8922.1544450000001</v>
      </c>
      <c r="EI416" s="65">
        <v>7647.5609530000002</v>
      </c>
      <c r="EJ416" s="65">
        <v>5608.2113650000001</v>
      </c>
      <c r="EK416" s="65">
        <v>6372.9674610000002</v>
      </c>
      <c r="EL416" s="65">
        <v>8922.1544450000001</v>
      </c>
      <c r="EM416" s="65">
        <v>7647.5609530000002</v>
      </c>
      <c r="EN416" s="65">
        <v>5608.2113650000001</v>
      </c>
      <c r="EO416" s="65">
        <v>6372.9674610000002</v>
      </c>
      <c r="EP416" s="65">
        <v>8922.1544450000001</v>
      </c>
      <c r="EQ416" s="65">
        <v>7647.5609530000002</v>
      </c>
      <c r="ER416" s="65">
        <v>5608.2113650000001</v>
      </c>
      <c r="ES416" s="65">
        <v>6372.9674610000002</v>
      </c>
      <c r="ET416" s="65">
        <v>8922.1544450000001</v>
      </c>
      <c r="EU416" s="65">
        <v>7647.5609530000002</v>
      </c>
      <c r="EV416" s="65">
        <v>5608.2113650000001</v>
      </c>
      <c r="EW416" s="65">
        <v>6372.9674610000002</v>
      </c>
      <c r="EX416" s="65">
        <v>8922.1544450000001</v>
      </c>
      <c r="EY416" s="65">
        <v>7647.5609530000002</v>
      </c>
      <c r="EZ416" s="65">
        <v>5608.2113650000001</v>
      </c>
      <c r="FA416" s="65">
        <v>6372.9674610000002</v>
      </c>
      <c r="FB416" s="65">
        <v>8922.1544450000001</v>
      </c>
      <c r="FC416" s="65">
        <v>7647.5609530000002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121.5781076</v>
      </c>
      <c r="AS425" s="65">
        <v>0</v>
      </c>
      <c r="AT425" s="65">
        <v>193.41971659999999</v>
      </c>
      <c r="AU425" s="65">
        <v>0</v>
      </c>
      <c r="AV425" s="65">
        <v>1400.601038</v>
      </c>
      <c r="AW425" s="65">
        <v>1591.592089</v>
      </c>
      <c r="AX425" s="65">
        <v>2228.2289249999999</v>
      </c>
      <c r="AY425" s="65">
        <v>1909.9105070000001</v>
      </c>
      <c r="AZ425" s="65">
        <v>1975.3208729999999</v>
      </c>
      <c r="BA425" s="65">
        <v>2244.6828099999998</v>
      </c>
      <c r="BB425" s="65">
        <v>3142.555934</v>
      </c>
      <c r="BC425" s="65">
        <v>2693.6193720000001</v>
      </c>
      <c r="BD425" s="65">
        <v>3786.3429409999999</v>
      </c>
      <c r="BE425" s="65">
        <v>4302.6624320000001</v>
      </c>
      <c r="BF425" s="65">
        <v>6023.7274049999996</v>
      </c>
      <c r="BG425" s="65">
        <v>5163.1949189999996</v>
      </c>
      <c r="BH425" s="65">
        <v>4264.9710219999997</v>
      </c>
      <c r="BI425" s="65">
        <v>4846.5579790000002</v>
      </c>
      <c r="BJ425" s="65">
        <v>6785.1811710000002</v>
      </c>
      <c r="BK425" s="65">
        <v>5815.8695749999997</v>
      </c>
      <c r="BL425" s="65">
        <v>5320.9434380000002</v>
      </c>
      <c r="BM425" s="65">
        <v>6046.5266339999998</v>
      </c>
      <c r="BN425" s="65">
        <v>8465.1372879999999</v>
      </c>
      <c r="BO425" s="65">
        <v>6718.289213</v>
      </c>
      <c r="BP425" s="65">
        <v>5370.5404710000003</v>
      </c>
      <c r="BQ425" s="65">
        <v>3874.655006</v>
      </c>
      <c r="BR425" s="65">
        <v>5643.9848970000003</v>
      </c>
      <c r="BS425" s="65">
        <v>7323.4642789999998</v>
      </c>
      <c r="BT425" s="65">
        <v>5608.2113650000001</v>
      </c>
      <c r="BU425" s="65">
        <v>6372.9674610000002</v>
      </c>
      <c r="BV425" s="65">
        <v>8922.1544450000001</v>
      </c>
      <c r="BW425" s="65">
        <v>7647.5609530000002</v>
      </c>
      <c r="BX425" s="65">
        <v>5608.2113650000001</v>
      </c>
      <c r="BY425" s="65">
        <v>6372.9674610000002</v>
      </c>
      <c r="BZ425" s="65">
        <v>8922.1544450000001</v>
      </c>
      <c r="CA425" s="65">
        <v>7647.5609530000002</v>
      </c>
      <c r="CB425" s="65">
        <v>5608.2113650000001</v>
      </c>
      <c r="CC425" s="65">
        <v>6372.9674610000002</v>
      </c>
      <c r="CD425" s="65">
        <v>8922.1544450000001</v>
      </c>
      <c r="CE425" s="65">
        <v>7647.5609530000002</v>
      </c>
      <c r="CF425" s="65">
        <v>5608.2113650000001</v>
      </c>
      <c r="CG425" s="65">
        <v>6372.9674610000002</v>
      </c>
      <c r="CH425" s="65">
        <v>8922.1544450000001</v>
      </c>
      <c r="CI425" s="65">
        <v>7647.5609530000002</v>
      </c>
      <c r="CJ425" s="65">
        <v>5608.2113650000001</v>
      </c>
      <c r="CK425" s="65">
        <v>6372.9674610000002</v>
      </c>
      <c r="CL425" s="65">
        <v>8922.1544450000001</v>
      </c>
      <c r="CM425" s="65">
        <v>7647.5609530000002</v>
      </c>
      <c r="CN425" s="65">
        <v>5608.2113650000001</v>
      </c>
      <c r="CO425" s="65">
        <v>6372.9674610000002</v>
      </c>
      <c r="CP425" s="65">
        <v>8922.1544450000001</v>
      </c>
      <c r="CQ425" s="65">
        <v>7647.5609530000002</v>
      </c>
      <c r="CR425" s="65">
        <v>5608.2113650000001</v>
      </c>
      <c r="CS425" s="65">
        <v>6372.9674610000002</v>
      </c>
      <c r="CT425" s="65">
        <v>5366.8216599999996</v>
      </c>
      <c r="CU425" s="65">
        <v>7647.5609530000002</v>
      </c>
      <c r="CV425" s="65">
        <v>5608.2113650000001</v>
      </c>
      <c r="CW425" s="65">
        <v>6372.9674610000002</v>
      </c>
      <c r="CX425" s="65">
        <v>8922.1544450000001</v>
      </c>
      <c r="CY425" s="65">
        <v>7647.5609530000002</v>
      </c>
      <c r="CZ425" s="65">
        <v>5608.2113650000001</v>
      </c>
      <c r="DA425" s="65">
        <v>6372.9674610000002</v>
      </c>
      <c r="DB425" s="65">
        <v>0</v>
      </c>
      <c r="DC425" s="65">
        <v>7647.5609530000002</v>
      </c>
      <c r="DD425" s="65">
        <v>5608.2113650000001</v>
      </c>
      <c r="DE425" s="65">
        <v>6372.9674610000002</v>
      </c>
      <c r="DF425" s="65">
        <v>8922.1544450000001</v>
      </c>
      <c r="DG425" s="65">
        <v>7647.5609530000002</v>
      </c>
      <c r="DH425" s="65">
        <v>5608.2113650000001</v>
      </c>
      <c r="DI425" s="65">
        <v>6372.9674610000002</v>
      </c>
      <c r="DJ425" s="65">
        <v>8922.1544450000001</v>
      </c>
      <c r="DK425" s="65">
        <v>7647.5609530000002</v>
      </c>
      <c r="DL425" s="65">
        <v>5608.2113650000001</v>
      </c>
      <c r="DM425" s="65">
        <v>6372.9674610000002</v>
      </c>
      <c r="DN425" s="65">
        <v>8922.1544450000001</v>
      </c>
      <c r="DO425" s="65">
        <v>7647.5609530000002</v>
      </c>
      <c r="DP425" s="65">
        <v>5608.2113650000001</v>
      </c>
      <c r="DQ425" s="65">
        <v>6372.9674610000002</v>
      </c>
      <c r="DR425" s="65">
        <v>8922.1544450000001</v>
      </c>
      <c r="DS425" s="65">
        <v>7647.5609530000002</v>
      </c>
      <c r="DT425" s="65">
        <v>5608.2113650000001</v>
      </c>
      <c r="DU425" s="65">
        <v>6372.9674610000002</v>
      </c>
      <c r="DV425" s="65">
        <v>8922.1544450000001</v>
      </c>
      <c r="DW425" s="65">
        <v>7647.5609530000002</v>
      </c>
      <c r="DX425" s="65">
        <v>5608.2113650000001</v>
      </c>
      <c r="DY425" s="65">
        <v>6372.9674610000002</v>
      </c>
      <c r="DZ425" s="65">
        <v>8922.1544450000001</v>
      </c>
      <c r="EA425" s="65">
        <v>7647.5609530000002</v>
      </c>
      <c r="EB425" s="65">
        <v>5608.2113650000001</v>
      </c>
      <c r="EC425" s="65">
        <v>6372.9674610000002</v>
      </c>
      <c r="ED425" s="65">
        <v>8922.1544450000001</v>
      </c>
      <c r="EE425" s="65">
        <v>7647.5609530000002</v>
      </c>
      <c r="EF425" s="65">
        <v>5608.2113650000001</v>
      </c>
      <c r="EG425" s="65">
        <v>6372.9674610000002</v>
      </c>
      <c r="EH425" s="65">
        <v>8922.1544450000001</v>
      </c>
      <c r="EI425" s="65">
        <v>7647.5609530000002</v>
      </c>
      <c r="EJ425" s="65">
        <v>5608.2113650000001</v>
      </c>
      <c r="EK425" s="65">
        <v>6372.9674610000002</v>
      </c>
      <c r="EL425" s="65">
        <v>8922.1544450000001</v>
      </c>
      <c r="EM425" s="65">
        <v>7647.5609530000002</v>
      </c>
      <c r="EN425" s="65">
        <v>5608.2113650000001</v>
      </c>
      <c r="EO425" s="65">
        <v>6372.9674610000002</v>
      </c>
      <c r="EP425" s="65">
        <v>8922.1544450000001</v>
      </c>
      <c r="EQ425" s="65">
        <v>7647.5609530000002</v>
      </c>
      <c r="ER425" s="65">
        <v>5608.2113650000001</v>
      </c>
      <c r="ES425" s="65">
        <v>6372.9674610000002</v>
      </c>
      <c r="ET425" s="65">
        <v>8922.1544450000001</v>
      </c>
      <c r="EU425" s="65">
        <v>7647.5609530000002</v>
      </c>
      <c r="EV425" s="65">
        <v>5608.2113650000001</v>
      </c>
      <c r="EW425" s="65">
        <v>6372.9674610000002</v>
      </c>
      <c r="EX425" s="65">
        <v>8922.1544450000001</v>
      </c>
      <c r="EY425" s="65">
        <v>7647.5609530000002</v>
      </c>
      <c r="EZ425" s="65">
        <v>5608.2113650000001</v>
      </c>
      <c r="FA425" s="65">
        <v>6372.9674610000002</v>
      </c>
      <c r="FB425" s="65">
        <v>8922.1544450000001</v>
      </c>
      <c r="FC425" s="65">
        <v>7647.5609530000002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524.11305560000005</v>
      </c>
      <c r="BZ440" s="65">
        <v>833.81622479999999</v>
      </c>
      <c r="CA440" s="65">
        <v>714.69962129999999</v>
      </c>
      <c r="CB440" s="65">
        <v>1443.8877359999999</v>
      </c>
      <c r="CC440" s="65">
        <v>1640.7815189999999</v>
      </c>
      <c r="CD440" s="65">
        <v>2297.094126</v>
      </c>
      <c r="CE440" s="65">
        <v>1968.9378220000001</v>
      </c>
      <c r="CF440" s="65">
        <v>2501.9019659999999</v>
      </c>
      <c r="CG440" s="65">
        <v>2843.070416</v>
      </c>
      <c r="CH440" s="65">
        <v>3980.2985819999999</v>
      </c>
      <c r="CI440" s="65">
        <v>3411.684499</v>
      </c>
      <c r="CJ440" s="65">
        <v>4011.141208</v>
      </c>
      <c r="CK440" s="65">
        <v>4558.1150090000001</v>
      </c>
      <c r="CL440" s="65">
        <v>6381.3610129999997</v>
      </c>
      <c r="CM440" s="65">
        <v>5469.7380110000004</v>
      </c>
      <c r="CN440" s="65">
        <v>5661.7960389999998</v>
      </c>
      <c r="CO440" s="65">
        <v>6433.8591349999997</v>
      </c>
      <c r="CP440" s="65">
        <v>9007.4027889999998</v>
      </c>
      <c r="CQ440" s="65">
        <v>7720.6309620000002</v>
      </c>
      <c r="CR440" s="65">
        <v>7354.7350500000002</v>
      </c>
      <c r="CS440" s="65">
        <v>8357.6534659999998</v>
      </c>
      <c r="CT440" s="65">
        <v>11700.71485</v>
      </c>
      <c r="CU440" s="65">
        <v>10029.184160000001</v>
      </c>
      <c r="CV440" s="65">
        <v>8765.0755709999994</v>
      </c>
      <c r="CW440" s="65">
        <v>9960.3131479999993</v>
      </c>
      <c r="CX440" s="65">
        <v>13944.438410000001</v>
      </c>
      <c r="CY440" s="65">
        <v>11952.37578</v>
      </c>
      <c r="CZ440" s="65">
        <v>10964.1263</v>
      </c>
      <c r="DA440" s="65">
        <v>12459.23443</v>
      </c>
      <c r="DB440" s="65">
        <v>17442.928199999998</v>
      </c>
      <c r="DC440" s="65">
        <v>14951.08131</v>
      </c>
      <c r="DD440" s="65">
        <v>11880.17418</v>
      </c>
      <c r="DE440" s="65">
        <v>13500.19793</v>
      </c>
      <c r="DF440" s="65">
        <v>10101.767040000001</v>
      </c>
      <c r="DG440" s="65">
        <v>16200.237520000001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17111.893749999999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524.11305560000005</v>
      </c>
      <c r="BY449" s="65">
        <v>0</v>
      </c>
      <c r="BZ449" s="65">
        <v>833.81622479999999</v>
      </c>
      <c r="CA449" s="65">
        <v>714.69962129999999</v>
      </c>
      <c r="CB449" s="65">
        <v>1443.8877359999999</v>
      </c>
      <c r="CC449" s="65">
        <v>1640.7815189999999</v>
      </c>
      <c r="CD449" s="65">
        <v>2297.094126</v>
      </c>
      <c r="CE449" s="65">
        <v>1968.9378220000001</v>
      </c>
      <c r="CF449" s="65">
        <v>2501.9019659999999</v>
      </c>
      <c r="CG449" s="65">
        <v>2843.070416</v>
      </c>
      <c r="CH449" s="65">
        <v>3980.2985819999999</v>
      </c>
      <c r="CI449" s="65">
        <v>3411.684499</v>
      </c>
      <c r="CJ449" s="65">
        <v>4011.141208</v>
      </c>
      <c r="CK449" s="65">
        <v>4558.1150090000001</v>
      </c>
      <c r="CL449" s="65">
        <v>6381.3610129999997</v>
      </c>
      <c r="CM449" s="65">
        <v>5469.7380110000004</v>
      </c>
      <c r="CN449" s="65">
        <v>5661.7960389999998</v>
      </c>
      <c r="CO449" s="65">
        <v>6433.8591349999997</v>
      </c>
      <c r="CP449" s="65">
        <v>9007.4027889999998</v>
      </c>
      <c r="CQ449" s="65">
        <v>7720.6309620000002</v>
      </c>
      <c r="CR449" s="65">
        <v>7354.7350500000002</v>
      </c>
      <c r="CS449" s="65">
        <v>8357.6534659999998</v>
      </c>
      <c r="CT449" s="65">
        <v>11700.71485</v>
      </c>
      <c r="CU449" s="65">
        <v>10029.184160000001</v>
      </c>
      <c r="CV449" s="65">
        <v>8765.0755709999994</v>
      </c>
      <c r="CW449" s="65">
        <v>9960.3131479999993</v>
      </c>
      <c r="CX449" s="65">
        <v>13944.438410000001</v>
      </c>
      <c r="CY449" s="65">
        <v>11952.37578</v>
      </c>
      <c r="CZ449" s="65">
        <v>10964.1263</v>
      </c>
      <c r="DA449" s="65">
        <v>12459.23443</v>
      </c>
      <c r="DB449" s="65">
        <v>17442.928199999998</v>
      </c>
      <c r="DC449" s="65">
        <v>14951.08131</v>
      </c>
      <c r="DD449" s="65">
        <v>11880.17418</v>
      </c>
      <c r="DE449" s="65">
        <v>13500.19793</v>
      </c>
      <c r="DF449" s="65">
        <v>10101.767040000001</v>
      </c>
      <c r="DG449" s="65">
        <v>16200.237520000001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17111.893749999999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2896.375826</v>
      </c>
      <c r="DM464" s="65">
        <v>3291.336166</v>
      </c>
      <c r="DN464" s="65">
        <v>4607.8706330000005</v>
      </c>
      <c r="DO464" s="65">
        <v>3949.6033990000001</v>
      </c>
      <c r="DP464" s="65">
        <v>3924.4835619999999</v>
      </c>
      <c r="DQ464" s="65">
        <v>4459.6404110000003</v>
      </c>
      <c r="DR464" s="65">
        <v>6243.4965759999995</v>
      </c>
      <c r="DS464" s="65">
        <v>5351.5684940000001</v>
      </c>
      <c r="DT464" s="65">
        <v>4701.8562030000003</v>
      </c>
      <c r="DU464" s="65">
        <v>5343.0184120000004</v>
      </c>
      <c r="DV464" s="65">
        <v>6785.63472</v>
      </c>
      <c r="DW464" s="65">
        <v>6411.6220949999997</v>
      </c>
      <c r="DX464" s="65">
        <v>5480.2655500000001</v>
      </c>
      <c r="DY464" s="65">
        <v>6227.5744880000002</v>
      </c>
      <c r="DZ464" s="65">
        <v>8718.6042830000006</v>
      </c>
      <c r="EA464" s="65">
        <v>7473.0893859999996</v>
      </c>
      <c r="EB464" s="65">
        <v>6281.77621</v>
      </c>
      <c r="EC464" s="65">
        <v>7138.3820569999998</v>
      </c>
      <c r="ED464" s="65">
        <v>9993.73488</v>
      </c>
      <c r="EE464" s="65">
        <v>8566.0584679999993</v>
      </c>
      <c r="EF464" s="65">
        <v>7574.6707159999996</v>
      </c>
      <c r="EG464" s="65">
        <v>8607.5803589999996</v>
      </c>
      <c r="EH464" s="65">
        <v>12050.612499999999</v>
      </c>
      <c r="EI464" s="65">
        <v>10329.09643</v>
      </c>
      <c r="EJ464" s="65">
        <v>8711.3432630000007</v>
      </c>
      <c r="EK464" s="65">
        <v>9899.2537080000002</v>
      </c>
      <c r="EL464" s="65">
        <v>13858.955190000001</v>
      </c>
      <c r="EM464" s="65">
        <v>11879.104450000001</v>
      </c>
      <c r="EN464" s="65">
        <v>10258.41576</v>
      </c>
      <c r="EO464" s="65">
        <v>11657.29063</v>
      </c>
      <c r="EP464" s="65">
        <v>16320.206889999999</v>
      </c>
      <c r="EQ464" s="65">
        <v>13988.74876</v>
      </c>
      <c r="ER464" s="65">
        <v>11915.43879</v>
      </c>
      <c r="ES464" s="65">
        <v>13540.271360000001</v>
      </c>
      <c r="ET464" s="65">
        <v>18956.3799</v>
      </c>
      <c r="EU464" s="65">
        <v>16248.325629999999</v>
      </c>
      <c r="EV464" s="65">
        <v>13380.7114</v>
      </c>
      <c r="EW464" s="65">
        <v>15205.353870000001</v>
      </c>
      <c r="EX464" s="65">
        <v>21287.49541</v>
      </c>
      <c r="EY464" s="65">
        <v>18246.424640000001</v>
      </c>
      <c r="EZ464" s="65">
        <v>13629.286340000001</v>
      </c>
      <c r="FA464" s="65">
        <v>15487.82539</v>
      </c>
      <c r="FB464" s="65">
        <v>21682.955539999999</v>
      </c>
      <c r="FC464" s="65">
        <v>18585.390469999998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2896.375826</v>
      </c>
      <c r="DM473" s="65">
        <v>3291.336166</v>
      </c>
      <c r="DN473" s="65">
        <v>4607.8706330000005</v>
      </c>
      <c r="DO473" s="65">
        <v>3949.6033990000001</v>
      </c>
      <c r="DP473" s="65">
        <v>3924.4835619999999</v>
      </c>
      <c r="DQ473" s="65">
        <v>4459.6404110000003</v>
      </c>
      <c r="DR473" s="65">
        <v>6243.4965759999995</v>
      </c>
      <c r="DS473" s="65">
        <v>5351.5684940000001</v>
      </c>
      <c r="DT473" s="65">
        <v>4701.8562030000003</v>
      </c>
      <c r="DU473" s="65">
        <v>5343.0184120000004</v>
      </c>
      <c r="DV473" s="65">
        <v>6785.63472</v>
      </c>
      <c r="DW473" s="65">
        <v>6411.6220949999997</v>
      </c>
      <c r="DX473" s="65">
        <v>5480.2655500000001</v>
      </c>
      <c r="DY473" s="65">
        <v>6227.5744880000002</v>
      </c>
      <c r="DZ473" s="65">
        <v>8718.6042830000006</v>
      </c>
      <c r="EA473" s="65">
        <v>7473.0893859999996</v>
      </c>
      <c r="EB473" s="65">
        <v>6281.77621</v>
      </c>
      <c r="EC473" s="65">
        <v>7138.3820569999998</v>
      </c>
      <c r="ED473" s="65">
        <v>9993.73488</v>
      </c>
      <c r="EE473" s="65">
        <v>8566.0584679999993</v>
      </c>
      <c r="EF473" s="65">
        <v>7574.6707159999996</v>
      </c>
      <c r="EG473" s="65">
        <v>8607.5803589999996</v>
      </c>
      <c r="EH473" s="65">
        <v>12050.612499999999</v>
      </c>
      <c r="EI473" s="65">
        <v>10329.09643</v>
      </c>
      <c r="EJ473" s="65">
        <v>8711.3432630000007</v>
      </c>
      <c r="EK473" s="65">
        <v>9899.2537080000002</v>
      </c>
      <c r="EL473" s="65">
        <v>13858.955190000001</v>
      </c>
      <c r="EM473" s="65">
        <v>11879.104450000001</v>
      </c>
      <c r="EN473" s="65">
        <v>10258.41576</v>
      </c>
      <c r="EO473" s="65">
        <v>11657.29063</v>
      </c>
      <c r="EP473" s="65">
        <v>16320.206889999999</v>
      </c>
      <c r="EQ473" s="65">
        <v>13988.74876</v>
      </c>
      <c r="ER473" s="65">
        <v>11915.43879</v>
      </c>
      <c r="ES473" s="65">
        <v>13540.271360000001</v>
      </c>
      <c r="ET473" s="65">
        <v>18956.3799</v>
      </c>
      <c r="EU473" s="65">
        <v>16248.325629999999</v>
      </c>
      <c r="EV473" s="65">
        <v>13380.7114</v>
      </c>
      <c r="EW473" s="65">
        <v>15205.353870000001</v>
      </c>
      <c r="EX473" s="65">
        <v>21287.49541</v>
      </c>
      <c r="EY473" s="65">
        <v>18246.424640000001</v>
      </c>
      <c r="EZ473" s="65">
        <v>13629.286340000001</v>
      </c>
      <c r="FA473" s="65">
        <v>15487.82539</v>
      </c>
      <c r="FB473" s="65">
        <v>21682.955539999999</v>
      </c>
      <c r="FC473" s="65">
        <v>18585.390469999998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170.5977705</v>
      </c>
      <c r="BY642" s="65">
        <v>170.5977705</v>
      </c>
      <c r="BZ642" s="65">
        <v>170.5977705</v>
      </c>
      <c r="CA642" s="65">
        <v>170.5977705</v>
      </c>
      <c r="CB642" s="65">
        <v>2435.8756290000001</v>
      </c>
      <c r="CC642" s="65">
        <v>2435.8756290000001</v>
      </c>
      <c r="CD642" s="65">
        <v>2435.8756290000001</v>
      </c>
      <c r="CE642" s="65">
        <v>2435.8756290000001</v>
      </c>
      <c r="CF642" s="65">
        <v>2435.8756290000001</v>
      </c>
      <c r="CG642" s="65">
        <v>2435.8756290000001</v>
      </c>
      <c r="CH642" s="65">
        <v>2435.8756290000001</v>
      </c>
      <c r="CI642" s="65">
        <v>2435.8756290000001</v>
      </c>
      <c r="CJ642" s="65">
        <v>3656.8479830000001</v>
      </c>
      <c r="CK642" s="65">
        <v>3656.8479830000001</v>
      </c>
      <c r="CL642" s="65">
        <v>3656.8479830000001</v>
      </c>
      <c r="CM642" s="65">
        <v>3656.8479830000001</v>
      </c>
      <c r="CN642" s="65">
        <v>4121.7926070000003</v>
      </c>
      <c r="CO642" s="65">
        <v>4121.7926070000003</v>
      </c>
      <c r="CP642" s="65">
        <v>4121.7926070000003</v>
      </c>
      <c r="CQ642" s="65">
        <v>4121.7926070000003</v>
      </c>
      <c r="CR642" s="65">
        <v>4121.7926070000003</v>
      </c>
      <c r="CS642" s="65">
        <v>4121.7926070000003</v>
      </c>
      <c r="CT642" s="65">
        <v>4121.7926070000003</v>
      </c>
      <c r="CU642" s="65">
        <v>4121.7926070000003</v>
      </c>
      <c r="CV642" s="65">
        <v>4121.7926070000003</v>
      </c>
      <c r="CW642" s="65">
        <v>4121.7926070000003</v>
      </c>
      <c r="CX642" s="65">
        <v>4121.7926070000003</v>
      </c>
      <c r="CY642" s="65">
        <v>4121.7926070000003</v>
      </c>
      <c r="CZ642" s="65">
        <v>5475.1541950000001</v>
      </c>
      <c r="DA642" s="65">
        <v>5475.1541950000001</v>
      </c>
      <c r="DB642" s="65">
        <v>5475.1541950000001</v>
      </c>
      <c r="DC642" s="65">
        <v>5475.1541950000001</v>
      </c>
      <c r="DD642" s="65">
        <v>5475.1541950000001</v>
      </c>
      <c r="DE642" s="65">
        <v>5475.1541950000001</v>
      </c>
      <c r="DF642" s="65">
        <v>5475.1541950000001</v>
      </c>
      <c r="DG642" s="65">
        <v>5475.1541950000001</v>
      </c>
      <c r="DH642" s="65">
        <v>6281.238953</v>
      </c>
      <c r="DI642" s="65">
        <v>6281.238953</v>
      </c>
      <c r="DJ642" s="65">
        <v>6281.238953</v>
      </c>
      <c r="DK642" s="65">
        <v>6281.238953</v>
      </c>
      <c r="DL642" s="65">
        <v>6281.238953</v>
      </c>
      <c r="DM642" s="65">
        <v>6281.238953</v>
      </c>
      <c r="DN642" s="65">
        <v>6281.238953</v>
      </c>
      <c r="DO642" s="65">
        <v>6281.238953</v>
      </c>
      <c r="DP642" s="65">
        <v>8653.2845419999994</v>
      </c>
      <c r="DQ642" s="65">
        <v>8653.2845419999994</v>
      </c>
      <c r="DR642" s="65">
        <v>8653.2845419999994</v>
      </c>
      <c r="DS642" s="65">
        <v>8653.2845419999994</v>
      </c>
      <c r="DT642" s="65">
        <v>11241.7896</v>
      </c>
      <c r="DU642" s="65">
        <v>11241.7896</v>
      </c>
      <c r="DV642" s="65">
        <v>11241.7896</v>
      </c>
      <c r="DW642" s="65">
        <v>11241.7896</v>
      </c>
      <c r="DX642" s="65">
        <v>13125.054609999999</v>
      </c>
      <c r="DY642" s="65">
        <v>13125.054609999999</v>
      </c>
      <c r="DZ642" s="65">
        <v>13125.054609999999</v>
      </c>
      <c r="EA642" s="65">
        <v>13125.054609999999</v>
      </c>
      <c r="EB642" s="65">
        <v>13809.9856</v>
      </c>
      <c r="EC642" s="65">
        <v>13809.9856</v>
      </c>
      <c r="ED642" s="65">
        <v>13809.9856</v>
      </c>
      <c r="EE642" s="65">
        <v>13809.9856</v>
      </c>
      <c r="EF642" s="65">
        <v>17009.241580000002</v>
      </c>
      <c r="EG642" s="65">
        <v>17009.241580000002</v>
      </c>
      <c r="EH642" s="65">
        <v>17009.241580000002</v>
      </c>
      <c r="EI642" s="65">
        <v>17009.241580000002</v>
      </c>
      <c r="EJ642" s="65">
        <v>20839.537990000001</v>
      </c>
      <c r="EK642" s="65">
        <v>20839.537990000001</v>
      </c>
      <c r="EL642" s="65">
        <v>20839.537990000001</v>
      </c>
      <c r="EM642" s="65">
        <v>20839.537990000001</v>
      </c>
      <c r="EN642" s="65">
        <v>20839.537990000001</v>
      </c>
      <c r="EO642" s="65">
        <v>20839.537990000001</v>
      </c>
      <c r="EP642" s="65">
        <v>20839.537990000001</v>
      </c>
      <c r="EQ642" s="65">
        <v>20839.537990000001</v>
      </c>
      <c r="ER642" s="65">
        <v>22515.912339999999</v>
      </c>
      <c r="ES642" s="65">
        <v>22515.912339999999</v>
      </c>
      <c r="ET642" s="65">
        <v>22515.912339999999</v>
      </c>
      <c r="EU642" s="65">
        <v>22515.912339999999</v>
      </c>
      <c r="EV642" s="65">
        <v>25877.335609999998</v>
      </c>
      <c r="EW642" s="65">
        <v>25877.335609999998</v>
      </c>
      <c r="EX642" s="65">
        <v>25877.335609999998</v>
      </c>
      <c r="EY642" s="65">
        <v>25877.335609999998</v>
      </c>
      <c r="EZ642" s="65">
        <v>26604.908619999998</v>
      </c>
      <c r="FA642" s="65">
        <v>26604.908619999998</v>
      </c>
      <c r="FB642" s="65">
        <v>26604.908619999998</v>
      </c>
      <c r="FC642" s="65">
        <v>26604.908619999998</v>
      </c>
    </row>
    <row r="643" spans="2:159" x14ac:dyDescent="0.2">
      <c r="B643" s="65" t="s">
        <v>676</v>
      </c>
      <c r="C643" s="65" t="s">
        <v>38</v>
      </c>
      <c r="CB643" s="65">
        <v>1725.7656019999999</v>
      </c>
      <c r="CC643" s="65">
        <v>1725.7656019999999</v>
      </c>
      <c r="CD643" s="65">
        <v>1725.7656019999999</v>
      </c>
      <c r="CE643" s="65">
        <v>1725.7656019999999</v>
      </c>
      <c r="CF643" s="65">
        <v>2782.9627650000002</v>
      </c>
      <c r="CG643" s="65">
        <v>2782.9627650000002</v>
      </c>
      <c r="CH643" s="65">
        <v>2782.9627650000002</v>
      </c>
      <c r="CI643" s="65">
        <v>2782.9627650000002</v>
      </c>
      <c r="CJ643" s="65">
        <v>3250.7990110000001</v>
      </c>
      <c r="CK643" s="65">
        <v>3250.7990110000001</v>
      </c>
      <c r="CL643" s="65">
        <v>3250.7990110000001</v>
      </c>
      <c r="CM643" s="65">
        <v>3250.7990110000001</v>
      </c>
      <c r="CN643" s="65">
        <v>4165.3366599999999</v>
      </c>
      <c r="CO643" s="65">
        <v>4165.3366599999999</v>
      </c>
      <c r="CP643" s="65">
        <v>4165.3366599999999</v>
      </c>
      <c r="CQ643" s="65">
        <v>4165.3366599999999</v>
      </c>
      <c r="CR643" s="65">
        <v>5349.5301570000001</v>
      </c>
      <c r="CS643" s="65">
        <v>5349.5301570000001</v>
      </c>
      <c r="CT643" s="65">
        <v>5349.5301570000001</v>
      </c>
      <c r="CU643" s="65">
        <v>5349.5301570000001</v>
      </c>
      <c r="CV643" s="65">
        <v>6854.1546829999997</v>
      </c>
      <c r="CW643" s="65">
        <v>6854.1546829999997</v>
      </c>
      <c r="CX643" s="65">
        <v>6854.1546829999997</v>
      </c>
      <c r="CY643" s="65">
        <v>6854.1546829999997</v>
      </c>
      <c r="CZ643" s="65">
        <v>6854.1546829999997</v>
      </c>
      <c r="DA643" s="65">
        <v>6854.1546829999997</v>
      </c>
      <c r="DB643" s="65">
        <v>6854.1546829999997</v>
      </c>
      <c r="DC643" s="65">
        <v>6854.1546829999997</v>
      </c>
      <c r="DD643" s="65">
        <v>7811.0667720000001</v>
      </c>
      <c r="DE643" s="65">
        <v>7811.0667720000001</v>
      </c>
      <c r="DF643" s="65">
        <v>7811.0667720000001</v>
      </c>
      <c r="DG643" s="65">
        <v>7811.0667720000001</v>
      </c>
      <c r="DH643" s="65">
        <v>10601.249820000001</v>
      </c>
      <c r="DI643" s="65">
        <v>10601.249820000001</v>
      </c>
      <c r="DJ643" s="65">
        <v>10601.249820000001</v>
      </c>
      <c r="DK643" s="65">
        <v>10601.249820000001</v>
      </c>
      <c r="DL643" s="65">
        <v>11242.02497</v>
      </c>
      <c r="DM643" s="65">
        <v>11242.02497</v>
      </c>
      <c r="DN643" s="65">
        <v>11242.02497</v>
      </c>
      <c r="DO643" s="65">
        <v>11242.02497</v>
      </c>
      <c r="DP643" s="65">
        <v>11242.02497</v>
      </c>
      <c r="DQ643" s="65">
        <v>11242.02497</v>
      </c>
      <c r="DR643" s="65">
        <v>11242.02497</v>
      </c>
      <c r="DS643" s="65">
        <v>11242.02497</v>
      </c>
      <c r="DT643" s="65">
        <v>11352.438759999999</v>
      </c>
      <c r="DU643" s="65">
        <v>11352.438759999999</v>
      </c>
      <c r="DV643" s="65">
        <v>11352.438759999999</v>
      </c>
      <c r="DW643" s="65">
        <v>11352.438759999999</v>
      </c>
      <c r="DX643" s="65">
        <v>12214.54477</v>
      </c>
      <c r="DY643" s="65">
        <v>12214.54477</v>
      </c>
      <c r="DZ643" s="65">
        <v>12214.54477</v>
      </c>
      <c r="EA643" s="65">
        <v>12214.54477</v>
      </c>
      <c r="EB643" s="65">
        <v>14432.97424</v>
      </c>
      <c r="EC643" s="65">
        <v>14432.97424</v>
      </c>
      <c r="ED643" s="65">
        <v>14432.97424</v>
      </c>
      <c r="EE643" s="65">
        <v>14432.97424</v>
      </c>
      <c r="EF643" s="65">
        <v>14432.97424</v>
      </c>
      <c r="EG643" s="65">
        <v>14432.97424</v>
      </c>
      <c r="EH643" s="65">
        <v>14432.97424</v>
      </c>
      <c r="EI643" s="65">
        <v>14432.97424</v>
      </c>
      <c r="EJ643" s="65">
        <v>14432.97424</v>
      </c>
      <c r="EK643" s="65">
        <v>14432.97424</v>
      </c>
      <c r="EL643" s="65">
        <v>14432.97424</v>
      </c>
      <c r="EM643" s="65">
        <v>14432.97424</v>
      </c>
      <c r="EN643" s="65">
        <v>17593.101470000001</v>
      </c>
      <c r="EO643" s="65">
        <v>17593.101470000001</v>
      </c>
      <c r="EP643" s="65">
        <v>17593.101470000001</v>
      </c>
      <c r="EQ643" s="65">
        <v>17593.101470000001</v>
      </c>
      <c r="ER643" s="65">
        <v>18832.154490000001</v>
      </c>
      <c r="ES643" s="65">
        <v>18832.154490000001</v>
      </c>
      <c r="ET643" s="65">
        <v>18832.154490000001</v>
      </c>
      <c r="EU643" s="65">
        <v>18832.154490000001</v>
      </c>
      <c r="EV643" s="65">
        <v>18832.154490000001</v>
      </c>
      <c r="EW643" s="65">
        <v>18832.154490000001</v>
      </c>
      <c r="EX643" s="65">
        <v>18832.154490000001</v>
      </c>
      <c r="EY643" s="65">
        <v>18832.154490000001</v>
      </c>
      <c r="EZ643" s="65">
        <v>20455.80169</v>
      </c>
      <c r="FA643" s="65">
        <v>20455.80169</v>
      </c>
      <c r="FB643" s="65">
        <v>20455.80169</v>
      </c>
      <c r="FC643" s="65">
        <v>20455.80169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B645" s="65">
        <v>145.4554632</v>
      </c>
      <c r="CC645" s="65">
        <v>145.4554632</v>
      </c>
      <c r="CD645" s="65">
        <v>145.4554632</v>
      </c>
      <c r="CE645" s="65">
        <v>145.4554632</v>
      </c>
      <c r="CF645" s="65">
        <v>1099.1114580000001</v>
      </c>
      <c r="CG645" s="65">
        <v>1099.1114580000001</v>
      </c>
      <c r="CH645" s="65">
        <v>1099.1114580000001</v>
      </c>
      <c r="CI645" s="65">
        <v>1099.1114580000001</v>
      </c>
      <c r="CJ645" s="65">
        <v>1099.1114580000001</v>
      </c>
      <c r="CK645" s="65">
        <v>1099.1114580000001</v>
      </c>
      <c r="CL645" s="65">
        <v>1099.1114580000001</v>
      </c>
      <c r="CM645" s="65">
        <v>1099.1114580000001</v>
      </c>
      <c r="CN645" s="65">
        <v>1099.1114580000001</v>
      </c>
      <c r="CO645" s="65">
        <v>1099.1114580000001</v>
      </c>
      <c r="CP645" s="65">
        <v>1099.1114580000001</v>
      </c>
      <c r="CQ645" s="65">
        <v>1099.1114580000001</v>
      </c>
      <c r="CR645" s="65">
        <v>1099.1114580000001</v>
      </c>
      <c r="CS645" s="65">
        <v>1099.1114580000001</v>
      </c>
      <c r="CT645" s="65">
        <v>621.63987299999997</v>
      </c>
      <c r="CU645" s="65">
        <v>1099.1114580000001</v>
      </c>
      <c r="CV645" s="65">
        <v>1099.1114580000001</v>
      </c>
      <c r="CW645" s="65">
        <v>1099.1114580000001</v>
      </c>
      <c r="CX645" s="65">
        <v>1099.1114580000001</v>
      </c>
      <c r="CY645" s="65">
        <v>1099.1114580000001</v>
      </c>
      <c r="CZ645" s="65">
        <v>1099.1114580000001</v>
      </c>
      <c r="DA645" s="65">
        <v>1099.1114580000001</v>
      </c>
      <c r="DB645" s="65">
        <v>1099.1114580000001</v>
      </c>
      <c r="DC645" s="65">
        <v>1099.1114580000001</v>
      </c>
      <c r="DD645" s="65">
        <v>1859.066554</v>
      </c>
      <c r="DE645" s="65">
        <v>1859.066554</v>
      </c>
      <c r="DF645" s="65">
        <v>1859.066554</v>
      </c>
      <c r="DG645" s="65">
        <v>1859.066554</v>
      </c>
      <c r="DH645" s="65">
        <v>2206.5706540000001</v>
      </c>
      <c r="DI645" s="65">
        <v>2206.5706540000001</v>
      </c>
      <c r="DK645" s="65">
        <v>2206.5706540000001</v>
      </c>
      <c r="DL645" s="65">
        <v>2270.9039720000001</v>
      </c>
      <c r="DM645" s="65">
        <v>2270.9039720000001</v>
      </c>
      <c r="DN645" s="65">
        <v>2270.9039720000001</v>
      </c>
      <c r="DO645" s="65">
        <v>2270.9039720000001</v>
      </c>
      <c r="DP645" s="65">
        <v>2270.9039720000001</v>
      </c>
      <c r="DQ645" s="65">
        <v>2270.9039720000001</v>
      </c>
      <c r="DR645" s="65">
        <v>2270.9039720000001</v>
      </c>
      <c r="DS645" s="65">
        <v>2270.9039720000001</v>
      </c>
      <c r="DT645" s="65">
        <v>2270.9039720000001</v>
      </c>
      <c r="DU645" s="65">
        <v>2270.9039720000001</v>
      </c>
      <c r="DV645" s="65">
        <v>2270.9039720000001</v>
      </c>
      <c r="DW645" s="65">
        <v>2270.9039720000001</v>
      </c>
      <c r="DX645" s="65">
        <v>2270.9039720000001</v>
      </c>
      <c r="DY645" s="65">
        <v>2270.9039720000001</v>
      </c>
      <c r="DZ645" s="65">
        <v>2270.9039720000001</v>
      </c>
      <c r="EA645" s="65">
        <v>2270.9039720000001</v>
      </c>
      <c r="EB645" s="65">
        <v>2270.9039720000001</v>
      </c>
      <c r="EC645" s="65">
        <v>2270.9039720000001</v>
      </c>
      <c r="ED645" s="65">
        <v>2270.9039720000001</v>
      </c>
      <c r="EE645" s="65">
        <v>2270.9039720000001</v>
      </c>
      <c r="EF645" s="65">
        <v>2270.9039720000001</v>
      </c>
      <c r="EG645" s="65">
        <v>2270.9039720000001</v>
      </c>
      <c r="EH645" s="65">
        <v>2270.9039720000001</v>
      </c>
      <c r="EI645" s="65">
        <v>2270.9039720000001</v>
      </c>
      <c r="EJ645" s="65">
        <v>2270.9039720000001</v>
      </c>
      <c r="EK645" s="65">
        <v>2270.9039720000001</v>
      </c>
      <c r="EL645" s="65">
        <v>2270.9039720000001</v>
      </c>
      <c r="EM645" s="65">
        <v>2270.9039720000001</v>
      </c>
      <c r="EN645" s="65">
        <v>2270.9039720000001</v>
      </c>
      <c r="EO645" s="65">
        <v>2270.9039720000001</v>
      </c>
      <c r="EP645" s="65">
        <v>2270.9039720000001</v>
      </c>
      <c r="EQ645" s="65">
        <v>2270.9039720000001</v>
      </c>
      <c r="ER645" s="65">
        <v>2270.9039720000001</v>
      </c>
      <c r="ES645" s="65">
        <v>2270.9039720000001</v>
      </c>
      <c r="ET645" s="65">
        <v>2270.9039720000001</v>
      </c>
      <c r="EU645" s="65">
        <v>2270.9039720000001</v>
      </c>
      <c r="EV645" s="65">
        <v>2270.9039720000001</v>
      </c>
      <c r="EW645" s="65">
        <v>2270.9039720000001</v>
      </c>
      <c r="EX645" s="65">
        <v>2270.9039720000001</v>
      </c>
      <c r="EY645" s="65">
        <v>2270.9039720000001</v>
      </c>
      <c r="EZ645" s="65">
        <v>2270.9039720000001</v>
      </c>
      <c r="FA645" s="65">
        <v>2270.9039720000001</v>
      </c>
      <c r="FB645" s="65">
        <v>2270.9039720000001</v>
      </c>
      <c r="FC645" s="65">
        <v>2270.9039720000001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CJ647" s="65">
        <v>248.7710821</v>
      </c>
      <c r="CK647" s="65">
        <v>248.7710821</v>
      </c>
      <c r="CL647" s="65">
        <v>248.7710821</v>
      </c>
      <c r="CM647" s="65">
        <v>248.7710821</v>
      </c>
      <c r="CN647" s="65">
        <v>502.44896829999999</v>
      </c>
      <c r="CO647" s="65">
        <v>502.44896829999999</v>
      </c>
      <c r="CP647" s="65">
        <v>502.44896829999999</v>
      </c>
      <c r="CQ647" s="65">
        <v>502.44896829999999</v>
      </c>
      <c r="CR647" s="65">
        <v>502.44896829999999</v>
      </c>
      <c r="CS647" s="65">
        <v>502.44896829999999</v>
      </c>
      <c r="CT647" s="65">
        <v>502.44896829999999</v>
      </c>
      <c r="CU647" s="65">
        <v>502.44896829999999</v>
      </c>
      <c r="CV647" s="65">
        <v>502.44896829999999</v>
      </c>
      <c r="CW647" s="65">
        <v>502.44896829999999</v>
      </c>
      <c r="CX647" s="65">
        <v>502.44896829999999</v>
      </c>
      <c r="CY647" s="65">
        <v>502.44896829999999</v>
      </c>
      <c r="CZ647" s="65">
        <v>502.44896829999999</v>
      </c>
      <c r="DA647" s="65">
        <v>502.44896829999999</v>
      </c>
      <c r="DB647" s="65">
        <v>502.44896829999999</v>
      </c>
      <c r="DC647" s="65">
        <v>502.44896829999999</v>
      </c>
      <c r="DD647" s="65">
        <v>632.54112469999995</v>
      </c>
      <c r="DE647" s="65">
        <v>632.54112469999995</v>
      </c>
      <c r="DF647" s="65">
        <v>632.54112469999995</v>
      </c>
      <c r="DG647" s="65">
        <v>632.54112469999995</v>
      </c>
      <c r="DH647" s="65">
        <v>632.54112469999995</v>
      </c>
      <c r="DI647" s="65">
        <v>632.54112469999995</v>
      </c>
      <c r="DJ647" s="65">
        <v>632.54112469999995</v>
      </c>
      <c r="DK647" s="65">
        <v>632.54112469999995</v>
      </c>
      <c r="DL647" s="65">
        <v>632.54112469999995</v>
      </c>
      <c r="DM647" s="65">
        <v>632.54112469999995</v>
      </c>
      <c r="DN647" s="65">
        <v>632.54112469999995</v>
      </c>
      <c r="DO647" s="65">
        <v>632.54112469999995</v>
      </c>
      <c r="DP647" s="65">
        <v>632.54112469999995</v>
      </c>
      <c r="DQ647" s="65">
        <v>632.54112469999995</v>
      </c>
      <c r="DR647" s="65">
        <v>632.54112469999995</v>
      </c>
      <c r="DS647" s="65">
        <v>632.54112469999995</v>
      </c>
      <c r="DT647" s="65">
        <v>632.54112469999995</v>
      </c>
      <c r="DU647" s="65">
        <v>632.54112469999995</v>
      </c>
      <c r="DV647" s="65">
        <v>632.54112469999995</v>
      </c>
      <c r="DW647" s="65">
        <v>632.54112469999995</v>
      </c>
      <c r="DX647" s="65">
        <v>632.54112469999995</v>
      </c>
      <c r="DY647" s="65">
        <v>632.54112469999995</v>
      </c>
      <c r="DZ647" s="65">
        <v>632.54112469999995</v>
      </c>
      <c r="EA647" s="65">
        <v>632.54112469999995</v>
      </c>
      <c r="EB647" s="65">
        <v>632.54112469999995</v>
      </c>
      <c r="EC647" s="65">
        <v>632.54112469999995</v>
      </c>
      <c r="ED647" s="65">
        <v>632.54112469999995</v>
      </c>
      <c r="EE647" s="65">
        <v>632.54112469999995</v>
      </c>
      <c r="EF647" s="65">
        <v>1422.638672</v>
      </c>
      <c r="EG647" s="65">
        <v>1422.638672</v>
      </c>
      <c r="EH647" s="65">
        <v>1422.638672</v>
      </c>
      <c r="EI647" s="65">
        <v>1422.638672</v>
      </c>
      <c r="EJ647" s="65">
        <v>1422.638672</v>
      </c>
      <c r="EK647" s="65">
        <v>1422.638672</v>
      </c>
      <c r="EL647" s="65">
        <v>1422.638672</v>
      </c>
      <c r="EM647" s="65">
        <v>1422.638672</v>
      </c>
      <c r="EN647" s="65">
        <v>1422.638672</v>
      </c>
      <c r="EO647" s="65">
        <v>1422.638672</v>
      </c>
      <c r="EP647" s="65">
        <v>1422.638672</v>
      </c>
      <c r="EQ647" s="65">
        <v>1422.638672</v>
      </c>
      <c r="ER647" s="65">
        <v>1422.638672</v>
      </c>
      <c r="ES647" s="65">
        <v>1422.638672</v>
      </c>
      <c r="ET647" s="65">
        <v>1422.638672</v>
      </c>
      <c r="EU647" s="65">
        <v>1422.638672</v>
      </c>
      <c r="EV647" s="65">
        <v>1422.638672</v>
      </c>
      <c r="EW647" s="65">
        <v>1422.638672</v>
      </c>
      <c r="EX647" s="65">
        <v>1422.638672</v>
      </c>
      <c r="EY647" s="65">
        <v>1422.638672</v>
      </c>
      <c r="EZ647" s="65">
        <v>1422.638672</v>
      </c>
      <c r="FA647" s="65">
        <v>1422.638672</v>
      </c>
      <c r="FB647" s="65">
        <v>1422.638672</v>
      </c>
      <c r="FC647" s="65">
        <v>1422.638672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170.5977705</v>
      </c>
      <c r="BY653" s="65">
        <v>170.5977705</v>
      </c>
      <c r="BZ653" s="65">
        <v>170.5977705</v>
      </c>
      <c r="CA653" s="65">
        <v>170.5977705</v>
      </c>
      <c r="CB653" s="65">
        <v>4307.0966939999998</v>
      </c>
      <c r="CC653" s="65">
        <v>4307.0966939999998</v>
      </c>
      <c r="CD653" s="65">
        <v>4307.0966939999998</v>
      </c>
      <c r="CE653" s="65">
        <v>4307.0966939999998</v>
      </c>
      <c r="CF653" s="65">
        <v>6317.9498519999997</v>
      </c>
      <c r="CG653" s="65">
        <v>6317.9498519999997</v>
      </c>
      <c r="CH653" s="65">
        <v>6317.9498519999997</v>
      </c>
      <c r="CI653" s="65">
        <v>6317.9498519999997</v>
      </c>
      <c r="CJ653" s="65">
        <v>8255.5295339999993</v>
      </c>
      <c r="CK653" s="65">
        <v>8255.5295339999993</v>
      </c>
      <c r="CL653" s="65">
        <v>8255.5295339999993</v>
      </c>
      <c r="CM653" s="65">
        <v>8255.5295339999993</v>
      </c>
      <c r="CN653" s="65">
        <v>9888.6896940000006</v>
      </c>
      <c r="CO653" s="65">
        <v>9888.6896940000006</v>
      </c>
      <c r="CP653" s="65">
        <v>9888.6896940000006</v>
      </c>
      <c r="CQ653" s="65">
        <v>9888.6896940000006</v>
      </c>
      <c r="CR653" s="65">
        <v>11072.88319</v>
      </c>
      <c r="CS653" s="65">
        <v>11072.88319</v>
      </c>
      <c r="CT653" s="65">
        <v>10595.411609999999</v>
      </c>
      <c r="CU653" s="65">
        <v>11072.88319</v>
      </c>
      <c r="CV653" s="65">
        <v>12577.50772</v>
      </c>
      <c r="CW653" s="65">
        <v>12577.50772</v>
      </c>
      <c r="CX653" s="65">
        <v>12577.50772</v>
      </c>
      <c r="CY653" s="65">
        <v>12577.50772</v>
      </c>
      <c r="CZ653" s="65">
        <v>13930.8693</v>
      </c>
      <c r="DA653" s="65">
        <v>13930.8693</v>
      </c>
      <c r="DB653" s="65">
        <v>13930.8693</v>
      </c>
      <c r="DC653" s="65">
        <v>13930.8693</v>
      </c>
      <c r="DD653" s="65">
        <v>15777.828649999999</v>
      </c>
      <c r="DE653" s="65">
        <v>15777.828649999999</v>
      </c>
      <c r="DF653" s="65">
        <v>15777.828649999999</v>
      </c>
      <c r="DG653" s="65">
        <v>15777.828649999999</v>
      </c>
      <c r="DH653" s="65">
        <v>19721.600559999999</v>
      </c>
      <c r="DI653" s="65">
        <v>19721.600559999999</v>
      </c>
      <c r="DJ653" s="65">
        <v>17515.029900000001</v>
      </c>
      <c r="DK653" s="65">
        <v>19721.600559999999</v>
      </c>
      <c r="DL653" s="65">
        <v>20426.709019999998</v>
      </c>
      <c r="DM653" s="65">
        <v>20426.709019999998</v>
      </c>
      <c r="DN653" s="65">
        <v>20426.709019999998</v>
      </c>
      <c r="DO653" s="65">
        <v>20426.709019999998</v>
      </c>
      <c r="DP653" s="65">
        <v>22798.75461</v>
      </c>
      <c r="DQ653" s="65">
        <v>22798.75461</v>
      </c>
      <c r="DR653" s="65">
        <v>22798.75461</v>
      </c>
      <c r="DS653" s="65">
        <v>22798.75461</v>
      </c>
      <c r="DT653" s="65">
        <v>25497.673460000002</v>
      </c>
      <c r="DU653" s="65">
        <v>25497.673460000002</v>
      </c>
      <c r="DV653" s="65">
        <v>25497.673460000002</v>
      </c>
      <c r="DW653" s="65">
        <v>25497.673460000002</v>
      </c>
      <c r="DX653" s="65">
        <v>28243.044470000001</v>
      </c>
      <c r="DY653" s="65">
        <v>28243.044470000001</v>
      </c>
      <c r="DZ653" s="65">
        <v>28243.044470000001</v>
      </c>
      <c r="EA653" s="65">
        <v>28243.044470000001</v>
      </c>
      <c r="EB653" s="65">
        <v>31146.40494</v>
      </c>
      <c r="EC653" s="65">
        <v>31146.40494</v>
      </c>
      <c r="ED653" s="65">
        <v>31146.40494</v>
      </c>
      <c r="EE653" s="65">
        <v>31146.40494</v>
      </c>
      <c r="EF653" s="65">
        <v>35135.758459999997</v>
      </c>
      <c r="EG653" s="65">
        <v>35135.758459999997</v>
      </c>
      <c r="EH653" s="65">
        <v>35135.758459999997</v>
      </c>
      <c r="EI653" s="65">
        <v>35135.758459999997</v>
      </c>
      <c r="EJ653" s="65">
        <v>38966.05487</v>
      </c>
      <c r="EK653" s="65">
        <v>38966.05487</v>
      </c>
      <c r="EL653" s="65">
        <v>38966.05487</v>
      </c>
      <c r="EM653" s="65">
        <v>38966.05487</v>
      </c>
      <c r="EN653" s="65">
        <v>42126.182110000002</v>
      </c>
      <c r="EO653" s="65">
        <v>42126.182110000002</v>
      </c>
      <c r="EP653" s="65">
        <v>42126.182110000002</v>
      </c>
      <c r="EQ653" s="65">
        <v>42126.182110000002</v>
      </c>
      <c r="ER653" s="65">
        <v>45041.609470000003</v>
      </c>
      <c r="ES653" s="65">
        <v>45041.609470000003</v>
      </c>
      <c r="ET653" s="65">
        <v>45041.609470000003</v>
      </c>
      <c r="EU653" s="65">
        <v>45041.609470000003</v>
      </c>
      <c r="EV653" s="65">
        <v>48403.032740000002</v>
      </c>
      <c r="EW653" s="65">
        <v>48403.032740000002</v>
      </c>
      <c r="EX653" s="65">
        <v>48403.032740000002</v>
      </c>
      <c r="EY653" s="65">
        <v>48403.032740000002</v>
      </c>
      <c r="EZ653" s="65">
        <v>50754.252959999998</v>
      </c>
      <c r="FA653" s="65">
        <v>50754.252959999998</v>
      </c>
      <c r="FB653" s="65">
        <v>50754.252959999998</v>
      </c>
      <c r="FC653" s="65">
        <v>50754.252959999998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502.15992679999999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502.15992679999999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1359.6216890000001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26.529203679999998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208.52514070000001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502.15992679999999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528.68913050000003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2530.6965369999998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1888.310819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2070.306756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607.32926999999995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2382.890973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607.32926999999995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Y667" s="65">
        <v>235.92041839999999</v>
      </c>
      <c r="AZ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U668" s="65">
        <v>524.8992442</v>
      </c>
      <c r="AV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965.47351960000003</v>
      </c>
      <c r="BB668" s="65">
        <v>965.47351960000003</v>
      </c>
      <c r="BC668" s="65">
        <v>965.47351960000003</v>
      </c>
      <c r="BD668" s="65">
        <v>1470.4758609999999</v>
      </c>
      <c r="BF668" s="65">
        <v>945.57661689999998</v>
      </c>
      <c r="BG668" s="65">
        <v>1470.4758609999999</v>
      </c>
      <c r="BH668" s="65">
        <v>1470.4758609999999</v>
      </c>
      <c r="BI668" s="65">
        <v>1470.4758609999999</v>
      </c>
      <c r="BJ668" s="65">
        <v>1470.4758609999999</v>
      </c>
      <c r="BK668" s="65">
        <v>1470.4758609999999</v>
      </c>
      <c r="BL668" s="65">
        <v>1470.4758609999999</v>
      </c>
      <c r="BM668" s="65">
        <v>1470.4758609999999</v>
      </c>
      <c r="BN668" s="65">
        <v>1470.4758609999999</v>
      </c>
      <c r="BO668" s="65">
        <v>965.47351960000003</v>
      </c>
      <c r="BP668" s="65">
        <v>1470.4758609999999</v>
      </c>
      <c r="BQ668" s="65">
        <v>1470.4758609999999</v>
      </c>
      <c r="BR668" s="65">
        <v>965.47351960000003</v>
      </c>
      <c r="BS668" s="65">
        <v>1470.4758609999999</v>
      </c>
      <c r="BT668" s="65">
        <v>1470.4758609999999</v>
      </c>
      <c r="BU668" s="65">
        <v>1470.4758609999999</v>
      </c>
      <c r="BV668" s="65">
        <v>965.47351960000003</v>
      </c>
      <c r="BW668" s="65">
        <v>1470.4758609999999</v>
      </c>
      <c r="BX668" s="65">
        <v>1470.4758609999999</v>
      </c>
      <c r="BY668" s="65">
        <v>524.8992442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1029.901586</v>
      </c>
      <c r="CE668" s="65">
        <v>1470.4758609999999</v>
      </c>
      <c r="CF668" s="65">
        <v>1470.4758609999999</v>
      </c>
      <c r="CG668" s="65">
        <v>1470.4758609999999</v>
      </c>
      <c r="CI668" s="65">
        <v>1470.4758609999999</v>
      </c>
      <c r="CJ668" s="65">
        <v>1470.4758609999999</v>
      </c>
      <c r="CK668" s="65">
        <v>965.47351960000003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1029.901586</v>
      </c>
      <c r="CQ668" s="65">
        <v>1470.4758609999999</v>
      </c>
      <c r="CR668" s="65">
        <v>1470.4758609999999</v>
      </c>
      <c r="CS668" s="65">
        <v>965.47351960000003</v>
      </c>
      <c r="CT668" s="65">
        <v>1470.4758609999999</v>
      </c>
      <c r="CU668" s="65">
        <v>1470.4758609999999</v>
      </c>
      <c r="CV668" s="65">
        <v>1470.4758609999999</v>
      </c>
      <c r="CW668" s="65">
        <v>965.47351960000003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945.57661689999998</v>
      </c>
      <c r="DV668" s="65">
        <v>965.47351960000003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235.92041839999999</v>
      </c>
      <c r="AS677" s="65">
        <v>235.92041839999999</v>
      </c>
      <c r="AT677" s="65">
        <v>0</v>
      </c>
      <c r="AU677" s="65">
        <v>760.81966269999998</v>
      </c>
      <c r="AV677" s="65">
        <v>843.24968839999997</v>
      </c>
      <c r="AW677" s="65">
        <v>318.35044420000003</v>
      </c>
      <c r="AX677" s="65">
        <v>607.32926999999995</v>
      </c>
      <c r="AY677" s="65">
        <v>843.24968839999997</v>
      </c>
      <c r="AZ677" s="65">
        <v>1615.4390100000001</v>
      </c>
      <c r="BA677" s="65">
        <v>1379.518591</v>
      </c>
      <c r="BB677" s="65">
        <v>1615.4390100000001</v>
      </c>
      <c r="BC677" s="65">
        <v>1615.4390100000001</v>
      </c>
      <c r="BD677" s="65">
        <v>4227.618101</v>
      </c>
      <c r="BE677" s="65">
        <v>2757.1422400000001</v>
      </c>
      <c r="BF677" s="65">
        <v>3702.718856</v>
      </c>
      <c r="BG677" s="65">
        <v>4227.618101</v>
      </c>
      <c r="BH677" s="65">
        <v>4420.9022990000003</v>
      </c>
      <c r="BI677" s="65">
        <v>4420.9022990000003</v>
      </c>
      <c r="BJ677" s="65">
        <v>4420.9022990000003</v>
      </c>
      <c r="BK677" s="65">
        <v>4420.9022990000003</v>
      </c>
      <c r="BL677" s="65">
        <v>4420.9022990000003</v>
      </c>
      <c r="BM677" s="65">
        <v>4420.9022990000003</v>
      </c>
      <c r="BN677" s="65">
        <v>4420.9022990000003</v>
      </c>
      <c r="BO677" s="65">
        <v>3915.8999570000001</v>
      </c>
      <c r="BP677" s="65">
        <v>4589.5522369999999</v>
      </c>
      <c r="BQ677" s="65">
        <v>4589.5522369999999</v>
      </c>
      <c r="BR677" s="65">
        <v>1977.3731459999999</v>
      </c>
      <c r="BS677" s="65">
        <v>4589.5522369999999</v>
      </c>
      <c r="BT677" s="65">
        <v>4589.5522369999999</v>
      </c>
      <c r="BU677" s="65">
        <v>4589.5522369999999</v>
      </c>
      <c r="BV677" s="65">
        <v>4084.5498950000001</v>
      </c>
      <c r="BW677" s="65">
        <v>4589.5522369999999</v>
      </c>
      <c r="BX677" s="65">
        <v>4589.5522369999999</v>
      </c>
      <c r="BY677" s="65">
        <v>3643.9756200000002</v>
      </c>
      <c r="BZ677" s="65">
        <v>4257.937191</v>
      </c>
      <c r="CA677" s="65">
        <v>4589.5522369999999</v>
      </c>
      <c r="CB677" s="65">
        <v>4589.5522369999999</v>
      </c>
      <c r="CC677" s="65">
        <v>4589.5522369999999</v>
      </c>
      <c r="CD677" s="65">
        <v>4148.9779609999996</v>
      </c>
      <c r="CE677" s="65">
        <v>4589.5522369999999</v>
      </c>
      <c r="CF677" s="65">
        <v>4589.5522369999999</v>
      </c>
      <c r="CG677" s="65">
        <v>4589.5522369999999</v>
      </c>
      <c r="CH677" s="65">
        <v>3119.076376</v>
      </c>
      <c r="CI677" s="65">
        <v>4589.5522369999999</v>
      </c>
      <c r="CJ677" s="65">
        <v>4589.5522369999999</v>
      </c>
      <c r="CK677" s="65">
        <v>4084.5498950000001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3980.3280239999999</v>
      </c>
      <c r="CQ677" s="65">
        <v>4589.5522369999999</v>
      </c>
      <c r="CR677" s="65">
        <v>4589.5522369999999</v>
      </c>
      <c r="CS677" s="65">
        <v>4084.5498950000001</v>
      </c>
      <c r="CT677" s="65">
        <v>4589.5522369999999</v>
      </c>
      <c r="CU677" s="65">
        <v>4589.5522369999999</v>
      </c>
      <c r="CV677" s="65">
        <v>4589.5522369999999</v>
      </c>
      <c r="CW677" s="65">
        <v>4084.5498950000001</v>
      </c>
      <c r="CX677" s="65">
        <v>2482.3754869999998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4064.6529919999998</v>
      </c>
      <c r="DV677" s="65">
        <v>4084.5498950000001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4589.5522369999999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579.85259470000005</v>
      </c>
      <c r="BF678" s="65">
        <v>984.42295079999997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1498.9000080000001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N680" s="65">
        <v>211.28615790000001</v>
      </c>
      <c r="BP680" s="65">
        <v>211.28615790000001</v>
      </c>
      <c r="BQ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0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579.85259470000005</v>
      </c>
      <c r="BF689" s="65">
        <v>1195.7091089999999</v>
      </c>
      <c r="BG689" s="65">
        <v>1195.7091089999999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1864.6240299999999</v>
      </c>
      <c r="BN689" s="65">
        <v>2075.9101879999998</v>
      </c>
      <c r="BO689" s="65">
        <v>1864.6240299999999</v>
      </c>
      <c r="BP689" s="65">
        <v>2075.9101879999998</v>
      </c>
      <c r="BQ689" s="65">
        <v>2075.9101879999998</v>
      </c>
      <c r="BR689" s="65">
        <v>1864.6240299999999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1710.186166</v>
      </c>
      <c r="BZ689" s="65">
        <v>2075.9101879999998</v>
      </c>
      <c r="CA689" s="65">
        <v>2075.9101879999998</v>
      </c>
      <c r="CB689" s="65">
        <v>2075.9101879999998</v>
      </c>
      <c r="CC689" s="65">
        <v>1864.6240299999999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1864.6240299999999</v>
      </c>
      <c r="CX689" s="65">
        <v>1864.6240299999999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1864.6240299999999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1864.6240299999999</v>
      </c>
      <c r="EI689" s="65">
        <v>2075.9101879999998</v>
      </c>
      <c r="EJ689" s="65">
        <v>2075.9101879999998</v>
      </c>
      <c r="EK689" s="65">
        <v>2075.9101879999998</v>
      </c>
      <c r="EL689" s="65">
        <v>1864.6240299999999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1864.6240299999999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1864.6240299999999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4450.68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535.79999999999995</v>
      </c>
      <c r="EW702" s="65">
        <v>5224.05</v>
      </c>
      <c r="EX702" s="65">
        <v>5107.8599999999997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0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4450.68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535.79999999999995</v>
      </c>
      <c r="EW713" s="65">
        <v>5224.05</v>
      </c>
      <c r="EX713" s="65">
        <v>5107.8599999999997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189.49431200000001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757.97724800000003</v>
      </c>
      <c r="CY751" s="65">
        <v>1136.965872</v>
      </c>
      <c r="CZ751" s="65">
        <v>1326.460184</v>
      </c>
      <c r="DA751" s="65">
        <v>757.97724800000003</v>
      </c>
      <c r="DB751" s="65">
        <v>1326.460184</v>
      </c>
      <c r="DC751" s="65">
        <v>1326.460184</v>
      </c>
      <c r="DD751" s="65">
        <v>1515.9544960000001</v>
      </c>
      <c r="DE751" s="65">
        <v>1326.460184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1705.4488080000001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1894.9431199999999</v>
      </c>
      <c r="DW751" s="65">
        <v>2273.931744</v>
      </c>
      <c r="DX751" s="65">
        <v>2463.4260559999998</v>
      </c>
      <c r="DY751" s="65">
        <v>2463.4260559999998</v>
      </c>
      <c r="DZ751" s="65">
        <v>2273.931744</v>
      </c>
      <c r="EA751" s="65">
        <v>2463.4260559999998</v>
      </c>
      <c r="EB751" s="65">
        <v>2652.9203680000001</v>
      </c>
      <c r="EC751" s="65">
        <v>2652.9203680000001</v>
      </c>
      <c r="ED751" s="65">
        <v>2652.9203680000001</v>
      </c>
      <c r="EE751" s="65">
        <v>2652.9203680000001</v>
      </c>
      <c r="EF751" s="65">
        <v>2652.9203680000001</v>
      </c>
      <c r="EG751" s="65">
        <v>2652.9203680000001</v>
      </c>
      <c r="EH751" s="65">
        <v>2463.4260559999998</v>
      </c>
      <c r="EI751" s="65">
        <v>2652.9203680000001</v>
      </c>
      <c r="EJ751" s="65">
        <v>2652.9203680000001</v>
      </c>
      <c r="EK751" s="65">
        <v>2652.9203680000001</v>
      </c>
      <c r="EL751" s="65">
        <v>2652.9203680000001</v>
      </c>
      <c r="EM751" s="65">
        <v>2652.9203680000001</v>
      </c>
      <c r="EN751" s="65">
        <v>2652.9203680000001</v>
      </c>
      <c r="EO751" s="65">
        <v>2652.9203680000001</v>
      </c>
      <c r="EP751" s="65">
        <v>2463.4260559999998</v>
      </c>
      <c r="EQ751" s="65">
        <v>2652.9203680000001</v>
      </c>
      <c r="ER751" s="65">
        <v>2652.9203680000001</v>
      </c>
      <c r="ES751" s="65">
        <v>2652.9203680000001</v>
      </c>
      <c r="ET751" s="65">
        <v>2652.9203680000001</v>
      </c>
      <c r="EU751" s="65">
        <v>2652.9203680000001</v>
      </c>
      <c r="EV751" s="65">
        <v>2652.9203680000001</v>
      </c>
      <c r="EW751" s="65">
        <v>2652.9203680000001</v>
      </c>
      <c r="EX751" s="65">
        <v>2652.9203680000001</v>
      </c>
      <c r="EY751" s="65">
        <v>2652.9203680000001</v>
      </c>
      <c r="EZ751" s="65">
        <v>2652.9203680000001</v>
      </c>
      <c r="FA751" s="65">
        <v>2652.9203680000001</v>
      </c>
      <c r="FB751" s="65">
        <v>2652.9203680000001</v>
      </c>
      <c r="FC751" s="65">
        <v>2652.9203680000001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889.48154009999996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699.23401130000002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491.7377396</v>
      </c>
      <c r="EM753" s="65">
        <v>1190.971751</v>
      </c>
      <c r="EN753" s="65">
        <v>1190.971751</v>
      </c>
      <c r="EO753" s="65">
        <v>1190.971751</v>
      </c>
      <c r="EP753" s="65">
        <v>1185.286922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1185.286922</v>
      </c>
      <c r="EY753" s="65">
        <v>1190.971751</v>
      </c>
      <c r="EZ753" s="65">
        <v>1190.971751</v>
      </c>
      <c r="FA753" s="65">
        <v>1190.971751</v>
      </c>
      <c r="FB753" s="65">
        <v>1185.286922</v>
      </c>
      <c r="FC753" s="65">
        <v>497.42256900000001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556.16580569999996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2309.9356630000002</v>
      </c>
      <c r="CY761" s="65">
        <v>2688.9242869999998</v>
      </c>
      <c r="CZ761" s="65">
        <v>3438.3742910000001</v>
      </c>
      <c r="DA761" s="65">
        <v>2869.8913550000002</v>
      </c>
      <c r="DB761" s="65">
        <v>3438.3742910000001</v>
      </c>
      <c r="DC761" s="65">
        <v>3438.3742910000001</v>
      </c>
      <c r="DD761" s="65">
        <v>3627.8686029999999</v>
      </c>
      <c r="DE761" s="65">
        <v>3142.56891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2632.0759939999998</v>
      </c>
      <c r="DK761" s="65">
        <v>3817.3629150000002</v>
      </c>
      <c r="DL761" s="65">
        <v>4006.857227</v>
      </c>
      <c r="DM761" s="65">
        <v>4006.857227</v>
      </c>
      <c r="DN761" s="65">
        <v>3817.3629150000002</v>
      </c>
      <c r="DO761" s="65">
        <v>4006.857227</v>
      </c>
      <c r="DP761" s="65">
        <v>4202.0363690000004</v>
      </c>
      <c r="DQ761" s="65">
        <v>4202.0363690000004</v>
      </c>
      <c r="DR761" s="65">
        <v>4202.0363690000004</v>
      </c>
      <c r="DS761" s="65">
        <v>4202.0363690000004</v>
      </c>
      <c r="DT761" s="65">
        <v>4391.5306810000002</v>
      </c>
      <c r="DU761" s="65">
        <v>4391.5306810000002</v>
      </c>
      <c r="DV761" s="65">
        <v>3520.8043170000001</v>
      </c>
      <c r="DW761" s="65">
        <v>4391.5306810000002</v>
      </c>
      <c r="DX761" s="65">
        <v>4581.024993</v>
      </c>
      <c r="DY761" s="65">
        <v>4581.024993</v>
      </c>
      <c r="DZ761" s="65">
        <v>4391.5306810000002</v>
      </c>
      <c r="EA761" s="65">
        <v>4581.024993</v>
      </c>
      <c r="EB761" s="65">
        <v>4770.5193049999998</v>
      </c>
      <c r="EC761" s="65">
        <v>4770.5193049999998</v>
      </c>
      <c r="ED761" s="65">
        <v>4770.5193049999998</v>
      </c>
      <c r="EE761" s="65">
        <v>4770.5193049999998</v>
      </c>
      <c r="EF761" s="65">
        <v>4770.5193049999998</v>
      </c>
      <c r="EG761" s="65">
        <v>4770.5193049999998</v>
      </c>
      <c r="EH761" s="65">
        <v>4581.024993</v>
      </c>
      <c r="EI761" s="65">
        <v>4770.5193049999998</v>
      </c>
      <c r="EJ761" s="65">
        <v>4770.5193049999998</v>
      </c>
      <c r="EK761" s="65">
        <v>4770.5193049999998</v>
      </c>
      <c r="EL761" s="65">
        <v>4071.2852929999999</v>
      </c>
      <c r="EM761" s="65">
        <v>4770.5193049999998</v>
      </c>
      <c r="EN761" s="65">
        <v>4770.5193049999998</v>
      </c>
      <c r="EO761" s="65">
        <v>4770.5193049999998</v>
      </c>
      <c r="EP761" s="65">
        <v>4575.3401629999998</v>
      </c>
      <c r="EQ761" s="65">
        <v>4770.5193049999998</v>
      </c>
      <c r="ER761" s="65">
        <v>4770.5193049999998</v>
      </c>
      <c r="ES761" s="65">
        <v>4770.5193049999998</v>
      </c>
      <c r="ET761" s="65">
        <v>4770.5193049999998</v>
      </c>
      <c r="EU761" s="65">
        <v>4770.5193049999998</v>
      </c>
      <c r="EV761" s="65">
        <v>4770.5193049999998</v>
      </c>
      <c r="EW761" s="65">
        <v>4770.5193049999998</v>
      </c>
      <c r="EX761" s="65">
        <v>4764.8344749999997</v>
      </c>
      <c r="EY761" s="65">
        <v>4770.5193049999998</v>
      </c>
      <c r="EZ761" s="65">
        <v>4770.5193049999998</v>
      </c>
      <c r="FA761" s="65">
        <v>4770.5193049999998</v>
      </c>
      <c r="FB761" s="65">
        <v>4764.8344749999997</v>
      </c>
      <c r="FC761" s="65">
        <v>4076.9701230000001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65307.811159999997</v>
      </c>
      <c r="D4" s="1">
        <f>PLANEL_GerPT_Trim_Resultado!Q245</f>
        <v>56537.254569999997</v>
      </c>
      <c r="E4" s="1">
        <f>PLANEL_GerPT_Trim_Resultado!R245</f>
        <v>51645.825040000003</v>
      </c>
      <c r="F4" s="1">
        <f>PLANEL_GerPT_Trim_Resultado!S245</f>
        <v>58219.179640000002</v>
      </c>
      <c r="G4" s="1">
        <f>PLANEL_GerPT_Trim_Resultado!T245</f>
        <v>60510.234219999998</v>
      </c>
      <c r="H4" s="1">
        <f>PLANEL_GerPT_Trim_Resultado!U245</f>
        <v>53406.613640000003</v>
      </c>
      <c r="I4" s="1">
        <f>PLANEL_GerPT_Trim_Resultado!V245</f>
        <v>52729.641880000003</v>
      </c>
      <c r="J4" s="1">
        <f>PLANEL_GerPT_Trim_Resultado!W245</f>
        <v>57662.11724</v>
      </c>
      <c r="K4" s="1">
        <f>PLANEL_GerPT_Trim_Resultado!X245</f>
        <v>65291.840900000003</v>
      </c>
      <c r="L4" s="1">
        <f>PLANEL_GerPT_Trim_Resultado!Y245</f>
        <v>56892.458899999998</v>
      </c>
      <c r="M4" s="1">
        <f>PLANEL_GerPT_Trim_Resultado!Z245</f>
        <v>54812.070180000002</v>
      </c>
      <c r="N4" s="1">
        <f>PLANEL_GerPT_Trim_Resultado!AA245</f>
        <v>61077.865400000002</v>
      </c>
      <c r="O4" s="1">
        <f>PLANEL_GerPT_Trim_Resultado!AB245</f>
        <v>64929.891439999999</v>
      </c>
      <c r="P4" s="1">
        <f>PLANEL_GerPT_Trim_Resultado!AC245</f>
        <v>57815.343719999997</v>
      </c>
      <c r="Q4" s="1">
        <f>PLANEL_GerPT_Trim_Resultado!AD245</f>
        <v>59512.407370000001</v>
      </c>
      <c r="R4" s="1">
        <f>PLANEL_GerPT_Trim_Resultado!AE245</f>
        <v>61912.373590000003</v>
      </c>
      <c r="S4" s="1">
        <f>PLANEL_GerPT_Trim_Resultado!AF245</f>
        <v>72643.094689999998</v>
      </c>
      <c r="T4" s="1">
        <f>PLANEL_GerPT_Trim_Resultado!AG245</f>
        <v>64731.358679999998</v>
      </c>
      <c r="U4" s="1">
        <f>PLANEL_GerPT_Trim_Resultado!AH245</f>
        <v>61570.18881</v>
      </c>
      <c r="V4" s="1">
        <f>PLANEL_GerPT_Trim_Resultado!AI245</f>
        <v>64072.45955</v>
      </c>
      <c r="W4" s="1">
        <f>PLANEL_GerPT_Trim_Resultado!AJ245</f>
        <v>71799.892850000004</v>
      </c>
      <c r="X4" s="1">
        <f>PLANEL_GerPT_Trim_Resultado!AK245</f>
        <v>66554.024659999995</v>
      </c>
      <c r="Y4" s="1">
        <f>PLANEL_GerPT_Trim_Resultado!AL245</f>
        <v>63336.496030000002</v>
      </c>
      <c r="Z4" s="1">
        <f>PLANEL_GerPT_Trim_Resultado!AM245</f>
        <v>69046.784230000005</v>
      </c>
      <c r="AA4" s="1">
        <f>PLANEL_GerPT_Trim_Resultado!AN245</f>
        <v>77209.757469999997</v>
      </c>
      <c r="AB4" s="1">
        <f>PLANEL_GerPT_Trim_Resultado!AO245</f>
        <v>72219.172890000002</v>
      </c>
      <c r="AC4" s="1">
        <f>PLANEL_GerPT_Trim_Resultado!AP245</f>
        <v>67302.086639999994</v>
      </c>
      <c r="AD4" s="1">
        <f>PLANEL_GerPT_Trim_Resultado!AQ245</f>
        <v>72842.641969999997</v>
      </c>
      <c r="AE4" s="1">
        <f>PLANEL_GerPT_Trim_Resultado!AR245</f>
        <v>77373.820250000004</v>
      </c>
      <c r="AF4" s="1">
        <f>PLANEL_GerPT_Trim_Resultado!AS245</f>
        <v>70581.178379999998</v>
      </c>
      <c r="AG4" s="1">
        <f>PLANEL_GerPT_Trim_Resultado!AT245</f>
        <v>67855.245909999998</v>
      </c>
      <c r="AH4" s="1">
        <f>PLANEL_GerPT_Trim_Resultado!AU245</f>
        <v>73171.631269999998</v>
      </c>
      <c r="AI4" s="1">
        <f>PLANEL_GerPT_Trim_Resultado!AV245</f>
        <v>80223.155369999993</v>
      </c>
      <c r="AJ4" s="1">
        <f>PLANEL_GerPT_Trim_Resultado!AW245</f>
        <v>70928.681079999995</v>
      </c>
      <c r="AK4" s="1">
        <f>PLANEL_GerPT_Trim_Resultado!AX245</f>
        <v>67858.181089999998</v>
      </c>
      <c r="AL4" s="1">
        <f>PLANEL_GerPT_Trim_Resultado!AY245</f>
        <v>73277.477270000003</v>
      </c>
      <c r="AM4" s="1">
        <f>PLANEL_GerPT_Trim_Resultado!AZ245</f>
        <v>80444.64688</v>
      </c>
      <c r="AN4" s="1">
        <f>PLANEL_GerPT_Trim_Resultado!BA245</f>
        <v>73522.194319999995</v>
      </c>
      <c r="AO4" s="1">
        <f>PLANEL_GerPT_Trim_Resultado!BB245</f>
        <v>70072.534899999999</v>
      </c>
      <c r="AP4" s="1">
        <f>PLANEL_GerPT_Trim_Resultado!BC245</f>
        <v>73502.226009999998</v>
      </c>
      <c r="AQ4" s="1">
        <f>PLANEL_GerPT_Trim_Resultado!BD245</f>
        <v>80505.416570000001</v>
      </c>
      <c r="AR4" s="1">
        <f>PLANEL_GerPT_Trim_Resultado!BE245</f>
        <v>76883.252840000001</v>
      </c>
      <c r="AS4" s="1">
        <f>PLANEL_GerPT_Trim_Resultado!BF245</f>
        <v>70404.969549999994</v>
      </c>
      <c r="AT4" s="1">
        <f>PLANEL_GerPT_Trim_Resultado!BG245</f>
        <v>73439.20637</v>
      </c>
      <c r="AU4" s="1">
        <f>PLANEL_GerPT_Trim_Resultado!BH245</f>
        <v>81323.064570000002</v>
      </c>
      <c r="AV4" s="1">
        <f>PLANEL_GerPT_Trim_Resultado!BI245</f>
        <v>71187.169529999999</v>
      </c>
      <c r="AW4" s="1">
        <f>PLANEL_GerPT_Trim_Resultado!BJ245</f>
        <v>69778.951830000005</v>
      </c>
      <c r="AX4" s="1">
        <f>PLANEL_GerPT_Trim_Resultado!BK245</f>
        <v>73766.303870000003</v>
      </c>
      <c r="AY4" s="1">
        <f>PLANEL_GerPT_Trim_Resultado!BL245</f>
        <v>81677.064570000002</v>
      </c>
      <c r="AZ4" s="1">
        <f>PLANEL_GerPT_Trim_Resultado!BM245</f>
        <v>78516.159299999999</v>
      </c>
      <c r="BA4" s="1">
        <f>PLANEL_GerPT_Trim_Resultado!BN245</f>
        <v>70633.282290000003</v>
      </c>
      <c r="BB4" s="1">
        <f>PLANEL_GerPT_Trim_Resultado!BO245</f>
        <v>74746.756370000003</v>
      </c>
      <c r="BC4" s="1">
        <f>PLANEL_GerPT_Trim_Resultado!BP245</f>
        <v>86062.488469999997</v>
      </c>
      <c r="BD4" s="1">
        <f>PLANEL_GerPT_Trim_Resultado!BQ245</f>
        <v>79138.934909999996</v>
      </c>
      <c r="BE4" s="1">
        <f>PLANEL_GerPT_Trim_Resultado!BR245</f>
        <v>74260.159</v>
      </c>
      <c r="BF4" s="1">
        <f>PLANEL_GerPT_Trim_Resultado!BS245</f>
        <v>76935.288499999995</v>
      </c>
      <c r="BG4" s="1">
        <f>PLANEL_GerPT_Trim_Resultado!BT245</f>
        <v>89584.717629999999</v>
      </c>
      <c r="BH4" s="1">
        <f>PLANEL_GerPT_Trim_Resultado!BU245</f>
        <v>80715.992140000002</v>
      </c>
      <c r="BI4" s="1">
        <f>PLANEL_GerPT_Trim_Resultado!BV245</f>
        <v>76212.048200000005</v>
      </c>
      <c r="BJ4" s="1">
        <f>PLANEL_GerPT_Trim_Resultado!BW245</f>
        <v>78758.04019</v>
      </c>
      <c r="BK4" s="1">
        <f>PLANEL_GerPT_Trim_Resultado!BX245</f>
        <v>93561.792719999998</v>
      </c>
      <c r="BL4" s="1">
        <f>PLANEL_GerPT_Trim_Resultado!BY245</f>
        <v>83771.215039999995</v>
      </c>
      <c r="BM4" s="1">
        <f>PLANEL_GerPT_Trim_Resultado!BZ245</f>
        <v>75624.064670000007</v>
      </c>
      <c r="BN4" s="1">
        <f>PLANEL_GerPT_Trim_Resultado!CA245</f>
        <v>82541.725829999996</v>
      </c>
      <c r="BO4" s="1">
        <f>PLANEL_GerPT_Trim_Resultado!CB245</f>
        <v>95257.794739999998</v>
      </c>
      <c r="BP4" s="1">
        <f>PLANEL_GerPT_Trim_Resultado!CC245</f>
        <v>84508.976250000007</v>
      </c>
      <c r="BQ4" s="1">
        <f>PLANEL_GerPT_Trim_Resultado!CD245</f>
        <v>77866.519050000003</v>
      </c>
      <c r="BR4" s="1">
        <f>PLANEL_GerPT_Trim_Resultado!CE245</f>
        <v>83810.292820000002</v>
      </c>
      <c r="BS4" s="1">
        <f>PLANEL_GerPT_Trim_Resultado!CF245</f>
        <v>96201.464600000007</v>
      </c>
      <c r="BT4" s="1">
        <f>PLANEL_GerPT_Trim_Resultado!CG245</f>
        <v>85950.90496</v>
      </c>
      <c r="BU4" s="1">
        <f>PLANEL_GerPT_Trim_Resultado!CH245</f>
        <v>75238.738110000006</v>
      </c>
      <c r="BV4" s="1">
        <f>PLANEL_GerPT_Trim_Resultado!CI245</f>
        <v>84361.239920000007</v>
      </c>
      <c r="BW4" s="1">
        <f>PLANEL_GerPT_Trim_Resultado!CJ245</f>
        <v>97055.71643</v>
      </c>
      <c r="BX4" s="1">
        <f>PLANEL_GerPT_Trim_Resultado!CK245</f>
        <v>84199.468519999995</v>
      </c>
      <c r="BY4" s="1">
        <f>PLANEL_GerPT_Trim_Resultado!CL245</f>
        <v>77242.724220000004</v>
      </c>
      <c r="BZ4" s="1">
        <f>PLANEL_GerPT_Trim_Resultado!CM245</f>
        <v>84776.209520000004</v>
      </c>
      <c r="CA4" s="1">
        <f>PLANEL_GerPT_Trim_Resultado!CN245</f>
        <v>98160.451050000003</v>
      </c>
      <c r="CB4" s="1">
        <f>PLANEL_GerPT_Trim_Resultado!CO245</f>
        <v>81771.877049999996</v>
      </c>
      <c r="CC4" s="1">
        <f>PLANEL_GerPT_Trim_Resultado!CP245</f>
        <v>76253.748959999997</v>
      </c>
      <c r="CD4" s="1">
        <f>PLANEL_GerPT_Trim_Resultado!CQ245</f>
        <v>85354.46905</v>
      </c>
      <c r="CE4" s="1">
        <f>PLANEL_GerPT_Trim_Resultado!CR245</f>
        <v>99782.886499999993</v>
      </c>
      <c r="CF4" s="1">
        <f>PLANEL_GerPT_Trim_Resultado!CS245</f>
        <v>85706.366689999995</v>
      </c>
      <c r="CG4" s="1">
        <f>PLANEL_GerPT_Trim_Resultado!CT245</f>
        <v>76967.181930000006</v>
      </c>
      <c r="CH4" s="1">
        <f>PLANEL_GerPT_Trim_Resultado!CU245</f>
        <v>86415.116200000004</v>
      </c>
      <c r="CI4" s="1">
        <f>PLANEL_GerPT_Trim_Resultado!CV245</f>
        <v>101581.25689999999</v>
      </c>
      <c r="CJ4" s="1">
        <f>PLANEL_GerPT_Trim_Resultado!CW245</f>
        <v>85504.382259999998</v>
      </c>
      <c r="CK4" s="1">
        <f>PLANEL_GerPT_Trim_Resultado!CX245</f>
        <v>76754.426269999996</v>
      </c>
      <c r="CL4" s="1">
        <f>PLANEL_GerPT_Trim_Resultado!CY245</f>
        <v>87716.438190000001</v>
      </c>
      <c r="CM4" s="1">
        <f>PLANEL_GerPT_Trim_Resultado!CZ245</f>
        <v>103282.00569999999</v>
      </c>
      <c r="CN4" s="1">
        <f>PLANEL_GerPT_Trim_Resultado!DA245</f>
        <v>85997.253259999998</v>
      </c>
      <c r="CO4" s="1">
        <f>PLANEL_GerPT_Trim_Resultado!DB245</f>
        <v>81697.090670000005</v>
      </c>
      <c r="CP4" s="1">
        <f>PLANEL_GerPT_Trim_Resultado!DC245</f>
        <v>88849.429799999998</v>
      </c>
      <c r="CQ4" s="1">
        <f>PLANEL_GerPT_Trim_Resultado!DD245</f>
        <v>105484.7282</v>
      </c>
      <c r="CR4" s="1">
        <f>PLANEL_GerPT_Trim_Resultado!DE245</f>
        <v>87485.436050000004</v>
      </c>
      <c r="CS4" s="1">
        <f>PLANEL_GerPT_Trim_Resultado!DF245</f>
        <v>82740.592820000005</v>
      </c>
      <c r="CT4" s="1">
        <f>PLANEL_GerPT_Trim_Resultado!DG245</f>
        <v>90637.687120000002</v>
      </c>
      <c r="CU4" s="1">
        <f>PLANEL_GerPT_Trim_Resultado!DH245</f>
        <v>106070.2605</v>
      </c>
      <c r="CV4" s="1">
        <f>PLANEL_GerPT_Trim_Resultado!DI245</f>
        <v>89577.218760000003</v>
      </c>
      <c r="CW4" s="1">
        <f>PLANEL_GerPT_Trim_Resultado!DJ245</f>
        <v>80244.769079999998</v>
      </c>
      <c r="CX4" s="1">
        <f>PLANEL_GerPT_Trim_Resultado!DK245</f>
        <v>91052.66777</v>
      </c>
      <c r="CY4" s="68">
        <f>PLANEL_GerPT_Trim_Resultado!DL245</f>
        <v>106783.5249</v>
      </c>
      <c r="CZ4" s="68">
        <f>PLANEL_GerPT_Trim_Resultado!DM245</f>
        <v>88185.972410000002</v>
      </c>
      <c r="DA4" s="68">
        <f>PLANEL_GerPT_Trim_Resultado!DN245</f>
        <v>79828.852180000002</v>
      </c>
      <c r="DB4" s="68">
        <f>PLANEL_GerPT_Trim_Resultado!DO245</f>
        <v>91052.66777</v>
      </c>
      <c r="DC4" s="1">
        <f>PLANEL_GerPT_Trim_Resultado!DP245</f>
        <v>106925.9406</v>
      </c>
      <c r="DD4" s="1">
        <f>PLANEL_GerPT_Trim_Resultado!DQ245</f>
        <v>89244.948279999997</v>
      </c>
      <c r="DE4" s="1">
        <f>PLANEL_GerPT_Trim_Resultado!DR245</f>
        <v>77305.502040000007</v>
      </c>
      <c r="DF4" s="1">
        <f>PLANEL_GerPT_Trim_Resultado!DS245</f>
        <v>91057.110740000004</v>
      </c>
      <c r="DG4" s="1">
        <f>PLANEL_GerPT_Trim_Resultado!DT245</f>
        <v>106985.14840000001</v>
      </c>
      <c r="DH4" s="1">
        <f>PLANEL_GerPT_Trim_Resultado!DU245</f>
        <v>90599.116890000005</v>
      </c>
      <c r="DI4" s="1">
        <f>PLANEL_GerPT_Trim_Resultado!DV245</f>
        <v>77711.049069999994</v>
      </c>
      <c r="DJ4" s="1">
        <f>PLANEL_GerPT_Trim_Resultado!DW245</f>
        <v>91061.49063</v>
      </c>
      <c r="DK4" s="1">
        <f>PLANEL_GerPT_Trim_Resultado!DX245</f>
        <v>107052.77559999999</v>
      </c>
      <c r="DL4" s="1">
        <f>PLANEL_GerPT_Trim_Resultado!DY245</f>
        <v>90736.674199999994</v>
      </c>
      <c r="DM4" s="1">
        <f>PLANEL_GerPT_Trim_Resultado!DZ245</f>
        <v>79306.599449999994</v>
      </c>
      <c r="DN4" s="1">
        <f>PLANEL_GerPT_Trim_Resultado!EA245</f>
        <v>91073.494890000002</v>
      </c>
      <c r="DO4" s="1">
        <f>PLANEL_GerPT_Trim_Resultado!EB245</f>
        <v>107052.77559999999</v>
      </c>
      <c r="DP4" s="1">
        <f>PLANEL_GerPT_Trim_Resultado!EC245</f>
        <v>91502.528229999996</v>
      </c>
      <c r="DQ4" s="1">
        <f>PLANEL_GerPT_Trim_Resultado!ED245</f>
        <v>79863.835120000003</v>
      </c>
      <c r="DR4" s="1">
        <f>PLANEL_GerPT_Trim_Resultado!EE245</f>
        <v>91012.188129999995</v>
      </c>
      <c r="DS4" s="1">
        <f>PLANEL_GerPT_Trim_Resultado!EF245</f>
        <v>107052.77559999999</v>
      </c>
      <c r="DT4" s="1">
        <f>PLANEL_GerPT_Trim_Resultado!EG245</f>
        <v>91502.528229999996</v>
      </c>
      <c r="DU4" s="1">
        <f>PLANEL_GerPT_Trim_Resultado!EH245</f>
        <v>79949.242240000007</v>
      </c>
      <c r="DV4" s="1">
        <f>PLANEL_GerPT_Trim_Resultado!EI245</f>
        <v>90609.675130000003</v>
      </c>
      <c r="DW4" s="1">
        <f>PLANEL_GerPT_Trim_Resultado!EJ245</f>
        <v>107070.3826</v>
      </c>
      <c r="DX4" s="1">
        <f>PLANEL_GerPT_Trim_Resultado!EK245</f>
        <v>91505.642089999994</v>
      </c>
      <c r="DY4" s="1">
        <f>PLANEL_GerPT_Trim_Resultado!EL245</f>
        <v>77991.669259999995</v>
      </c>
      <c r="DZ4" s="1">
        <f>PLANEL_GerPT_Trim_Resultado!EM245</f>
        <v>91078.123259999993</v>
      </c>
      <c r="EA4" s="1">
        <f>PLANEL_GerPT_Trim_Resultado!EN245</f>
        <v>107087.48729999999</v>
      </c>
      <c r="EB4" s="1">
        <f>PLANEL_GerPT_Trim_Resultado!EO245</f>
        <v>91508.667100000006</v>
      </c>
      <c r="EC4" s="1">
        <f>PLANEL_GerPT_Trim_Resultado!EP245</f>
        <v>79099.714170000007</v>
      </c>
      <c r="ED4" s="1">
        <f>PLANEL_GerPT_Trim_Resultado!EQ245</f>
        <v>89997.74381</v>
      </c>
      <c r="EE4" s="1">
        <f>PLANEL_GerPT_Trim_Resultado!ER245</f>
        <v>107634.7095</v>
      </c>
      <c r="EF4" s="1">
        <f>PLANEL_GerPT_Trim_Resultado!ES245</f>
        <v>92122.798320000002</v>
      </c>
      <c r="EG4" s="1">
        <f>PLANEL_GerPT_Trim_Resultado!ET245</f>
        <v>76914.751539999997</v>
      </c>
      <c r="EH4" s="1">
        <f>PLANEL_GerPT_Trim_Resultado!EU245</f>
        <v>89760.020619999996</v>
      </c>
      <c r="EI4" s="1">
        <f>PLANEL_GerPT_Trim_Resultado!EV245</f>
        <v>108276.2415</v>
      </c>
      <c r="EJ4" s="1">
        <f>PLANEL_GerPT_Trim_Resultado!EW245</f>
        <v>92325.932929999995</v>
      </c>
      <c r="EK4" s="1">
        <f>PLANEL_GerPT_Trim_Resultado!EX245</f>
        <v>81129.901140000002</v>
      </c>
      <c r="EL4" s="1">
        <f>PLANEL_GerPT_Trim_Resultado!EY245</f>
        <v>91830.489579999994</v>
      </c>
      <c r="EM4" s="1">
        <f>PLANEL_GerPT_Trim_Resultado!EZ245</f>
        <v>110463.769</v>
      </c>
      <c r="EN4" s="1">
        <f>PLANEL_GerPT_Trim_Resultado!FA245</f>
        <v>94240.120980000007</v>
      </c>
      <c r="EO4" s="1">
        <f>PLANEL_GerPT_Trim_Resultado!FB245</f>
        <v>79838.991630000004</v>
      </c>
      <c r="EP4" s="1">
        <f>PLANEL_GerPT_Trim_Resultado!FC245</f>
        <v>92598.834449999995</v>
      </c>
    </row>
    <row r="5" spans="2:258" x14ac:dyDescent="0.25">
      <c r="B5" s="16" t="s">
        <v>2</v>
      </c>
      <c r="C5" s="1">
        <f>PLANEL_GerPT_Trim_Resultado!P257</f>
        <v>4417.1927880000003</v>
      </c>
      <c r="D5" s="1">
        <f>PLANEL_GerPT_Trim_Resultado!Q257</f>
        <v>4652.8540320000002</v>
      </c>
      <c r="E5" s="1">
        <f>PLANEL_GerPT_Trim_Resultado!R257</f>
        <v>4599.516318</v>
      </c>
      <c r="F5" s="1">
        <f>PLANEL_GerPT_Trim_Resultado!S257</f>
        <v>4420.0982260000001</v>
      </c>
      <c r="G5" s="1">
        <f>PLANEL_GerPT_Trim_Resultado!T257</f>
        <v>3745.2928700000002</v>
      </c>
      <c r="H5" s="1">
        <f>PLANEL_GerPT_Trim_Resultado!U257</f>
        <v>4909.5471319999997</v>
      </c>
      <c r="I5" s="1">
        <f>PLANEL_GerPT_Trim_Resultado!V257</f>
        <v>4708.7816579999999</v>
      </c>
      <c r="J5" s="1">
        <f>PLANEL_GerPT_Trim_Resultado!W257</f>
        <v>4689.0320259999999</v>
      </c>
      <c r="K5" s="1">
        <f>PLANEL_GerPT_Trim_Resultado!X257</f>
        <v>4714.6379880000004</v>
      </c>
      <c r="L5" s="1">
        <f>PLANEL_GerPT_Trim_Resultado!Y257</f>
        <v>4962.4549319999996</v>
      </c>
      <c r="M5" s="1">
        <f>PLANEL_GerPT_Trim_Resultado!Z257</f>
        <v>4824.1395240000002</v>
      </c>
      <c r="N5" s="1">
        <f>PLANEL_GerPT_Trim_Resultado!AA257</f>
        <v>4915.2028259999997</v>
      </c>
      <c r="O5" s="1">
        <f>PLANEL_GerPT_Trim_Resultado!AB257</f>
        <v>4905.4987879999999</v>
      </c>
      <c r="P5" s="1">
        <f>PLANEL_GerPT_Trim_Resultado!AC257</f>
        <v>5156.4052320000001</v>
      </c>
      <c r="Q5" s="1">
        <f>PLANEL_GerPT_Trim_Resultado!AD257</f>
        <v>4770.1590779999997</v>
      </c>
      <c r="R5" s="1">
        <f>PLANEL_GerPT_Trim_Resultado!AE257</f>
        <v>5054.9364260000002</v>
      </c>
      <c r="S5" s="1">
        <f>PLANEL_GerPT_Trim_Resultado!AF257</f>
        <v>4957.3368780000001</v>
      </c>
      <c r="T5" s="1">
        <f>PLANEL_GerPT_Trim_Resultado!AG257</f>
        <v>5302.0769099999998</v>
      </c>
      <c r="U5" s="1">
        <f>PLANEL_GerPT_Trim_Resultado!AH257</f>
        <v>5060.5328579999996</v>
      </c>
      <c r="V5" s="1">
        <f>PLANEL_GerPT_Trim_Resultado!AI257</f>
        <v>5164.3047530000003</v>
      </c>
      <c r="W5" s="1">
        <f>PLANEL_GerPT_Trim_Resultado!AJ257</f>
        <v>5171.1191079999999</v>
      </c>
      <c r="X5" s="1">
        <f>PLANEL_GerPT_Trim_Resultado!AK257</f>
        <v>5358.9973319999999</v>
      </c>
      <c r="Y5" s="1">
        <f>PLANEL_GerPT_Trim_Resultado!AL257</f>
        <v>5151.4022580000001</v>
      </c>
      <c r="Z5" s="1">
        <f>PLANEL_GerPT_Trim_Resultado!AM257</f>
        <v>5035.7729259999996</v>
      </c>
      <c r="AA5" s="1">
        <f>PLANEL_GerPT_Trim_Resultado!AN257</f>
        <v>7555.2322169999998</v>
      </c>
      <c r="AB5" s="1">
        <f>PLANEL_GerPT_Trim_Resultado!AO257</f>
        <v>7769.9850729999998</v>
      </c>
      <c r="AC5" s="1">
        <f>PLANEL_GerPT_Trim_Resultado!AP257</f>
        <v>7482.4937129999998</v>
      </c>
      <c r="AD5" s="1">
        <f>PLANEL_GerPT_Trim_Resultado!AQ257</f>
        <v>7491.3474370000004</v>
      </c>
      <c r="AE5" s="1">
        <f>PLANEL_GerPT_Trim_Resultado!AR257</f>
        <v>9528.2479480000002</v>
      </c>
      <c r="AF5" s="1">
        <f>PLANEL_GerPT_Trim_Resultado!AS257</f>
        <v>9475.2158319999999</v>
      </c>
      <c r="AG5" s="1">
        <f>PLANEL_GerPT_Trim_Resultado!AT257</f>
        <v>8800.0392649999994</v>
      </c>
      <c r="AH5" s="1">
        <f>PLANEL_GerPT_Trim_Resultado!AU257</f>
        <v>6525.3275809999996</v>
      </c>
      <c r="AI5" s="1">
        <f>PLANEL_GerPT_Trim_Resultado!AV257</f>
        <v>9530.9359480000003</v>
      </c>
      <c r="AJ5" s="1">
        <f>PLANEL_GerPT_Trim_Resultado!AW257</f>
        <v>9559.0776100000003</v>
      </c>
      <c r="AK5" s="1">
        <f>PLANEL_GerPT_Trim_Resultado!AX257</f>
        <v>8539.9025070000007</v>
      </c>
      <c r="AL5" s="1">
        <f>PLANEL_GerPT_Trim_Resultado!AY257</f>
        <v>9257.3736260000005</v>
      </c>
      <c r="AM5" s="1">
        <f>PLANEL_GerPT_Trim_Resultado!AZ257</f>
        <v>12041.650030000001</v>
      </c>
      <c r="AN5" s="1">
        <f>PLANEL_GerPT_Trim_Resultado!BA257</f>
        <v>11931.127829999999</v>
      </c>
      <c r="AO5" s="1">
        <f>PLANEL_GerPT_Trim_Resultado!BB257</f>
        <v>8116.259924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7889.9705320000003</v>
      </c>
      <c r="AS5" s="1">
        <f>PLANEL_GerPT_Trim_Resultado!BF257</f>
        <v>6936.4531829999996</v>
      </c>
      <c r="AT5" s="1">
        <f>PLANEL_GerPT_Trim_Resultado!BG257</f>
        <v>11305.76482</v>
      </c>
      <c r="AU5" s="1">
        <f>PLANEL_GerPT_Trim_Resultado!BH257</f>
        <v>12072.83035</v>
      </c>
      <c r="AV5" s="1">
        <f>PLANEL_GerPT_Trim_Resultado!BI257</f>
        <v>12059.48055</v>
      </c>
      <c r="AW5" s="1">
        <f>PLANEL_GerPT_Trim_Resultado!BJ257</f>
        <v>6449.4143640000002</v>
      </c>
      <c r="AX5" s="1">
        <f>PLANEL_GerPT_Trim_Resultado!BK257</f>
        <v>11754.764230000001</v>
      </c>
      <c r="AY5" s="1">
        <f>PLANEL_GerPT_Trim_Resultado!BL257</f>
        <v>12072.83035</v>
      </c>
      <c r="AZ5" s="1">
        <f>PLANEL_GerPT_Trim_Resultado!BM257</f>
        <v>5412.7633990000004</v>
      </c>
      <c r="BA5" s="1">
        <f>PLANEL_GerPT_Trim_Resultado!BN257</f>
        <v>11683.843580000001</v>
      </c>
      <c r="BB5" s="1">
        <f>PLANEL_GerPT_Trim_Resultado!BO257</f>
        <v>11833.557629999999</v>
      </c>
      <c r="BC5" s="1">
        <f>PLANEL_GerPT_Trim_Resultado!BP257</f>
        <v>12072.83035</v>
      </c>
      <c r="BD5" s="1">
        <f>PLANEL_GerPT_Trim_Resultado!BQ257</f>
        <v>8854.989501</v>
      </c>
      <c r="BE5" s="1">
        <f>PLANEL_GerPT_Trim_Resultado!BR257</f>
        <v>9343.3378379999995</v>
      </c>
      <c r="BF5" s="1">
        <f>PLANEL_GerPT_Trim_Resultado!BS257</f>
        <v>11835.15223</v>
      </c>
      <c r="BG5" s="1">
        <f>PLANEL_GerPT_Trim_Resultado!BT257</f>
        <v>12072.83035</v>
      </c>
      <c r="BH5" s="1">
        <f>PLANEL_GerPT_Trim_Resultado!BU257</f>
        <v>7951.7894919999999</v>
      </c>
      <c r="BI5" s="1">
        <f>PLANEL_GerPT_Trim_Resultado!BV257</f>
        <v>5065.511778</v>
      </c>
      <c r="BJ5" s="1">
        <f>PLANEL_GerPT_Trim_Resultado!BW257</f>
        <v>11834.51636</v>
      </c>
      <c r="BK5" s="1">
        <f>PLANEL_GerPT_Trim_Resultado!BX257</f>
        <v>12072.83035</v>
      </c>
      <c r="BL5" s="1">
        <f>PLANEL_GerPT_Trim_Resultado!BY257</f>
        <v>11613.847239999999</v>
      </c>
      <c r="BM5" s="1">
        <f>PLANEL_GerPT_Trim_Resultado!BZ257</f>
        <v>9110.1268689999997</v>
      </c>
      <c r="BN5" s="1">
        <f>PLANEL_GerPT_Trim_Resultado!CA257</f>
        <v>11835.15223</v>
      </c>
      <c r="BO5" s="1">
        <f>PLANEL_GerPT_Trim_Resultado!CB257</f>
        <v>12072.83035</v>
      </c>
      <c r="BP5" s="1">
        <f>PLANEL_GerPT_Trim_Resultado!CC257</f>
        <v>7988.7664100000002</v>
      </c>
      <c r="BQ5" s="1">
        <f>PLANEL_GerPT_Trim_Resultado!CD257</f>
        <v>6489.5762569999997</v>
      </c>
      <c r="BR5" s="1">
        <f>PLANEL_GerPT_Trim_Resultado!CE257</f>
        <v>11835.15223</v>
      </c>
      <c r="BS5" s="1">
        <f>PLANEL_GerPT_Trim_Resultado!CF257</f>
        <v>12072.83035</v>
      </c>
      <c r="BT5" s="1">
        <f>PLANEL_GerPT_Trim_Resultado!CG257</f>
        <v>6345.428852</v>
      </c>
      <c r="BU5" s="1">
        <f>PLANEL_GerPT_Trim_Resultado!CH257</f>
        <v>9956.7190580000006</v>
      </c>
      <c r="BV5" s="1">
        <f>PLANEL_GerPT_Trim_Resultado!CI257</f>
        <v>11835.15223</v>
      </c>
      <c r="BW5" s="1">
        <f>PLANEL_GerPT_Trim_Resultado!CJ257</f>
        <v>12072.83035</v>
      </c>
      <c r="BX5" s="1">
        <f>PLANEL_GerPT_Trim_Resultado!CK257</f>
        <v>9529.4128099999998</v>
      </c>
      <c r="BY5" s="1">
        <f>PLANEL_GerPT_Trim_Resultado!CL257</f>
        <v>5554.894526</v>
      </c>
      <c r="BZ5" s="1">
        <f>PLANEL_GerPT_Trim_Resultado!CM257</f>
        <v>11835.15223</v>
      </c>
      <c r="CA5" s="1">
        <f>PLANEL_GerPT_Trim_Resultado!CN257</f>
        <v>12072.83035</v>
      </c>
      <c r="CB5" s="1">
        <f>PLANEL_GerPT_Trim_Resultado!CO257</f>
        <v>11989.173989999999</v>
      </c>
      <c r="CC5" s="1">
        <f>PLANEL_GerPT_Trim_Resultado!CP257</f>
        <v>7814.397618</v>
      </c>
      <c r="CD5" s="1">
        <f>PLANEL_GerPT_Trim_Resultado!CQ257</f>
        <v>11835.15223</v>
      </c>
      <c r="CE5" s="1">
        <f>PLANEL_GerPT_Trim_Resultado!CR257</f>
        <v>12069.783949999999</v>
      </c>
      <c r="CF5" s="1">
        <f>PLANEL_GerPT_Trim_Resultado!CS257</f>
        <v>12058.990809999999</v>
      </c>
      <c r="CG5" s="1">
        <f>PLANEL_GerPT_Trim_Resultado!CT257</f>
        <v>10777.409830000001</v>
      </c>
      <c r="CH5" s="1">
        <f>PLANEL_GerPT_Trim_Resultado!CU257</f>
        <v>11835.15223</v>
      </c>
      <c r="CI5" s="1">
        <f>PLANEL_GerPT_Trim_Resultado!CV257</f>
        <v>12072.83035</v>
      </c>
      <c r="CJ5" s="1">
        <f>PLANEL_GerPT_Trim_Resultado!CW257</f>
        <v>12016.4362</v>
      </c>
      <c r="CK5" s="1">
        <f>PLANEL_GerPT_Trim_Resultado!CX257</f>
        <v>11427.85679</v>
      </c>
      <c r="CL5" s="1">
        <f>PLANEL_GerPT_Trim_Resultado!CY257</f>
        <v>11835.15223</v>
      </c>
      <c r="CM5" s="1">
        <f>PLANEL_GerPT_Trim_Resultado!CZ257</f>
        <v>12072.83035</v>
      </c>
      <c r="CN5" s="1">
        <f>PLANEL_GerPT_Trim_Resultado!DA257</f>
        <v>11939.035910000001</v>
      </c>
      <c r="CO5" s="1">
        <f>PLANEL_GerPT_Trim_Resultado!DB257</f>
        <v>11911.18124</v>
      </c>
      <c r="CP5" s="1">
        <f>PLANEL_GerPT_Trim_Resultado!DC257</f>
        <v>11835.15223</v>
      </c>
      <c r="CQ5" s="1">
        <f>PLANEL_GerPT_Trim_Resultado!DD257</f>
        <v>12069.783949999999</v>
      </c>
      <c r="CR5" s="1">
        <f>PLANEL_GerPT_Trim_Resultado!DE257</f>
        <v>11962.31611</v>
      </c>
      <c r="CS5" s="1">
        <f>PLANEL_GerPT_Trim_Resultado!DF257</f>
        <v>11906.32055</v>
      </c>
      <c r="CT5" s="1">
        <f>PLANEL_GerPT_Trim_Resultado!DG257</f>
        <v>11835.15223</v>
      </c>
      <c r="CU5" s="1">
        <f>PLANEL_GerPT_Trim_Resultado!DH257</f>
        <v>12072.83035</v>
      </c>
      <c r="CV5" s="1">
        <f>PLANEL_GerPT_Trim_Resultado!DI257</f>
        <v>9458.2007919999996</v>
      </c>
      <c r="CW5" s="1">
        <f>PLANEL_GerPT_Trim_Resultado!DJ257</f>
        <v>8927.8478209999994</v>
      </c>
      <c r="CX5" s="1">
        <f>PLANEL_GerPT_Trim_Resultado!DK257</f>
        <v>11835.15223</v>
      </c>
      <c r="CY5" s="68">
        <f>PLANEL_GerPT_Trim_Resultado!DL257</f>
        <v>12072.83035</v>
      </c>
      <c r="CZ5" s="68">
        <f>PLANEL_GerPT_Trim_Resultado!DM257</f>
        <v>12139.132809999999</v>
      </c>
      <c r="DA5" s="68">
        <f>PLANEL_GerPT_Trim_Resultado!DN257</f>
        <v>9222.3828709999998</v>
      </c>
      <c r="DB5" s="68">
        <f>PLANEL_GerPT_Trim_Resultado!DO257</f>
        <v>11835.15223</v>
      </c>
      <c r="DC5" s="1">
        <f>PLANEL_GerPT_Trim_Resultado!DP257</f>
        <v>12072.83035</v>
      </c>
      <c r="DD5" s="1">
        <f>PLANEL_GerPT_Trim_Resultado!DQ257</f>
        <v>12139.132809999999</v>
      </c>
      <c r="DE5" s="1">
        <f>PLANEL_GerPT_Trim_Resultado!DR257</f>
        <v>9155.3968380000006</v>
      </c>
      <c r="DF5" s="1">
        <f>PLANEL_GerPT_Trim_Resultado!DS257</f>
        <v>11835.15223</v>
      </c>
      <c r="DG5" s="1">
        <f>PLANEL_GerPT_Trim_Resultado!DT257</f>
        <v>12072.83035</v>
      </c>
      <c r="DH5" s="1">
        <f>PLANEL_GerPT_Trim_Resultado!DU257</f>
        <v>12139.132809999999</v>
      </c>
      <c r="DI5" s="1">
        <f>PLANEL_GerPT_Trim_Resultado!DV257</f>
        <v>11420.10442</v>
      </c>
      <c r="DJ5" s="1">
        <f>PLANEL_GerPT_Trim_Resultado!DW257</f>
        <v>11835.15223</v>
      </c>
      <c r="DK5" s="1">
        <f>PLANEL_GerPT_Trim_Resultado!DX257</f>
        <v>12072.83035</v>
      </c>
      <c r="DL5" s="1">
        <f>PLANEL_GerPT_Trim_Resultado!DY257</f>
        <v>12130.06409</v>
      </c>
      <c r="DM5" s="1">
        <f>PLANEL_GerPT_Trim_Resultado!DZ257</f>
        <v>9267.4444380000004</v>
      </c>
      <c r="DN5" s="1">
        <f>PLANEL_GerPT_Trim_Resultado!EA257</f>
        <v>11835.15223</v>
      </c>
      <c r="DO5" s="1">
        <f>PLANEL_GerPT_Trim_Resultado!EB257</f>
        <v>12072.83035</v>
      </c>
      <c r="DP5" s="1">
        <f>PLANEL_GerPT_Trim_Resultado!EC257</f>
        <v>12139.132809999999</v>
      </c>
      <c r="DQ5" s="1">
        <f>PLANEL_GerPT_Trim_Resultado!ED257</f>
        <v>7857.926238</v>
      </c>
      <c r="DR5" s="1">
        <f>PLANEL_GerPT_Trim_Resultado!EE257</f>
        <v>11835.15223</v>
      </c>
      <c r="DS5" s="1">
        <f>PLANEL_GerPT_Trim_Resultado!EF257</f>
        <v>12072.83035</v>
      </c>
      <c r="DT5" s="1">
        <f>PLANEL_GerPT_Trim_Resultado!EG257</f>
        <v>12139.132809999999</v>
      </c>
      <c r="DU5" s="1">
        <f>PLANEL_GerPT_Trim_Resultado!EH257</f>
        <v>7379.9570359999998</v>
      </c>
      <c r="DV5" s="1">
        <f>PLANEL_GerPT_Trim_Resultado!EI257</f>
        <v>11835.15223</v>
      </c>
      <c r="DW5" s="1">
        <f>PLANEL_GerPT_Trim_Resultado!EJ257</f>
        <v>12072.83035</v>
      </c>
      <c r="DX5" s="1">
        <f>PLANEL_GerPT_Trim_Resultado!EK257</f>
        <v>12139.132809999999</v>
      </c>
      <c r="DY5" s="1">
        <f>PLANEL_GerPT_Trim_Resultado!EL257</f>
        <v>9249.7394239999994</v>
      </c>
      <c r="DZ5" s="1">
        <f>PLANEL_GerPT_Trim_Resultado!EM257</f>
        <v>11835.15223</v>
      </c>
      <c r="EA5" s="1">
        <f>PLANEL_GerPT_Trim_Resultado!EN257</f>
        <v>12072.83035</v>
      </c>
      <c r="EB5" s="1">
        <f>PLANEL_GerPT_Trim_Resultado!EO257</f>
        <v>12139.132809999999</v>
      </c>
      <c r="EC5" s="1">
        <f>PLANEL_GerPT_Trim_Resultado!EP257</f>
        <v>10807.30935</v>
      </c>
      <c r="ED5" s="1">
        <f>PLANEL_GerPT_Trim_Resultado!EQ257</f>
        <v>11555.05278</v>
      </c>
      <c r="EE5" s="1">
        <f>PLANEL_GerPT_Trim_Resultado!ER257</f>
        <v>12072.83035</v>
      </c>
      <c r="EF5" s="1">
        <f>PLANEL_GerPT_Trim_Resultado!ES257</f>
        <v>12139.132809999999</v>
      </c>
      <c r="EG5" s="1">
        <f>PLANEL_GerPT_Trim_Resultado!ET257</f>
        <v>9091.6785779999991</v>
      </c>
      <c r="EH5" s="1">
        <f>PLANEL_GerPT_Trim_Resultado!EU257</f>
        <v>11835.15223</v>
      </c>
      <c r="EI5" s="1">
        <f>PLANEL_GerPT_Trim_Resultado!EV257</f>
        <v>12069.783949999999</v>
      </c>
      <c r="EJ5" s="1">
        <f>PLANEL_GerPT_Trim_Resultado!EW257</f>
        <v>12139.132809999999</v>
      </c>
      <c r="EK5" s="1">
        <f>PLANEL_GerPT_Trim_Resultado!EX257</f>
        <v>5945.4371289999999</v>
      </c>
      <c r="EL5" s="1">
        <f>PLANEL_GerPT_Trim_Resultado!EY257</f>
        <v>9844.4573909999999</v>
      </c>
      <c r="EM5" s="1">
        <f>PLANEL_GerPT_Trim_Resultado!EZ257</f>
        <v>12069.783949999999</v>
      </c>
      <c r="EN5" s="1">
        <f>PLANEL_GerPT_Trim_Resultado!FA257</f>
        <v>12139.132809999999</v>
      </c>
      <c r="EO5" s="1">
        <f>PLANEL_GerPT_Trim_Resultado!FB257</f>
        <v>8775.9717779999992</v>
      </c>
      <c r="EP5" s="1">
        <f>PLANEL_GerPT_Trim_Resultado!FC257</f>
        <v>11835.15223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4094.4035990000002</v>
      </c>
      <c r="D7" s="18">
        <f>PLANEL_GerPT_Trim_Resultado!Q149</f>
        <v>4305.6897570000001</v>
      </c>
      <c r="E7" s="18">
        <f>PLANEL_GerPT_Trim_Resultado!R149</f>
        <v>4305.6897570000001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4305.6897570000001</v>
      </c>
      <c r="I7" s="18">
        <f>PLANEL_GerPT_Trim_Resultado!V149</f>
        <v>3728.774324</v>
      </c>
      <c r="J7" s="18">
        <f>PLANEL_GerPT_Trim_Resultado!W149</f>
        <v>4094.4035990000002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4094.4035990000002</v>
      </c>
      <c r="O7" s="18">
        <f>PLANEL_GerPT_Trim_Resultado!AB149</f>
        <v>4094.4035990000002</v>
      </c>
      <c r="P7" s="18">
        <f>PLANEL_GerPT_Trim_Resultado!AC149</f>
        <v>4305.6897570000001</v>
      </c>
      <c r="Q7" s="18">
        <f>PLANEL_GerPT_Trim_Resultado!AD149</f>
        <v>3406.5392470000002</v>
      </c>
      <c r="R7" s="18">
        <f>PLANEL_GerPT_Trim_Resultado!AE149</f>
        <v>4094.4035990000002</v>
      </c>
      <c r="S7" s="18">
        <f>PLANEL_GerPT_Trim_Resultado!AF149</f>
        <v>4305.6897570000001</v>
      </c>
      <c r="T7" s="18">
        <f>PLANEL_GerPT_Trim_Resultado!AG149</f>
        <v>3379.0625719999998</v>
      </c>
      <c r="U7" s="18">
        <f>PLANEL_GerPT_Trim_Resultado!AH149</f>
        <v>4305.6897570000001</v>
      </c>
      <c r="V7" s="18">
        <f>PLANEL_GerPT_Trim_Resultado!AI149</f>
        <v>4305.6897570000001</v>
      </c>
      <c r="W7" s="18">
        <f>PLANEL_GerPT_Trim_Resultado!AJ149</f>
        <v>4305.6897570000001</v>
      </c>
      <c r="X7" s="18">
        <f>PLANEL_GerPT_Trim_Resultado!AK149</f>
        <v>4305.6897570000001</v>
      </c>
      <c r="Y7" s="18">
        <f>PLANEL_GerPT_Trim_Resultado!AL149</f>
        <v>4094.4035990000002</v>
      </c>
      <c r="Z7" s="18">
        <f>PLANEL_GerPT_Trim_Resultado!AM149</f>
        <v>4094.4035990000002</v>
      </c>
      <c r="AA7" s="18">
        <f>PLANEL_GerPT_Trim_Resultado!AN149</f>
        <v>4305.6897570000001</v>
      </c>
      <c r="AB7" s="18">
        <f>PLANEL_GerPT_Trim_Resultado!AO149</f>
        <v>3216.2869580000001</v>
      </c>
      <c r="AC7" s="18">
        <f>PLANEL_GerPT_Trim_Resultado!AP149</f>
        <v>3516.3894409999998</v>
      </c>
      <c r="AD7" s="18">
        <f>PLANEL_GerPT_Trim_Resultado!AQ149</f>
        <v>3310.0780530000002</v>
      </c>
      <c r="AE7" s="18">
        <f>PLANEL_GerPT_Trim_Resultado!AR149</f>
        <v>4305.6897570000001</v>
      </c>
      <c r="AF7" s="18">
        <f>PLANEL_GerPT_Trim_Resultado!AS149</f>
        <v>4305.6897570000001</v>
      </c>
      <c r="AG7" s="18">
        <f>PLANEL_GerPT_Trim_Resultado!AT149</f>
        <v>4305.6897570000001</v>
      </c>
      <c r="AH7" s="18">
        <f>PLANEL_GerPT_Trim_Resultado!AU149</f>
        <v>4305.6897570000001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3641.660093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3266.408203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2650.7411830000001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1164.4425470000001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1770.8243460000001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5492.5873799999999</v>
      </c>
      <c r="D8" s="18">
        <f>PLANEL_GerPT_Trim_Resultado!Q113+PLANEL_GerPT_Trim_Resultado!Q125+PLANEL_GerPT_Trim_Resultado!Q137</f>
        <v>5321.7798039999998</v>
      </c>
      <c r="E8" s="18">
        <f>PLANEL_GerPT_Trim_Resultado!R113+PLANEL_GerPT_Trim_Resultado!R125+PLANEL_GerPT_Trim_Resultado!R137</f>
        <v>5841.1621670000004</v>
      </c>
      <c r="F8" s="18">
        <f>PLANEL_GerPT_Trim_Resultado!S113+PLANEL_GerPT_Trim_Resultado!S125+PLANEL_GerPT_Trim_Resultado!S137</f>
        <v>5665.027204</v>
      </c>
      <c r="G8" s="18">
        <f>PLANEL_GerPT_Trim_Resultado!T113+PLANEL_GerPT_Trim_Resultado!T125+PLANEL_GerPT_Trim_Resultado!T137</f>
        <v>7179.4286959999999</v>
      </c>
      <c r="H8" s="18">
        <f>PLANEL_GerPT_Trim_Resultado!U113+PLANEL_GerPT_Trim_Resultado!U125+PLANEL_GerPT_Trim_Resultado!U137</f>
        <v>6328.8455620000004</v>
      </c>
      <c r="I8" s="18">
        <f>PLANEL_GerPT_Trim_Resultado!V113+PLANEL_GerPT_Trim_Resultado!V125+PLANEL_GerPT_Trim_Resultado!V137</f>
        <v>6253.9755260000002</v>
      </c>
      <c r="J8" s="18">
        <f>PLANEL_GerPT_Trim_Resultado!W113+PLANEL_GerPT_Trim_Resultado!W125+PLANEL_GerPT_Trim_Resultado!W137</f>
        <v>6406.8974360000002</v>
      </c>
      <c r="K8" s="18">
        <f>PLANEL_GerPT_Trim_Resultado!X113+PLANEL_GerPT_Trim_Resultado!X125+PLANEL_GerPT_Trim_Resultado!X137</f>
        <v>6599.5677750000004</v>
      </c>
      <c r="L8" s="18">
        <f>PLANEL_GerPT_Trim_Resultado!Y113+PLANEL_GerPT_Trim_Resultado!Y125+PLANEL_GerPT_Trim_Resultado!Y137</f>
        <v>6093.4516110000004</v>
      </c>
      <c r="M8" s="18">
        <f>PLANEL_GerPT_Trim_Resultado!Z113+PLANEL_GerPT_Trim_Resultado!Z125+PLANEL_GerPT_Trim_Resultado!Z137</f>
        <v>5808.2849040000001</v>
      </c>
      <c r="N8" s="18">
        <f>PLANEL_GerPT_Trim_Resultado!AA113+PLANEL_GerPT_Trim_Resultado!AA125+PLANEL_GerPT_Trim_Resultado!AA137</f>
        <v>5927.5715739999996</v>
      </c>
      <c r="O8" s="18">
        <f>PLANEL_GerPT_Trim_Resultado!AB113+PLANEL_GerPT_Trim_Resultado!AB125+PLANEL_GerPT_Trim_Resultado!AB137</f>
        <v>6739.2704590000003</v>
      </c>
      <c r="P8" s="18">
        <f>PLANEL_GerPT_Trim_Resultado!AC113+PLANEL_GerPT_Trim_Resultado!AC125+PLANEL_GerPT_Trim_Resultado!AC137</f>
        <v>7423.8186610000002</v>
      </c>
      <c r="Q8" s="18">
        <f>PLANEL_GerPT_Trim_Resultado!AD113+PLANEL_GerPT_Trim_Resultado!AD125+PLANEL_GerPT_Trim_Resultado!AD137</f>
        <v>7090.4034190000002</v>
      </c>
      <c r="R8" s="18">
        <f>PLANEL_GerPT_Trim_Resultado!AE113+PLANEL_GerPT_Trim_Resultado!AE125+PLANEL_GerPT_Trim_Resultado!AE137</f>
        <v>6171.1503119999998</v>
      </c>
      <c r="S8" s="18">
        <f>PLANEL_GerPT_Trim_Resultado!AF113+PLANEL_GerPT_Trim_Resultado!AF125+PLANEL_GerPT_Trim_Resultado!AF137</f>
        <v>5427.4960840000003</v>
      </c>
      <c r="T8" s="18">
        <f>PLANEL_GerPT_Trim_Resultado!AG113+PLANEL_GerPT_Trim_Resultado!AG125+PLANEL_GerPT_Trim_Resultado!AG137</f>
        <v>4902.7045889999999</v>
      </c>
      <c r="U8" s="18">
        <f>PLANEL_GerPT_Trim_Resultado!AH113+PLANEL_GerPT_Trim_Resultado!AH125+PLANEL_GerPT_Trim_Resultado!AH137</f>
        <v>6552.4793079999999</v>
      </c>
      <c r="V8" s="18">
        <f>PLANEL_GerPT_Trim_Resultado!AI113+PLANEL_GerPT_Trim_Resultado!AI125+PLANEL_GerPT_Trim_Resultado!AI137</f>
        <v>6276.1463610000001</v>
      </c>
      <c r="W8" s="18">
        <f>PLANEL_GerPT_Trim_Resultado!AJ113+PLANEL_GerPT_Trim_Resultado!AJ125+PLANEL_GerPT_Trim_Resultado!AJ137</f>
        <v>8573.7648939999999</v>
      </c>
      <c r="X8" s="18">
        <f>PLANEL_GerPT_Trim_Resultado!AK113+PLANEL_GerPT_Trim_Resultado!AK125+PLANEL_GerPT_Trim_Resultado!AK137</f>
        <v>4883.5526620000001</v>
      </c>
      <c r="Y8" s="18">
        <f>PLANEL_GerPT_Trim_Resultado!AL113+PLANEL_GerPT_Trim_Resultado!AL125+PLANEL_GerPT_Trim_Resultado!AL137</f>
        <v>5932.7826670000004</v>
      </c>
      <c r="Z8" s="18">
        <f>PLANEL_GerPT_Trim_Resultado!AM113+PLANEL_GerPT_Trim_Resultado!AM125+PLANEL_GerPT_Trim_Resultado!AM137</f>
        <v>6505.5243909999999</v>
      </c>
      <c r="AA8" s="18">
        <f>PLANEL_GerPT_Trim_Resultado!AN113+PLANEL_GerPT_Trim_Resultado!AN125+PLANEL_GerPT_Trim_Resultado!AN137</f>
        <v>6239.6687060000004</v>
      </c>
      <c r="AB8" s="18">
        <f>PLANEL_GerPT_Trim_Resultado!AO113+PLANEL_GerPT_Trim_Resultado!AO125+PLANEL_GerPT_Trim_Resultado!AO137</f>
        <v>3616.0252089999999</v>
      </c>
      <c r="AC8" s="18">
        <f>PLANEL_GerPT_Trim_Resultado!AP113+PLANEL_GerPT_Trim_Resultado!AP125+PLANEL_GerPT_Trim_Resultado!AP137</f>
        <v>4501.6288549999999</v>
      </c>
      <c r="AD8" s="18">
        <f>PLANEL_GerPT_Trim_Resultado!AQ113+PLANEL_GerPT_Trim_Resultado!AQ125+PLANEL_GerPT_Trim_Resultado!AQ137</f>
        <v>6740.4850779999997</v>
      </c>
      <c r="AE8" s="18">
        <f>PLANEL_GerPT_Trim_Resultado!AR113+PLANEL_GerPT_Trim_Resultado!AR125+PLANEL_GerPT_Trim_Resultado!AR137</f>
        <v>6723.1128019999996</v>
      </c>
      <c r="AF8" s="18">
        <f>PLANEL_GerPT_Trim_Resultado!AS113+PLANEL_GerPT_Trim_Resultado!AS125+PLANEL_GerPT_Trim_Resultado!AS137</f>
        <v>5028.3331870000002</v>
      </c>
      <c r="AG8" s="18">
        <f>PLANEL_GerPT_Trim_Resultado!AT113+PLANEL_GerPT_Trim_Resultado!AT125+PLANEL_GerPT_Trim_Resultado!AT137</f>
        <v>7346.7892229999998</v>
      </c>
      <c r="AH8" s="18">
        <f>PLANEL_GerPT_Trim_Resultado!AU113+PLANEL_GerPT_Trim_Resultado!AU125+PLANEL_GerPT_Trim_Resultado!AU137</f>
        <v>7177.949791</v>
      </c>
      <c r="AI8" s="18">
        <f>PLANEL_GerPT_Trim_Resultado!AV113+PLANEL_GerPT_Trim_Resultado!AV125+PLANEL_GerPT_Trim_Resultado!AV137</f>
        <v>6929.3791620000002</v>
      </c>
      <c r="AJ8" s="18">
        <f>PLANEL_GerPT_Trim_Resultado!AW113+PLANEL_GerPT_Trim_Resultado!AW125+PLANEL_GerPT_Trim_Resultado!AW137</f>
        <v>8374.5372759999991</v>
      </c>
      <c r="AK8" s="18">
        <f>PLANEL_GerPT_Trim_Resultado!AX113+PLANEL_GerPT_Trim_Resultado!AX125+PLANEL_GerPT_Trim_Resultado!AX137</f>
        <v>8374.5372759999991</v>
      </c>
      <c r="AL8" s="18">
        <f>PLANEL_GerPT_Trim_Resultado!AY113+PLANEL_GerPT_Trim_Resultado!AY125+PLANEL_GerPT_Trim_Resultado!AY137</f>
        <v>7242.314316</v>
      </c>
      <c r="AM8" s="18">
        <f>PLANEL_GerPT_Trim_Resultado!AZ113+PLANEL_GerPT_Trim_Resultado!AZ125+PLANEL_GerPT_Trim_Resultado!AZ137</f>
        <v>8705.1468629999999</v>
      </c>
      <c r="AN8" s="18">
        <f>PLANEL_GerPT_Trim_Resultado!BA113+PLANEL_GerPT_Trim_Resultado!BA125+PLANEL_GerPT_Trim_Resultado!BA137</f>
        <v>5670.3954569999996</v>
      </c>
      <c r="AO8" s="18">
        <f>PLANEL_GerPT_Trim_Resultado!BB113+PLANEL_GerPT_Trim_Resultado!BB125+PLANEL_GerPT_Trim_Resultado!BB137</f>
        <v>8044.7591860000002</v>
      </c>
      <c r="AP8" s="18">
        <f>PLANEL_GerPT_Trim_Resultado!BC113+PLANEL_GerPT_Trim_Resultado!BC125+PLANEL_GerPT_Trim_Resultado!BC137</f>
        <v>8705.1468629999999</v>
      </c>
      <c r="AQ8" s="18">
        <f>PLANEL_GerPT_Trim_Resultado!BD113+PLANEL_GerPT_Trim_Resultado!BD125+PLANEL_GerPT_Trim_Resultado!BD137</f>
        <v>6229.1490889999995</v>
      </c>
      <c r="AR8" s="18">
        <f>PLANEL_GerPT_Trim_Resultado!BE113+PLANEL_GerPT_Trim_Resultado!BE125+PLANEL_GerPT_Trim_Resultado!BE137</f>
        <v>5017.9014459999999</v>
      </c>
      <c r="AS8" s="18">
        <f>PLANEL_GerPT_Trim_Resultado!BF113+PLANEL_GerPT_Trim_Resultado!BF125+PLANEL_GerPT_Trim_Resultado!BF137</f>
        <v>6202.6198850000001</v>
      </c>
      <c r="AT8" s="18">
        <f>PLANEL_GerPT_Trim_Resultado!BG113+PLANEL_GerPT_Trim_Resultado!BG125+PLANEL_GerPT_Trim_Resultado!BG137</f>
        <v>6229.1490889999995</v>
      </c>
      <c r="AU8" s="18">
        <f>PLANEL_GerPT_Trim_Resultado!BH113+PLANEL_GerPT_Trim_Resultado!BH125+PLANEL_GerPT_Trim_Resultado!BH137</f>
        <v>6486.8245740000002</v>
      </c>
      <c r="AV8" s="18">
        <f>PLANEL_GerPT_Trim_Resultado!BI113+PLANEL_GerPT_Trim_Resultado!BI125+PLANEL_GerPT_Trim_Resultado!BI137</f>
        <v>5891.6994070000001</v>
      </c>
      <c r="AW8" s="18">
        <f>PLANEL_GerPT_Trim_Resultado!BJ113+PLANEL_GerPT_Trim_Resultado!BJ125+PLANEL_GerPT_Trim_Resultado!BJ137</f>
        <v>6486.8245740000002</v>
      </c>
      <c r="AX8" s="18">
        <f>PLANEL_GerPT_Trim_Resultado!BK113+PLANEL_GerPT_Trim_Resultado!BK125+PLANEL_GerPT_Trim_Resultado!BK137</f>
        <v>6486.8245740000002</v>
      </c>
      <c r="AY8" s="18">
        <f>PLANEL_GerPT_Trim_Resultado!BL113+PLANEL_GerPT_Trim_Resultado!BL125+PLANEL_GerPT_Trim_Resultado!BL137</f>
        <v>7151.1019910000005</v>
      </c>
      <c r="AZ8" s="18">
        <f>PLANEL_GerPT_Trim_Resultado!BM113+PLANEL_GerPT_Trim_Resultado!BM125+PLANEL_GerPT_Trim_Resultado!BM137</f>
        <v>5979.8376490000001</v>
      </c>
      <c r="BA8" s="18">
        <f>PLANEL_GerPT_Trim_Resultado!BN113+PLANEL_GerPT_Trim_Resultado!BN125+PLANEL_GerPT_Trim_Resultado!BN137</f>
        <v>3634.6133070000001</v>
      </c>
      <c r="BB8" s="18">
        <f>PLANEL_GerPT_Trim_Resultado!BO113+PLANEL_GerPT_Trim_Resultado!BO125+PLANEL_GerPT_Trim_Resultado!BO137</f>
        <v>7151.1019910000005</v>
      </c>
      <c r="BC8" s="18">
        <f>PLANEL_GerPT_Trim_Resultado!BP113+PLANEL_GerPT_Trim_Resultado!BP125+PLANEL_GerPT_Trim_Resultado!BP137</f>
        <v>7000.365033</v>
      </c>
      <c r="BD8" s="18">
        <f>PLANEL_GerPT_Trim_Resultado!BQ113+PLANEL_GerPT_Trim_Resultado!BQ125+PLANEL_GerPT_Trim_Resultado!BQ137</f>
        <v>7000.365033</v>
      </c>
      <c r="BE8" s="18">
        <f>PLANEL_GerPT_Trim_Resultado!BR113+PLANEL_GerPT_Trim_Resultado!BR125+PLANEL_GerPT_Trim_Resultado!BR137</f>
        <v>7000.365033</v>
      </c>
      <c r="BF8" s="18">
        <f>PLANEL_GerPT_Trim_Resultado!BS113+PLANEL_GerPT_Trim_Resultado!BS125+PLANEL_GerPT_Trim_Resultado!BS137</f>
        <v>7000.365033</v>
      </c>
      <c r="BG8" s="18">
        <f>PLANEL_GerPT_Trim_Resultado!BT113+PLANEL_GerPT_Trim_Resultado!BT125+PLANEL_GerPT_Trim_Resultado!BT137</f>
        <v>7000.365033</v>
      </c>
      <c r="BH8" s="18">
        <f>PLANEL_GerPT_Trim_Resultado!BU113+PLANEL_GerPT_Trim_Resultado!BU125+PLANEL_GerPT_Trim_Resultado!BU137</f>
        <v>5815.7413409999999</v>
      </c>
      <c r="BI8" s="18">
        <f>PLANEL_GerPT_Trim_Resultado!BV113+PLANEL_GerPT_Trim_Resultado!BV125+PLANEL_GerPT_Trim_Resultado!BV137</f>
        <v>5829.1006900000002</v>
      </c>
      <c r="BJ8" s="18">
        <f>PLANEL_GerPT_Trim_Resultado!BW113+PLANEL_GerPT_Trim_Resultado!BW125+PLANEL_GerPT_Trim_Resultado!BW137</f>
        <v>7000.365033</v>
      </c>
      <c r="BK8" s="18">
        <f>PLANEL_GerPT_Trim_Resultado!BX113+PLANEL_GerPT_Trim_Resultado!BX125+PLANEL_GerPT_Trim_Resultado!BX137</f>
        <v>7000.365033</v>
      </c>
      <c r="BL8" s="18">
        <f>PLANEL_GerPT_Trim_Resultado!BY113+PLANEL_GerPT_Trim_Resultado!BY125+PLANEL_GerPT_Trim_Resultado!BY137</f>
        <v>7000.365033</v>
      </c>
      <c r="BM8" s="18">
        <f>PLANEL_GerPT_Trim_Resultado!BZ113+PLANEL_GerPT_Trim_Resultado!BZ125+PLANEL_GerPT_Trim_Resultado!BZ137</f>
        <v>6973.8358289999996</v>
      </c>
      <c r="BN8" s="18">
        <f>PLANEL_GerPT_Trim_Resultado!CA113+PLANEL_GerPT_Trim_Resultado!CA125+PLANEL_GerPT_Trim_Resultado!CA137</f>
        <v>7000.365033</v>
      </c>
      <c r="BO8" s="18">
        <f>PLANEL_GerPT_Trim_Resultado!CB113+PLANEL_GerPT_Trim_Resultado!CB125+PLANEL_GerPT_Trim_Resultado!CB137</f>
        <v>6432.2610850000001</v>
      </c>
      <c r="BP8" s="18">
        <f>PLANEL_GerPT_Trim_Resultado!CC113+PLANEL_GerPT_Trim_Resultado!CC125+PLANEL_GerPT_Trim_Resultado!CC137</f>
        <v>5925.3638004000004</v>
      </c>
      <c r="BQ8" s="18">
        <f>PLANEL_GerPT_Trim_Resultado!CD113+PLANEL_GerPT_Trim_Resultado!CD125+PLANEL_GerPT_Trim_Resultado!CD137</f>
        <v>6252.2414885999997</v>
      </c>
      <c r="BR8" s="18">
        <f>PLANEL_GerPT_Trim_Resultado!CE113+PLANEL_GerPT_Trim_Resultado!CE125+PLANEL_GerPT_Trim_Resultado!CE137</f>
        <v>6432.2610850000001</v>
      </c>
      <c r="BS8" s="18">
        <f>PLANEL_GerPT_Trim_Resultado!CF113+PLANEL_GerPT_Trim_Resultado!CF125+PLANEL_GerPT_Trim_Resultado!CF137</f>
        <v>7119.1779660000002</v>
      </c>
      <c r="BT8" s="18">
        <f>PLANEL_GerPT_Trim_Resultado!CG113+PLANEL_GerPT_Trim_Resultado!CG125+PLANEL_GerPT_Trim_Resultado!CG137</f>
        <v>7119.1779660000002</v>
      </c>
      <c r="BU8" s="18">
        <f>PLANEL_GerPT_Trim_Resultado!CH113+PLANEL_GerPT_Trim_Resultado!CH125+PLANEL_GerPT_Trim_Resultado!CH137</f>
        <v>7119.1779660000002</v>
      </c>
      <c r="BV8" s="18">
        <f>PLANEL_GerPT_Trim_Resultado!CI113+PLANEL_GerPT_Trim_Resultado!CI125+PLANEL_GerPT_Trim_Resultado!CI137</f>
        <v>7119.1779660000002</v>
      </c>
      <c r="BW8" s="18">
        <f>PLANEL_GerPT_Trim_Resultado!CJ113+PLANEL_GerPT_Trim_Resultado!CJ125+PLANEL_GerPT_Trim_Resultado!CJ137</f>
        <v>7806.0948470000003</v>
      </c>
      <c r="BX8" s="18">
        <f>PLANEL_GerPT_Trim_Resultado!CK113+PLANEL_GerPT_Trim_Resultado!CK125+PLANEL_GerPT_Trim_Resultado!CK137</f>
        <v>7446.0556539999998</v>
      </c>
      <c r="BY8" s="18">
        <f>PLANEL_GerPT_Trim_Resultado!CL113+PLANEL_GerPT_Trim_Resultado!CL125+PLANEL_GerPT_Trim_Resultado!CL137</f>
        <v>7806.0948470000003</v>
      </c>
      <c r="BZ8" s="18">
        <f>PLANEL_GerPT_Trim_Resultado!CM113+PLANEL_GerPT_Trim_Resultado!CM125+PLANEL_GerPT_Trim_Resultado!CM137</f>
        <v>7806.0948470000003</v>
      </c>
      <c r="CA8" s="18">
        <f>PLANEL_GerPT_Trim_Resultado!CN113+PLANEL_GerPT_Trim_Resultado!CN125+PLANEL_GerPT_Trim_Resultado!CN137</f>
        <v>7499.3035560000008</v>
      </c>
      <c r="CB8" s="18">
        <f>PLANEL_GerPT_Trim_Resultado!CO113+PLANEL_GerPT_Trim_Resultado!CO125+PLANEL_GerPT_Trim_Resultado!CO137</f>
        <v>7499.3035560000008</v>
      </c>
      <c r="CC8" s="18">
        <f>PLANEL_GerPT_Trim_Resultado!CP113+PLANEL_GerPT_Trim_Resultado!CP125+PLANEL_GerPT_Trim_Resultado!CP137</f>
        <v>7499.3035560000008</v>
      </c>
      <c r="CD8" s="18">
        <f>PLANEL_GerPT_Trim_Resultado!CQ113+PLANEL_GerPT_Trim_Resultado!CQ125+PLANEL_GerPT_Trim_Resultado!CQ137</f>
        <v>7499.3035560000008</v>
      </c>
      <c r="CE8" s="18">
        <f>PLANEL_GerPT_Trim_Resultado!CR113+PLANEL_GerPT_Trim_Resultado!CR125+PLANEL_GerPT_Trim_Resultado!CR137</f>
        <v>8186.2204369999999</v>
      </c>
      <c r="CF8" s="18">
        <f>PLANEL_GerPT_Trim_Resultado!CS113+PLANEL_GerPT_Trim_Resultado!CS125+PLANEL_GerPT_Trim_Resultado!CS137</f>
        <v>8186.2204369999999</v>
      </c>
      <c r="CG8" s="18">
        <f>PLANEL_GerPT_Trim_Resultado!CT113+PLANEL_GerPT_Trim_Resultado!CT125+PLANEL_GerPT_Trim_Resultado!CT137</f>
        <v>8006.2008409999999</v>
      </c>
      <c r="CH8" s="18">
        <f>PLANEL_GerPT_Trim_Resultado!CU113+PLANEL_GerPT_Trim_Resultado!CU125+PLANEL_GerPT_Trim_Resultado!CU137</f>
        <v>8186.2204369999999</v>
      </c>
      <c r="CI8" s="18">
        <f>PLANEL_GerPT_Trim_Resultado!CV113+PLANEL_GerPT_Trim_Resultado!CV125+PLANEL_GerPT_Trim_Resultado!CV137</f>
        <v>8873.137318000001</v>
      </c>
      <c r="CJ8" s="18">
        <f>PLANEL_GerPT_Trim_Resultado!CW113+PLANEL_GerPT_Trim_Resultado!CW125+PLANEL_GerPT_Trim_Resultado!CW137</f>
        <v>8333.0785290000003</v>
      </c>
      <c r="CK8" s="18">
        <f>PLANEL_GerPT_Trim_Resultado!CX113+PLANEL_GerPT_Trim_Resultado!CX125+PLANEL_GerPT_Trim_Resultado!CX137</f>
        <v>8873.137318000001</v>
      </c>
      <c r="CL8" s="18">
        <f>PLANEL_GerPT_Trim_Resultado!CY113+PLANEL_GerPT_Trim_Resultado!CY125+PLANEL_GerPT_Trim_Resultado!CY137</f>
        <v>8873.137318000001</v>
      </c>
      <c r="CM8" s="18">
        <f>PLANEL_GerPT_Trim_Resultado!CZ113+PLANEL_GerPT_Trim_Resultado!CZ125+PLANEL_GerPT_Trim_Resultado!CZ137</f>
        <v>9000.2880020000011</v>
      </c>
      <c r="CN8" s="18">
        <f>PLANEL_GerPT_Trim_Resultado!DA113+PLANEL_GerPT_Trim_Resultado!DA125+PLANEL_GerPT_Trim_Resultado!DA137</f>
        <v>9000.2880020000011</v>
      </c>
      <c r="CO8" s="18">
        <f>PLANEL_GerPT_Trim_Resultado!DB113+PLANEL_GerPT_Trim_Resultado!DB125+PLANEL_GerPT_Trim_Resultado!DB137</f>
        <v>9000.2880020000011</v>
      </c>
      <c r="CP8" s="18">
        <f>PLANEL_GerPT_Trim_Resultado!DC113+PLANEL_GerPT_Trim_Resultado!DC125+PLANEL_GerPT_Trim_Resultado!DC137</f>
        <v>9000.2880020000011</v>
      </c>
      <c r="CQ8" s="18">
        <f>PLANEL_GerPT_Trim_Resultado!DD113+PLANEL_GerPT_Trim_Resultado!DD125+PLANEL_GerPT_Trim_Resultado!DD137</f>
        <v>9687.2048830000003</v>
      </c>
      <c r="CR8" s="18">
        <f>PLANEL_GerPT_Trim_Resultado!DE113+PLANEL_GerPT_Trim_Resultado!DE125+PLANEL_GerPT_Trim_Resultado!DE137</f>
        <v>9687.2048830000003</v>
      </c>
      <c r="CS8" s="18">
        <f>PLANEL_GerPT_Trim_Resultado!DF113+PLANEL_GerPT_Trim_Resultado!DF125+PLANEL_GerPT_Trim_Resultado!DF137</f>
        <v>9687.2048830000003</v>
      </c>
      <c r="CT8" s="18">
        <f>PLANEL_GerPT_Trim_Resultado!DG113+PLANEL_GerPT_Trim_Resultado!DG125+PLANEL_GerPT_Trim_Resultado!DG137</f>
        <v>9687.2048830000003</v>
      </c>
      <c r="CU8" s="18">
        <f>PLANEL_GerPT_Trim_Resultado!DH113+PLANEL_GerPT_Trim_Resultado!DH125+PLANEL_GerPT_Trim_Resultado!DH137</f>
        <v>10347.592560000001</v>
      </c>
      <c r="CV8" s="18">
        <f>PLANEL_GerPT_Trim_Resultado!DI113+PLANEL_GerPT_Trim_Resultado!DI125+PLANEL_GerPT_Trim_Resultado!DI137</f>
        <v>10347.592560000001</v>
      </c>
      <c r="CW8" s="18">
        <f>PLANEL_GerPT_Trim_Resultado!DJ113+PLANEL_GerPT_Trim_Resultado!DJ125+PLANEL_GerPT_Trim_Resultado!DJ137</f>
        <v>10347.592560000001</v>
      </c>
      <c r="CX8" s="18">
        <f>PLANEL_GerPT_Trim_Resultado!DK113+PLANEL_GerPT_Trim_Resultado!DK125+PLANEL_GerPT_Trim_Resultado!DK137</f>
        <v>10347.592560000001</v>
      </c>
      <c r="CY8" s="69">
        <f>PLANEL_GerPT_Trim_Resultado!DL113+PLANEL_GerPT_Trim_Resultado!DL125+PLANEL_GerPT_Trim_Resultado!DL137</f>
        <v>10347.592560000001</v>
      </c>
      <c r="CZ8" s="69">
        <f>PLANEL_GerPT_Trim_Resultado!DM113+PLANEL_GerPT_Trim_Resultado!DM125+PLANEL_GerPT_Trim_Resultado!DM137</f>
        <v>10347.592560000001</v>
      </c>
      <c r="DA8" s="69">
        <f>PLANEL_GerPT_Trim_Resultado!DN113+PLANEL_GerPT_Trim_Resultado!DN125+PLANEL_GerPT_Trim_Resultado!DN137</f>
        <v>8695.9601359999997</v>
      </c>
      <c r="DB8" s="69">
        <f>PLANEL_GerPT_Trim_Resultado!DO113+PLANEL_GerPT_Trim_Resultado!DO125+PLANEL_GerPT_Trim_Resultado!DO137</f>
        <v>10347.592560000001</v>
      </c>
      <c r="DC8" s="18">
        <f>PLANEL_GerPT_Trim_Resultado!DP113+PLANEL_GerPT_Trim_Resultado!DP125+PLANEL_GerPT_Trim_Resultado!DP137</f>
        <v>9197.6463279999989</v>
      </c>
      <c r="DD8" s="18">
        <f>PLANEL_GerPT_Trim_Resultado!DQ113+PLANEL_GerPT_Trim_Resultado!DQ125+PLANEL_GerPT_Trim_Resultado!DQ137</f>
        <v>9017.6267320000006</v>
      </c>
      <c r="DE8" s="18">
        <f>PLANEL_GerPT_Trim_Resultado!DR113+PLANEL_GerPT_Trim_Resultado!DR125+PLANEL_GerPT_Trim_Resultado!DR137</f>
        <v>9197.6463279999989</v>
      </c>
      <c r="DF8" s="18">
        <f>PLANEL_GerPT_Trim_Resultado!DS113+PLANEL_GerPT_Trim_Resultado!DS125+PLANEL_GerPT_Trim_Resultado!DS137</f>
        <v>9197.6463279999989</v>
      </c>
      <c r="DG8" s="18">
        <f>PLANEL_GerPT_Trim_Resultado!DT113+PLANEL_GerPT_Trim_Resultado!DT125+PLANEL_GerPT_Trim_Resultado!DT137</f>
        <v>9197.6463279999989</v>
      </c>
      <c r="DH8" s="18">
        <f>PLANEL_GerPT_Trim_Resultado!DU113+PLANEL_GerPT_Trim_Resultado!DU125+PLANEL_GerPT_Trim_Resultado!DU137</f>
        <v>9017.6267320000006</v>
      </c>
      <c r="DI8" s="18">
        <f>PLANEL_GerPT_Trim_Resultado!DV113+PLANEL_GerPT_Trim_Resultado!DV125+PLANEL_GerPT_Trim_Resultado!DV137</f>
        <v>8837.6071350000002</v>
      </c>
      <c r="DJ8" s="18">
        <f>PLANEL_GerPT_Trim_Resultado!DW113+PLANEL_GerPT_Trim_Resultado!DW125+PLANEL_GerPT_Trim_Resultado!DW137</f>
        <v>9197.6463279999989</v>
      </c>
      <c r="DK8" s="18">
        <f>PLANEL_GerPT_Trim_Resultado!DX113+PLANEL_GerPT_Trim_Resultado!DX125+PLANEL_GerPT_Trim_Resultado!DX137</f>
        <v>9197.6463279999989</v>
      </c>
      <c r="DL8" s="18">
        <f>PLANEL_GerPT_Trim_Resultado!DY113+PLANEL_GerPT_Trim_Resultado!DY125+PLANEL_GerPT_Trim_Resultado!DY137</f>
        <v>9197.6463279999989</v>
      </c>
      <c r="DM8" s="18">
        <f>PLANEL_GerPT_Trim_Resultado!DZ113+PLANEL_GerPT_Trim_Resultado!DZ125+PLANEL_GerPT_Trim_Resultado!DZ137</f>
        <v>8690.7490429999998</v>
      </c>
      <c r="DN8" s="18">
        <f>PLANEL_GerPT_Trim_Resultado!EA113+PLANEL_GerPT_Trim_Resultado!EA125+PLANEL_GerPT_Trim_Resultado!EA137</f>
        <v>9197.6463279999989</v>
      </c>
      <c r="DO8" s="18">
        <f>PLANEL_GerPT_Trim_Resultado!EB113+PLANEL_GerPT_Trim_Resultado!EB125+PLANEL_GerPT_Trim_Resultado!EB137</f>
        <v>9197.6463279999989</v>
      </c>
      <c r="DP8" s="18">
        <f>PLANEL_GerPT_Trim_Resultado!EC113+PLANEL_GerPT_Trim_Resultado!EC125+PLANEL_GerPT_Trim_Resultado!EC137</f>
        <v>9197.6463279999989</v>
      </c>
      <c r="DQ8" s="18">
        <f>PLANEL_GerPT_Trim_Resultado!ED113+PLANEL_GerPT_Trim_Resultado!ED125+PLANEL_GerPT_Trim_Resultado!ED137</f>
        <v>9017.6267320000006</v>
      </c>
      <c r="DR8" s="18">
        <f>PLANEL_GerPT_Trim_Resultado!EE113+PLANEL_GerPT_Trim_Resultado!EE125+PLANEL_GerPT_Trim_Resultado!EE137</f>
        <v>9197.6463279999989</v>
      </c>
      <c r="DS8" s="18">
        <f>PLANEL_GerPT_Trim_Resultado!EF113+PLANEL_GerPT_Trim_Resultado!EF125+PLANEL_GerPT_Trim_Resultado!EF137</f>
        <v>8853.5246569999999</v>
      </c>
      <c r="DT8" s="18">
        <f>PLANEL_GerPT_Trim_Resultado!EG113+PLANEL_GerPT_Trim_Resultado!EG125+PLANEL_GerPT_Trim_Resultado!EG137</f>
        <v>8853.5246569999999</v>
      </c>
      <c r="DU8" s="18">
        <f>PLANEL_GerPT_Trim_Resultado!EH113+PLANEL_GerPT_Trim_Resultado!EH125+PLANEL_GerPT_Trim_Resultado!EH137</f>
        <v>8853.5246569999999</v>
      </c>
      <c r="DV8" s="18">
        <f>PLANEL_GerPT_Trim_Resultado!EI113+PLANEL_GerPT_Trim_Resultado!EI125+PLANEL_GerPT_Trim_Resultado!EI137</f>
        <v>8853.5246569999999</v>
      </c>
      <c r="DW8" s="18">
        <f>PLANEL_GerPT_Trim_Resultado!EJ113+PLANEL_GerPT_Trim_Resultado!EJ125+PLANEL_GerPT_Trim_Resultado!EJ137</f>
        <v>8853.5246569999999</v>
      </c>
      <c r="DX8" s="18">
        <f>PLANEL_GerPT_Trim_Resultado!EK113+PLANEL_GerPT_Trim_Resultado!EK125+PLANEL_GerPT_Trim_Resultado!EK137</f>
        <v>8853.5246569999999</v>
      </c>
      <c r="DY8" s="18">
        <f>PLANEL_GerPT_Trim_Resultado!EL113+PLANEL_GerPT_Trim_Resultado!EL125+PLANEL_GerPT_Trim_Resultado!EL137</f>
        <v>8853.5246569999999</v>
      </c>
      <c r="DZ8" s="18">
        <f>PLANEL_GerPT_Trim_Resultado!EM113+PLANEL_GerPT_Trim_Resultado!EM125+PLANEL_GerPT_Trim_Resultado!EM137</f>
        <v>8853.5246569999999</v>
      </c>
      <c r="EA8" s="18">
        <f>PLANEL_GerPT_Trim_Resultado!EN113+PLANEL_GerPT_Trim_Resultado!EN125+PLANEL_GerPT_Trim_Resultado!EN137</f>
        <v>8853.5246569999999</v>
      </c>
      <c r="EB8" s="18">
        <f>PLANEL_GerPT_Trim_Resultado!EO113+PLANEL_GerPT_Trim_Resultado!EO125+PLANEL_GerPT_Trim_Resultado!EO137</f>
        <v>8853.5246569999999</v>
      </c>
      <c r="EC8" s="18">
        <f>PLANEL_GerPT_Trim_Resultado!EP113+PLANEL_GerPT_Trim_Resultado!EP125+PLANEL_GerPT_Trim_Resultado!EP137</f>
        <v>8673.5050609999998</v>
      </c>
      <c r="ED8" s="18">
        <f>PLANEL_GerPT_Trim_Resultado!EQ113+PLANEL_GerPT_Trim_Resultado!EQ125+PLANEL_GerPT_Trim_Resultado!EQ137</f>
        <v>8853.5246569999999</v>
      </c>
      <c r="EE8" s="18">
        <f>PLANEL_GerPT_Trim_Resultado!ER113+PLANEL_GerPT_Trim_Resultado!ER125+PLANEL_GerPT_Trim_Resultado!ER137</f>
        <v>8853.5246569999999</v>
      </c>
      <c r="EF8" s="18">
        <f>PLANEL_GerPT_Trim_Resultado!ES113+PLANEL_GerPT_Trim_Resultado!ES125+PLANEL_GerPT_Trim_Resultado!ES137</f>
        <v>8853.5246569999999</v>
      </c>
      <c r="EG8" s="18">
        <f>PLANEL_GerPT_Trim_Resultado!ET113+PLANEL_GerPT_Trim_Resultado!ET125+PLANEL_GerPT_Trim_Resultado!ET137</f>
        <v>8493.4854640000012</v>
      </c>
      <c r="EH8" s="18">
        <f>PLANEL_GerPT_Trim_Resultado!EU113+PLANEL_GerPT_Trim_Resultado!EU125+PLANEL_GerPT_Trim_Resultado!EU137</f>
        <v>8853.5246569999999</v>
      </c>
      <c r="EI8" s="18">
        <f>PLANEL_GerPT_Trim_Resultado!EV113+PLANEL_GerPT_Trim_Resultado!EV125+PLANEL_GerPT_Trim_Resultado!EV137</f>
        <v>8853.5246569999999</v>
      </c>
      <c r="EJ8" s="18">
        <f>PLANEL_GerPT_Trim_Resultado!EW113+PLANEL_GerPT_Trim_Resultado!EW125+PLANEL_GerPT_Trim_Resultado!EW137</f>
        <v>8853.5246569999999</v>
      </c>
      <c r="EK8" s="18">
        <f>PLANEL_GerPT_Trim_Resultado!EX113+PLANEL_GerPT_Trim_Resultado!EX125+PLANEL_GerPT_Trim_Resultado!EX137</f>
        <v>8853.5246569999999</v>
      </c>
      <c r="EL8" s="18">
        <f>PLANEL_GerPT_Trim_Resultado!EY113+PLANEL_GerPT_Trim_Resultado!EY125+PLANEL_GerPT_Trim_Resultado!EY137</f>
        <v>8853.5246569999999</v>
      </c>
      <c r="EM8" s="18">
        <f>PLANEL_GerPT_Trim_Resultado!EZ113+PLANEL_GerPT_Trim_Resultado!EZ125+PLANEL_GerPT_Trim_Resultado!EZ137</f>
        <v>8853.5246569999999</v>
      </c>
      <c r="EN8" s="18">
        <f>PLANEL_GerPT_Trim_Resultado!FA113+PLANEL_GerPT_Trim_Resultado!FA125+PLANEL_GerPT_Trim_Resultado!FA137</f>
        <v>8853.5246569999999</v>
      </c>
      <c r="EO8" s="18">
        <f>PLANEL_GerPT_Trim_Resultado!FB113+PLANEL_GerPT_Trim_Resultado!FB125+PLANEL_GerPT_Trim_Resultado!FB137</f>
        <v>8133.4462709999998</v>
      </c>
      <c r="EP8" s="18">
        <f>PLANEL_GerPT_Trim_Resultado!FC113+PLANEL_GerPT_Trim_Resultado!FC125+PLANEL_GerPT_Trim_Resultado!FC137</f>
        <v>8853.5246569999999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996.92897259999995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1281.27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844.77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1099.77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1296.27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1482.494995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1476.27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1262.25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270.07499999999999</v>
      </c>
      <c r="D11" s="20">
        <f>PLANEL_GerPT_Trim_Resultado!Q41+PLANEL_GerPT_Trim_Resultado!Q53</f>
        <v>540.22500000000002</v>
      </c>
      <c r="E11" s="20">
        <f>PLANEL_GerPT_Trim_Resultado!R41+PLANEL_GerPT_Trim_Resultado!R53</f>
        <v>1084.05</v>
      </c>
      <c r="F11" s="20">
        <f>PLANEL_GerPT_Trim_Resultado!S41+PLANEL_GerPT_Trim_Resultado!S53</f>
        <v>1084.05</v>
      </c>
      <c r="G11" s="20">
        <f>PLANEL_GerPT_Trim_Resultado!T41+PLANEL_GerPT_Trim_Resultado!T53</f>
        <v>1084.05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810.3</v>
      </c>
      <c r="J11" s="20">
        <f>PLANEL_GerPT_Trim_Resultado!W41+PLANEL_GerPT_Trim_Resultado!W53</f>
        <v>810.3</v>
      </c>
      <c r="K11" s="20">
        <f>PLANEL_GerPT_Trim_Resultado!X41+PLANEL_GerPT_Trim_Resultado!X53</f>
        <v>270.07499999999999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810.3</v>
      </c>
      <c r="R11" s="20">
        <f>PLANEL_GerPT_Trim_Resultado!AE41+PLANEL_GerPT_Trim_Resultado!AE53</f>
        <v>1084.05</v>
      </c>
      <c r="S11" s="20">
        <f>PLANEL_GerPT_Trim_Resultado!AF41+PLANEL_GerPT_Trim_Resultado!AF53</f>
        <v>270.07499999999999</v>
      </c>
      <c r="T11" s="20">
        <f>PLANEL_GerPT_Trim_Resultado!AG41+PLANEL_GerPT_Trim_Resultado!AG53</f>
        <v>1084.05</v>
      </c>
      <c r="U11" s="20">
        <f>PLANEL_GerPT_Trim_Resultado!AH41+PLANEL_GerPT_Trim_Resultado!AH53</f>
        <v>270.07499999999999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1084.05</v>
      </c>
      <c r="Y11" s="20">
        <f>PLANEL_GerPT_Trim_Resultado!AL41+PLANEL_GerPT_Trim_Resultado!AL53</f>
        <v>1084.05</v>
      </c>
      <c r="Z11" s="20">
        <f>PLANEL_GerPT_Trim_Resultado!AM41+PLANEL_GerPT_Trim_Resultado!AM53</f>
        <v>1084.05</v>
      </c>
      <c r="AA11" s="20">
        <f>PLANEL_GerPT_Trim_Resultado!AN41+PLANEL_GerPT_Trim_Resultado!AN53</f>
        <v>995.42435929999999</v>
      </c>
      <c r="AB11" s="20">
        <f>PLANEL_GerPT_Trim_Resultado!AO41+PLANEL_GerPT_Trim_Resultado!AO53</f>
        <v>1084.05</v>
      </c>
      <c r="AC11" s="20">
        <f>PLANEL_GerPT_Trim_Resultado!AP41+PLANEL_GerPT_Trim_Resultado!AP53</f>
        <v>1084.05</v>
      </c>
      <c r="AD11" s="20">
        <f>PLANEL_GerPT_Trim_Resultado!AQ41+PLANEL_GerPT_Trim_Resultado!AQ53</f>
        <v>844.49897769999995</v>
      </c>
      <c r="AE11" s="20">
        <f>PLANEL_GerPT_Trim_Resultado!AR41+PLANEL_GerPT_Trim_Resultado!AR53</f>
        <v>1084.05</v>
      </c>
      <c r="AF11" s="20">
        <f>PLANEL_GerPT_Trim_Resultado!AS41+PLANEL_GerPT_Trim_Resultado!AS53</f>
        <v>1084.05</v>
      </c>
      <c r="AG11" s="20">
        <f>PLANEL_GerPT_Trim_Resultado!AT41+PLANEL_GerPT_Trim_Resultado!AT53</f>
        <v>270.07499999999999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270.07499999999999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813.97500000000002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813.97500000000002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270.07499999999999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813.97500000000002</v>
      </c>
      <c r="BI11" s="20">
        <f>PLANEL_GerPT_Trim_Resultado!BV41+PLANEL_GerPT_Trim_Resultado!BV53</f>
        <v>810.3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270.07499999999999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1120.700834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3588.2036550000003</v>
      </c>
      <c r="D13" s="1">
        <f>PLANEL_GerPT_Trim_Resultado!Q173+PLANEL_GerPT_Trim_Resultado!Q185</f>
        <v>4083.8188520000003</v>
      </c>
      <c r="E13" s="1">
        <f>PLANEL_GerPT_Trim_Resultado!R173+PLANEL_GerPT_Trim_Resultado!R185</f>
        <v>4772.4140800000005</v>
      </c>
      <c r="F13" s="1">
        <f>PLANEL_GerPT_Trim_Resultado!S173+PLANEL_GerPT_Trim_Resultado!S185</f>
        <v>4354.9276129999998</v>
      </c>
      <c r="G13" s="1">
        <f>PLANEL_GerPT_Trim_Resultado!T173+PLANEL_GerPT_Trim_Resultado!T185</f>
        <v>4550.6374139999998</v>
      </c>
      <c r="H13" s="1">
        <f>PLANEL_GerPT_Trim_Resultado!U173+PLANEL_GerPT_Trim_Resultado!U185</f>
        <v>3832.1228920000003</v>
      </c>
      <c r="I13" s="1">
        <f>PLANEL_GerPT_Trim_Resultado!V173+PLANEL_GerPT_Trim_Resultado!V185</f>
        <v>3253.3619386</v>
      </c>
      <c r="J13" s="1">
        <f>PLANEL_GerPT_Trim_Resultado!W173+PLANEL_GerPT_Trim_Resultado!W185</f>
        <v>3136.0155379999997</v>
      </c>
      <c r="K13" s="1">
        <f>PLANEL_GerPT_Trim_Resultado!X173+PLANEL_GerPT_Trim_Resultado!X185</f>
        <v>4032.5991240000003</v>
      </c>
      <c r="L13" s="1">
        <f>PLANEL_GerPT_Trim_Resultado!Y173+PLANEL_GerPT_Trim_Resultado!Y185</f>
        <v>4186.905084</v>
      </c>
      <c r="M13" s="1">
        <f>PLANEL_GerPT_Trim_Resultado!Z173+PLANEL_GerPT_Trim_Resultado!Z185</f>
        <v>4233.7560869999998</v>
      </c>
      <c r="N13" s="1">
        <f>PLANEL_GerPT_Trim_Resultado!AA173+PLANEL_GerPT_Trim_Resultado!AA185</f>
        <v>3336.6241574999999</v>
      </c>
      <c r="O13" s="1">
        <f>PLANEL_GerPT_Trim_Resultado!AB173+PLANEL_GerPT_Trim_Resultado!AB185</f>
        <v>4550.6374139999998</v>
      </c>
      <c r="P13" s="1">
        <f>PLANEL_GerPT_Trim_Resultado!AC173+PLANEL_GerPT_Trim_Resultado!AC185</f>
        <v>4413.7756840000002</v>
      </c>
      <c r="Q13" s="1">
        <f>PLANEL_GerPT_Trim_Resultado!AD173+PLANEL_GerPT_Trim_Resultado!AD185</f>
        <v>2497.973606</v>
      </c>
      <c r="R13" s="1">
        <f>PLANEL_GerPT_Trim_Resultado!AE173+PLANEL_GerPT_Trim_Resultado!AE185</f>
        <v>3373.0804969999999</v>
      </c>
      <c r="S13" s="1">
        <f>PLANEL_GerPT_Trim_Resultado!AF173+PLANEL_GerPT_Trim_Resultado!AF185</f>
        <v>3153.1641246999998</v>
      </c>
      <c r="T13" s="1">
        <f>PLANEL_GerPT_Trim_Resultado!AG173+PLANEL_GerPT_Trim_Resultado!AG185</f>
        <v>4462.7599629999995</v>
      </c>
      <c r="U13" s="1">
        <f>PLANEL_GerPT_Trim_Resultado!AH173+PLANEL_GerPT_Trim_Resultado!AH185</f>
        <v>2452.0578507999999</v>
      </c>
      <c r="V13" s="1">
        <f>PLANEL_GerPT_Trim_Resultado!AI173+PLANEL_GerPT_Trim_Resultado!AI185</f>
        <v>4717.086249</v>
      </c>
      <c r="W13" s="1">
        <f>PLANEL_GerPT_Trim_Resultado!AJ173+PLANEL_GerPT_Trim_Resultado!AJ185</f>
        <v>4550.6374139999998</v>
      </c>
      <c r="X13" s="1">
        <f>PLANEL_GerPT_Trim_Resultado!AK173+PLANEL_GerPT_Trim_Resultado!AK185</f>
        <v>4623.905788</v>
      </c>
      <c r="Y13" s="1">
        <f>PLANEL_GerPT_Trim_Resultado!AL173+PLANEL_GerPT_Trim_Resultado!AL185</f>
        <v>4718.3877899999998</v>
      </c>
      <c r="Z13" s="1">
        <f>PLANEL_GerPT_Trim_Resultado!AM173+PLANEL_GerPT_Trim_Resultado!AM185</f>
        <v>4718.3877899999998</v>
      </c>
      <c r="AA13" s="1">
        <f>PLANEL_GerPT_Trim_Resultado!AN173+PLANEL_GerPT_Trim_Resultado!AN185</f>
        <v>4546.2790450000002</v>
      </c>
      <c r="AB13" s="1">
        <f>PLANEL_GerPT_Trim_Resultado!AO173+PLANEL_GerPT_Trim_Resultado!AO185</f>
        <v>4462.7599629999995</v>
      </c>
      <c r="AC13" s="1">
        <f>PLANEL_GerPT_Trim_Resultado!AP173+PLANEL_GerPT_Trim_Resultado!AP185</f>
        <v>4728.1467469999998</v>
      </c>
      <c r="AD13" s="1">
        <f>PLANEL_GerPT_Trim_Resultado!AQ173+PLANEL_GerPT_Trim_Resultado!AQ185</f>
        <v>4338.9254309999997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4386.0147669999997</v>
      </c>
      <c r="AG13" s="1">
        <f>PLANEL_GerPT_Trim_Resultado!AT173+PLANEL_GerPT_Trim_Resultado!AT185</f>
        <v>2955.5064296999999</v>
      </c>
      <c r="AH13" s="1">
        <f>PLANEL_GerPT_Trim_Resultado!AU173+PLANEL_GerPT_Trim_Resultado!AU185</f>
        <v>4870.2674809999999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4179.0723959999996</v>
      </c>
      <c r="AK13" s="1">
        <f>PLANEL_GerPT_Trim_Resultado!AX173+PLANEL_GerPT_Trim_Resultado!AX185</f>
        <v>4063.2913699999999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3712.1584109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2307.1528339000001</v>
      </c>
      <c r="AS13" s="1">
        <f>PLANEL_GerPT_Trim_Resultado!BF173+PLANEL_GerPT_Trim_Resultado!BF185</f>
        <v>1985.0125039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1999.5237489000001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0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453.26749669999998</v>
      </c>
      <c r="D15" s="22">
        <f>PLANEL_GerPT_Trim_Resultado!Q17+PLANEL_GerPT_Trim_Resultado!Q29</f>
        <v>4432.3544529999999</v>
      </c>
      <c r="E15" s="22">
        <f>PLANEL_GerPT_Trim_Resultado!R17+PLANEL_GerPT_Trim_Resultado!R29</f>
        <v>5982.1645060000001</v>
      </c>
      <c r="F15" s="22">
        <f>PLANEL_GerPT_Trim_Resultado!S17+PLANEL_GerPT_Trim_Resultado!S29</f>
        <v>3950.6189220000001</v>
      </c>
      <c r="G15" s="22">
        <f>PLANEL_GerPT_Trim_Resultado!T17+PLANEL_GerPT_Trim_Resultado!T29</f>
        <v>477.18825670000001</v>
      </c>
      <c r="H15" s="22">
        <f>PLANEL_GerPT_Trim_Resultado!U17+PLANEL_GerPT_Trim_Resultado!U29</f>
        <v>4544.2829579999998</v>
      </c>
      <c r="I15" s="22">
        <f>PLANEL_GerPT_Trim_Resultado!V17+PLANEL_GerPT_Trim_Resultado!V29</f>
        <v>5558.3402980000001</v>
      </c>
      <c r="J15" s="22">
        <f>PLANEL_GerPT_Trim_Resultado!W17+PLANEL_GerPT_Trim_Resultado!W29</f>
        <v>4217.9041420000003</v>
      </c>
      <c r="K15" s="22">
        <f>PLANEL_GerPT_Trim_Resultado!X17+PLANEL_GerPT_Trim_Resultado!X29</f>
        <v>490.46641670000002</v>
      </c>
      <c r="L15" s="22">
        <f>PLANEL_GerPT_Trim_Resultado!Y17+PLANEL_GerPT_Trim_Resultado!Y29</f>
        <v>4602.0742630000004</v>
      </c>
      <c r="M15" s="22">
        <f>PLANEL_GerPT_Trim_Resultado!Z17+PLANEL_GerPT_Trim_Resultado!Z29</f>
        <v>6285.9264750000002</v>
      </c>
      <c r="N15" s="22">
        <f>PLANEL_GerPT_Trim_Resultado!AA17+PLANEL_GerPT_Trim_Resultado!AA29</f>
        <v>4270.3797420000001</v>
      </c>
      <c r="O15" s="22">
        <f>PLANEL_GerPT_Trim_Resultado!AB17+PLANEL_GerPT_Trim_Resultado!AB29</f>
        <v>494.1033979</v>
      </c>
      <c r="P15" s="22">
        <f>PLANEL_GerPT_Trim_Resultado!AC17+PLANEL_GerPT_Trim_Resultado!AC29</f>
        <v>3108.2869890000002</v>
      </c>
      <c r="Q15" s="22">
        <f>PLANEL_GerPT_Trim_Resultado!AD17+PLANEL_GerPT_Trim_Resultado!AD29</f>
        <v>4146.8714799999998</v>
      </c>
      <c r="R15" s="22">
        <f>PLANEL_GerPT_Trim_Resultado!AE17+PLANEL_GerPT_Trim_Resultado!AE29</f>
        <v>4266.444082</v>
      </c>
      <c r="S15" s="22">
        <f>PLANEL_GerPT_Trim_Resultado!AF17+PLANEL_GerPT_Trim_Resultado!AF29</f>
        <v>492.56340119999999</v>
      </c>
      <c r="T15" s="22">
        <f>PLANEL_GerPT_Trim_Resultado!AG17+PLANEL_GerPT_Trim_Resultado!AG29</f>
        <v>3946.1865379999999</v>
      </c>
      <c r="U15" s="22">
        <f>PLANEL_GerPT_Trim_Resultado!AH17+PLANEL_GerPT_Trim_Resultado!AH29</f>
        <v>6214.8114159999996</v>
      </c>
      <c r="V15" s="22">
        <f>PLANEL_GerPT_Trim_Resultado!AI17+PLANEL_GerPT_Trim_Resultado!AI29</f>
        <v>3991.6934820000001</v>
      </c>
      <c r="W15" s="22">
        <f>PLANEL_GerPT_Trim_Resultado!AJ17+PLANEL_GerPT_Trim_Resultado!AJ29</f>
        <v>501.1666012</v>
      </c>
      <c r="X15" s="22">
        <f>PLANEL_GerPT_Trim_Resultado!AK17+PLANEL_GerPT_Trim_Resultado!AK29</f>
        <v>4921.9423290000004</v>
      </c>
      <c r="Y15" s="22">
        <f>PLANEL_GerPT_Trim_Resultado!AL17+PLANEL_GerPT_Trim_Resultado!AL29</f>
        <v>6355.0236219999997</v>
      </c>
      <c r="Z15" s="22">
        <f>PLANEL_GerPT_Trim_Resultado!AM17+PLANEL_GerPT_Trim_Resultado!AM29</f>
        <v>4284.1240820000003</v>
      </c>
      <c r="AA15" s="22">
        <f>PLANEL_GerPT_Trim_Resultado!AN17+PLANEL_GerPT_Trim_Resultado!AN29</f>
        <v>494.9233979</v>
      </c>
      <c r="AB15" s="22">
        <f>PLANEL_GerPT_Trim_Resultado!AO17+PLANEL_GerPT_Trim_Resultado!AO29</f>
        <v>4382.1488630000003</v>
      </c>
      <c r="AC15" s="22">
        <f>PLANEL_GerPT_Trim_Resultado!AP17+PLANEL_GerPT_Trim_Resultado!AP29</f>
        <v>6606.6218710000003</v>
      </c>
      <c r="AD15" s="22">
        <f>PLANEL_GerPT_Trim_Resultado!AQ17+PLANEL_GerPT_Trim_Resultado!AQ29</f>
        <v>4284.1240820000003</v>
      </c>
      <c r="AE15" s="22">
        <f>PLANEL_GerPT_Trim_Resultado!AR17+PLANEL_GerPT_Trim_Resultado!AR29</f>
        <v>641.01912879999998</v>
      </c>
      <c r="AF15" s="22">
        <f>PLANEL_GerPT_Trim_Resultado!AS17+PLANEL_GerPT_Trim_Resultado!AS29</f>
        <v>5959.7788460000002</v>
      </c>
      <c r="AG15" s="22">
        <f>PLANEL_GerPT_Trim_Resultado!AT17+PLANEL_GerPT_Trim_Resultado!AT29</f>
        <v>8148.2782790000001</v>
      </c>
      <c r="AH15" s="22">
        <f>PLANEL_GerPT_Trim_Resultado!AU17+PLANEL_GerPT_Trim_Resultado!AU29</f>
        <v>5448.6625949999998</v>
      </c>
      <c r="AI15" s="22">
        <f>PLANEL_GerPT_Trim_Resultado!AV17+PLANEL_GerPT_Trim_Resultado!AV29</f>
        <v>641.01912879999998</v>
      </c>
      <c r="AJ15" s="22">
        <f>PLANEL_GerPT_Trim_Resultado!AW17+PLANEL_GerPT_Trim_Resultado!AW29</f>
        <v>5942.8382670000001</v>
      </c>
      <c r="AK15" s="22">
        <f>PLANEL_GerPT_Trim_Resultado!AX17+PLANEL_GerPT_Trim_Resultado!AX29</f>
        <v>8504.0270390000005</v>
      </c>
      <c r="AL15" s="22">
        <f>PLANEL_GerPT_Trim_Resultado!AY17+PLANEL_GerPT_Trim_Resultado!AY29</f>
        <v>5448.6625949999998</v>
      </c>
      <c r="AM15" s="22">
        <f>PLANEL_GerPT_Trim_Resultado!AZ17+PLANEL_GerPT_Trim_Resultado!AZ29</f>
        <v>327.99430619999998</v>
      </c>
      <c r="AN15" s="22">
        <f>PLANEL_GerPT_Trim_Resultado!BA17+PLANEL_GerPT_Trim_Resultado!BA29</f>
        <v>3031.265895</v>
      </c>
      <c r="AO15" s="22">
        <f>PLANEL_GerPT_Trim_Resultado!BB17+PLANEL_GerPT_Trim_Resultado!BB29</f>
        <v>4202.7971340000004</v>
      </c>
      <c r="AP15" s="22">
        <f>PLANEL_GerPT_Trim_Resultado!BC17+PLANEL_GerPT_Trim_Resultado!BC29</f>
        <v>2787.951603</v>
      </c>
      <c r="AQ15" s="22">
        <f>PLANEL_GerPT_Trim_Resultado!BD17+PLANEL_GerPT_Trim_Resultado!BD29</f>
        <v>327.99430619999998</v>
      </c>
      <c r="AR15" s="22">
        <f>PLANEL_GerPT_Trim_Resultado!BE17+PLANEL_GerPT_Trim_Resultado!BE29</f>
        <v>3197.944485</v>
      </c>
      <c r="AS15" s="22">
        <f>PLANEL_GerPT_Trim_Resultado!BF17+PLANEL_GerPT_Trim_Resultado!BF29</f>
        <v>4198.0148939999999</v>
      </c>
      <c r="AT15" s="22">
        <f>PLANEL_GerPT_Trim_Resultado!BG17+PLANEL_GerPT_Trim_Resultado!BG29</f>
        <v>2787.951603</v>
      </c>
      <c r="AU15" s="22">
        <f>PLANEL_GerPT_Trim_Resultado!BH17+PLANEL_GerPT_Trim_Resultado!BH29</f>
        <v>327.99430619999998</v>
      </c>
      <c r="AV15" s="22">
        <f>PLANEL_GerPT_Trim_Resultado!BI17+PLANEL_GerPT_Trim_Resultado!BI29</f>
        <v>3164.8334850000001</v>
      </c>
      <c r="AW15" s="22">
        <f>PLANEL_GerPT_Trim_Resultado!BJ17+PLANEL_GerPT_Trim_Resultado!BJ29</f>
        <v>4213.6748939999998</v>
      </c>
      <c r="AX15" s="22">
        <f>PLANEL_GerPT_Trim_Resultado!BK17+PLANEL_GerPT_Trim_Resultado!BK29</f>
        <v>2787.951603</v>
      </c>
      <c r="AY15" s="22">
        <f>PLANEL_GerPT_Trim_Resultado!BL17+PLANEL_GerPT_Trim_Resultado!BL29</f>
        <v>327.99430619999998</v>
      </c>
      <c r="AZ15" s="22">
        <f>PLANEL_GerPT_Trim_Resultado!BM17+PLANEL_GerPT_Trim_Resultado!BM29</f>
        <v>3178.444485</v>
      </c>
      <c r="BA15" s="22">
        <f>PLANEL_GerPT_Trim_Resultado!BN17+PLANEL_GerPT_Trim_Resultado!BN29</f>
        <v>4200.0431339999996</v>
      </c>
      <c r="BB15" s="22">
        <f>PLANEL_GerPT_Trim_Resultado!BO17+PLANEL_GerPT_Trim_Resultado!BO29</f>
        <v>2787.951603</v>
      </c>
      <c r="BC15" s="22">
        <f>PLANEL_GerPT_Trim_Resultado!BP17+PLANEL_GerPT_Trim_Resultado!BP29</f>
        <v>448.50295260000001</v>
      </c>
      <c r="BD15" s="22">
        <f>PLANEL_GerPT_Trim_Resultado!BQ17+PLANEL_GerPT_Trim_Resultado!BQ29</f>
        <v>4308.5537880000002</v>
      </c>
      <c r="BE15" s="22">
        <f>PLANEL_GerPT_Trim_Resultado!BR17+PLANEL_GerPT_Trim_Resultado!BR29</f>
        <v>6054.7898599999999</v>
      </c>
      <c r="BF15" s="22">
        <f>PLANEL_GerPT_Trim_Resultado!BS17+PLANEL_GerPT_Trim_Resultado!BS29</f>
        <v>3812.2750970000002</v>
      </c>
      <c r="BG15" s="22">
        <f>PLANEL_GerPT_Trim_Resultado!BT17+PLANEL_GerPT_Trim_Resultado!BT29</f>
        <v>661.82977530000005</v>
      </c>
      <c r="BH15" s="22">
        <f>PLANEL_GerPT_Trim_Resultado!BU17+PLANEL_GerPT_Trim_Resultado!BU29</f>
        <v>6431.4293090000001</v>
      </c>
      <c r="BI15" s="22">
        <f>PLANEL_GerPT_Trim_Resultado!BV17+PLANEL_GerPT_Trim_Resultado!BV29</f>
        <v>8907.7019660000005</v>
      </c>
      <c r="BJ15" s="22">
        <f>PLANEL_GerPT_Trim_Resultado!BW17+PLANEL_GerPT_Trim_Resultado!BW29</f>
        <v>5625.5530900000003</v>
      </c>
      <c r="BK15" s="22">
        <f>PLANEL_GerPT_Trim_Resultado!BX17+PLANEL_GerPT_Trim_Resultado!BX29</f>
        <v>661.82977530000005</v>
      </c>
      <c r="BL15" s="22">
        <f>PLANEL_GerPT_Trim_Resultado!BY17+PLANEL_GerPT_Trim_Resultado!BY29</f>
        <v>6452.8403090000002</v>
      </c>
      <c r="BM15" s="22">
        <f>PLANEL_GerPT_Trim_Resultado!BZ17+PLANEL_GerPT_Trim_Resultado!BZ29</f>
        <v>8757.0419660000007</v>
      </c>
      <c r="BN15" s="22">
        <f>PLANEL_GerPT_Trim_Resultado!CA17+PLANEL_GerPT_Trim_Resultado!CA29</f>
        <v>5625.5530900000003</v>
      </c>
      <c r="BO15" s="22">
        <f>PLANEL_GerPT_Trim_Resultado!CB17+PLANEL_GerPT_Trim_Resultado!CB29</f>
        <v>516.39353530000005</v>
      </c>
      <c r="BP15" s="22">
        <f>PLANEL_GerPT_Trim_Resultado!CC17+PLANEL_GerPT_Trim_Resultado!CC29</f>
        <v>5034.836969</v>
      </c>
      <c r="BQ15" s="22">
        <f>PLANEL_GerPT_Trim_Resultado!CD17+PLANEL_GerPT_Trim_Resultado!CD29</f>
        <v>6971.3127270000005</v>
      </c>
      <c r="BR15" s="22">
        <f>PLANEL_GerPT_Trim_Resultado!CE17+PLANEL_GerPT_Trim_Resultado!CE29</f>
        <v>4389.3450499999999</v>
      </c>
      <c r="BS15" s="22">
        <f>PLANEL_GerPT_Trim_Resultado!CF17+PLANEL_GerPT_Trim_Resultado!CF29</f>
        <v>516.39353530000005</v>
      </c>
      <c r="BT15" s="22">
        <f>PLANEL_GerPT_Trim_Resultado!CG17+PLANEL_GerPT_Trim_Resultado!CG29</f>
        <v>5034.836969</v>
      </c>
      <c r="BU15" s="22">
        <f>PLANEL_GerPT_Trim_Resultado!CH17+PLANEL_GerPT_Trim_Resultado!CH29</f>
        <v>6971.3127270000005</v>
      </c>
      <c r="BV15" s="22">
        <f>PLANEL_GerPT_Trim_Resultado!CI17+PLANEL_GerPT_Trim_Resultado!CI29</f>
        <v>4389.3450499999999</v>
      </c>
      <c r="BW15" s="22">
        <f>PLANEL_GerPT_Trim_Resultado!CJ17+PLANEL_GerPT_Trim_Resultado!CJ29</f>
        <v>516.39353530000005</v>
      </c>
      <c r="BX15" s="22">
        <f>PLANEL_GerPT_Trim_Resultado!CK17+PLANEL_GerPT_Trim_Resultado!CK29</f>
        <v>5034.836969</v>
      </c>
      <c r="BY15" s="22">
        <f>PLANEL_GerPT_Trim_Resultado!CL17+PLANEL_GerPT_Trim_Resultado!CL29</f>
        <v>6971.3127270000005</v>
      </c>
      <c r="BZ15" s="22">
        <f>PLANEL_GerPT_Trim_Resultado!CM17+PLANEL_GerPT_Trim_Resultado!CM29</f>
        <v>4389.3450499999999</v>
      </c>
      <c r="CA15" s="22">
        <f>PLANEL_GerPT_Trim_Resultado!CN17+PLANEL_GerPT_Trim_Resultado!CN29</f>
        <v>516.39353530000005</v>
      </c>
      <c r="CB15" s="22">
        <f>PLANEL_GerPT_Trim_Resultado!CO17+PLANEL_GerPT_Trim_Resultado!CO29</f>
        <v>5034.836969</v>
      </c>
      <c r="CC15" s="22">
        <f>PLANEL_GerPT_Trim_Resultado!CP17+PLANEL_GerPT_Trim_Resultado!CP29</f>
        <v>6746.1327270000002</v>
      </c>
      <c r="CD15" s="22">
        <f>PLANEL_GerPT_Trim_Resultado!CQ17+PLANEL_GerPT_Trim_Resultado!CQ29</f>
        <v>4389.3450499999999</v>
      </c>
      <c r="CE15" s="22">
        <f>PLANEL_GerPT_Trim_Resultado!CR17+PLANEL_GerPT_Trim_Resultado!CR29</f>
        <v>516.39353530000005</v>
      </c>
      <c r="CF15" s="22">
        <f>PLANEL_GerPT_Trim_Resultado!CS17+PLANEL_GerPT_Trim_Resultado!CS29</f>
        <v>2482.9004190000001</v>
      </c>
      <c r="CG15" s="22">
        <f>PLANEL_GerPT_Trim_Resultado!CT17+PLANEL_GerPT_Trim_Resultado!CT29</f>
        <v>6793.1127269999997</v>
      </c>
      <c r="CH15" s="22">
        <f>PLANEL_GerPT_Trim_Resultado!CU17+PLANEL_GerPT_Trim_Resultado!CU29</f>
        <v>4389.3450499999999</v>
      </c>
      <c r="CI15" s="22">
        <f>PLANEL_GerPT_Trim_Resultado!CV17+PLANEL_GerPT_Trim_Resultado!CV29</f>
        <v>468.04</v>
      </c>
      <c r="CJ15" s="22">
        <f>PLANEL_GerPT_Trim_Resultado!CW17+PLANEL_GerPT_Trim_Resultado!CW29</f>
        <v>4563.3900000000003</v>
      </c>
      <c r="CK15" s="22">
        <f>PLANEL_GerPT_Trim_Resultado!CX17+PLANEL_GerPT_Trim_Resultado!CX29</f>
        <v>6318.54</v>
      </c>
      <c r="CL15" s="22">
        <f>PLANEL_GerPT_Trim_Resultado!CY17+PLANEL_GerPT_Trim_Resultado!CY29</f>
        <v>3978.34</v>
      </c>
      <c r="CM15" s="22">
        <f>PLANEL_GerPT_Trim_Resultado!CZ17+PLANEL_GerPT_Trim_Resultado!CZ29</f>
        <v>468.04</v>
      </c>
      <c r="CN15" s="22">
        <f>PLANEL_GerPT_Trim_Resultado!DA17+PLANEL_GerPT_Trim_Resultado!DA29</f>
        <v>4563.3900000000003</v>
      </c>
      <c r="CO15" s="22">
        <f>PLANEL_GerPT_Trim_Resultado!DB17+PLANEL_GerPT_Trim_Resultado!DB29</f>
        <v>6318.54</v>
      </c>
      <c r="CP15" s="22">
        <f>PLANEL_GerPT_Trim_Resultado!DC17+PLANEL_GerPT_Trim_Resultado!DC29</f>
        <v>3978.34</v>
      </c>
      <c r="CQ15" s="22">
        <f>PLANEL_GerPT_Trim_Resultado!DD17+PLANEL_GerPT_Trim_Resultado!DD29</f>
        <v>468.04</v>
      </c>
      <c r="CR15" s="22">
        <f>PLANEL_GerPT_Trim_Resultado!DE17+PLANEL_GerPT_Trim_Resultado!DE29</f>
        <v>4563.3900000000003</v>
      </c>
      <c r="CS15" s="22">
        <f>PLANEL_GerPT_Trim_Resultado!DF17+PLANEL_GerPT_Trim_Resultado!DF29</f>
        <v>6318.54</v>
      </c>
      <c r="CT15" s="22">
        <f>PLANEL_GerPT_Trim_Resultado!DG17+PLANEL_GerPT_Trim_Resultado!DG29</f>
        <v>3978.34</v>
      </c>
      <c r="CU15" s="22">
        <f>PLANEL_GerPT_Trim_Resultado!DH17+PLANEL_GerPT_Trim_Resultado!DH29</f>
        <v>468.04</v>
      </c>
      <c r="CV15" s="22">
        <f>PLANEL_GerPT_Trim_Resultado!DI17+PLANEL_GerPT_Trim_Resultado!DI29</f>
        <v>4563.3900000000003</v>
      </c>
      <c r="CW15" s="22">
        <f>PLANEL_GerPT_Trim_Resultado!DJ17+PLANEL_GerPT_Trim_Resultado!DJ29</f>
        <v>6318.54</v>
      </c>
      <c r="CX15" s="22">
        <f>PLANEL_GerPT_Trim_Resultado!DK17+PLANEL_GerPT_Trim_Resultado!DK29</f>
        <v>3978.34</v>
      </c>
      <c r="CY15" s="71">
        <f>PLANEL_GerPT_Trim_Resultado!DL17+PLANEL_GerPT_Trim_Resultado!DL29</f>
        <v>468.04</v>
      </c>
      <c r="CZ15" s="71">
        <f>PLANEL_GerPT_Trim_Resultado!DM17+PLANEL_GerPT_Trim_Resultado!DM29</f>
        <v>4563.3900000000003</v>
      </c>
      <c r="DA15" s="71">
        <f>PLANEL_GerPT_Trim_Resultado!DN17+PLANEL_GerPT_Trim_Resultado!DN29</f>
        <v>6318.54</v>
      </c>
      <c r="DB15" s="71">
        <f>PLANEL_GerPT_Trim_Resultado!DO17+PLANEL_GerPT_Trim_Resultado!DO29</f>
        <v>3978.34</v>
      </c>
      <c r="DC15" s="22">
        <f>PLANEL_GerPT_Trim_Resultado!DP17+PLANEL_GerPT_Trim_Resultado!DP29</f>
        <v>468.04</v>
      </c>
      <c r="DD15" s="22">
        <f>PLANEL_GerPT_Trim_Resultado!DQ17+PLANEL_GerPT_Trim_Resultado!DQ29</f>
        <v>4563.3900000000003</v>
      </c>
      <c r="DE15" s="22">
        <f>PLANEL_GerPT_Trim_Resultado!DR17+PLANEL_GerPT_Trim_Resultado!DR29</f>
        <v>6318.54</v>
      </c>
      <c r="DF15" s="22">
        <f>PLANEL_GerPT_Trim_Resultado!DS17+PLANEL_GerPT_Trim_Resultado!DS29</f>
        <v>3978.34</v>
      </c>
      <c r="DG15" s="22">
        <f>PLANEL_GerPT_Trim_Resultado!DT17+PLANEL_GerPT_Trim_Resultado!DT29</f>
        <v>468.04</v>
      </c>
      <c r="DH15" s="22">
        <f>PLANEL_GerPT_Trim_Resultado!DU17+PLANEL_GerPT_Trim_Resultado!DU29</f>
        <v>4563.3900000000003</v>
      </c>
      <c r="DI15" s="22">
        <f>PLANEL_GerPT_Trim_Resultado!DV17+PLANEL_GerPT_Trim_Resultado!DV29</f>
        <v>6318.54</v>
      </c>
      <c r="DJ15" s="22">
        <f>PLANEL_GerPT_Trim_Resultado!DW17+PLANEL_GerPT_Trim_Resultado!DW29</f>
        <v>3978.34</v>
      </c>
      <c r="DK15" s="22">
        <f>PLANEL_GerPT_Trim_Resultado!DX17+PLANEL_GerPT_Trim_Resultado!DX29</f>
        <v>468.04</v>
      </c>
      <c r="DL15" s="22">
        <f>PLANEL_GerPT_Trim_Resultado!DY17+PLANEL_GerPT_Trim_Resultado!DY29</f>
        <v>4563.3900000000003</v>
      </c>
      <c r="DM15" s="22">
        <f>PLANEL_GerPT_Trim_Resultado!DZ17+PLANEL_GerPT_Trim_Resultado!DZ29</f>
        <v>6103.62</v>
      </c>
      <c r="DN15" s="22">
        <f>PLANEL_GerPT_Trim_Resultado!EA17+PLANEL_GerPT_Trim_Resultado!EA29</f>
        <v>3978.34</v>
      </c>
      <c r="DO15" s="22">
        <f>PLANEL_GerPT_Trim_Resultado!EB17+PLANEL_GerPT_Trim_Resultado!EB29</f>
        <v>468.04</v>
      </c>
      <c r="DP15" s="22">
        <f>PLANEL_GerPT_Trim_Resultado!EC17+PLANEL_GerPT_Trim_Resultado!EC29</f>
        <v>4563.3900000000003</v>
      </c>
      <c r="DQ15" s="22">
        <f>PLANEL_GerPT_Trim_Resultado!ED17+PLANEL_GerPT_Trim_Resultado!ED29</f>
        <v>6318.54</v>
      </c>
      <c r="DR15" s="22">
        <f>PLANEL_GerPT_Trim_Resultado!EE17+PLANEL_GerPT_Trim_Resultado!EE29</f>
        <v>3978.34</v>
      </c>
      <c r="DS15" s="22">
        <f>PLANEL_GerPT_Trim_Resultado!EF17+PLANEL_GerPT_Trim_Resultado!EF29</f>
        <v>468.04</v>
      </c>
      <c r="DT15" s="22">
        <f>PLANEL_GerPT_Trim_Resultado!EG17+PLANEL_GerPT_Trim_Resultado!EG29</f>
        <v>4563.3900000000003</v>
      </c>
      <c r="DU15" s="22">
        <f>PLANEL_GerPT_Trim_Resultado!EH17+PLANEL_GerPT_Trim_Resultado!EH29</f>
        <v>6318.54</v>
      </c>
      <c r="DV15" s="22">
        <f>PLANEL_GerPT_Trim_Resultado!EI17+PLANEL_GerPT_Trim_Resultado!EI29</f>
        <v>3978.34</v>
      </c>
      <c r="DW15" s="22">
        <f>PLANEL_GerPT_Trim_Resultado!EJ17+PLANEL_GerPT_Trim_Resultado!EJ29</f>
        <v>468.04</v>
      </c>
      <c r="DX15" s="22">
        <f>PLANEL_GerPT_Trim_Resultado!EK17+PLANEL_GerPT_Trim_Resultado!EK29</f>
        <v>4563.3900000000003</v>
      </c>
      <c r="DY15" s="22">
        <f>PLANEL_GerPT_Trim_Resultado!EL17+PLANEL_GerPT_Trim_Resultado!EL29</f>
        <v>6318.54</v>
      </c>
      <c r="DZ15" s="22">
        <f>PLANEL_GerPT_Trim_Resultado!EM17+PLANEL_GerPT_Trim_Resultado!EM29</f>
        <v>3978.34</v>
      </c>
      <c r="EA15" s="22">
        <f>PLANEL_GerPT_Trim_Resultado!EN17+PLANEL_GerPT_Trim_Resultado!EN29</f>
        <v>468.04</v>
      </c>
      <c r="EB15" s="22">
        <f>PLANEL_GerPT_Trim_Resultado!EO17+PLANEL_GerPT_Trim_Resultado!EO29</f>
        <v>4563.3900000000003</v>
      </c>
      <c r="EC15" s="22">
        <f>PLANEL_GerPT_Trim_Resultado!EP17+PLANEL_GerPT_Trim_Resultado!EP29</f>
        <v>6318.54</v>
      </c>
      <c r="ED15" s="22">
        <f>PLANEL_GerPT_Trim_Resultado!EQ17+PLANEL_GerPT_Trim_Resultado!EQ29</f>
        <v>3978.34</v>
      </c>
      <c r="EE15" s="22">
        <f>PLANEL_GerPT_Trim_Resultado!ER17+PLANEL_GerPT_Trim_Resultado!ER29</f>
        <v>468.04</v>
      </c>
      <c r="EF15" s="22">
        <f>PLANEL_GerPT_Trim_Resultado!ES17+PLANEL_GerPT_Trim_Resultado!ES29</f>
        <v>4563.3900000000003</v>
      </c>
      <c r="EG15" s="22">
        <f>PLANEL_GerPT_Trim_Resultado!ET17+PLANEL_GerPT_Trim_Resultado!ET29</f>
        <v>6318.54</v>
      </c>
      <c r="EH15" s="22">
        <f>PLANEL_GerPT_Trim_Resultado!EU17+PLANEL_GerPT_Trim_Resultado!EU29</f>
        <v>3978.34</v>
      </c>
      <c r="EI15" s="22">
        <f>PLANEL_GerPT_Trim_Resultado!EV17+PLANEL_GerPT_Trim_Resultado!EV29</f>
        <v>468.04</v>
      </c>
      <c r="EJ15" s="22">
        <f>PLANEL_GerPT_Trim_Resultado!EW17+PLANEL_GerPT_Trim_Resultado!EW29</f>
        <v>4563.3900000000003</v>
      </c>
      <c r="EK15" s="22">
        <f>PLANEL_GerPT_Trim_Resultado!EX17+PLANEL_GerPT_Trim_Resultado!EX29</f>
        <v>6318.54</v>
      </c>
      <c r="EL15" s="22">
        <f>PLANEL_GerPT_Trim_Resultado!EY17+PLANEL_GerPT_Trim_Resultado!EY29</f>
        <v>3978.34</v>
      </c>
      <c r="EM15" s="22">
        <f>PLANEL_GerPT_Trim_Resultado!EZ17+PLANEL_GerPT_Trim_Resultado!EZ29</f>
        <v>468.04</v>
      </c>
      <c r="EN15" s="22">
        <f>PLANEL_GerPT_Trim_Resultado!FA17+PLANEL_GerPT_Trim_Resultado!FA29</f>
        <v>4563.3900000000003</v>
      </c>
      <c r="EO15" s="22">
        <f>PLANEL_GerPT_Trim_Resultado!FB17+PLANEL_GerPT_Trim_Resultado!FB29</f>
        <v>6318.54</v>
      </c>
      <c r="EP15" s="22">
        <f>PLANEL_GerPT_Trim_Resultado!FC17+PLANEL_GerPT_Trim_Resultado!FC29</f>
        <v>3978.34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294.39550000000003</v>
      </c>
      <c r="E16" s="22">
        <f>PLANEL_GerPT_Trim_Resultado!R377</f>
        <v>294.39550000000003</v>
      </c>
      <c r="F16" s="22">
        <f>PLANEL_GerPT_Trim_Resultado!S377</f>
        <v>298.00549999999998</v>
      </c>
      <c r="G16" s="22">
        <f>PLANEL_GerPT_Trim_Resultado!T377</f>
        <v>294.39550000000003</v>
      </c>
      <c r="H16" s="22">
        <f>PLANEL_GerPT_Trim_Resultado!U377</f>
        <v>294.39550000000003</v>
      </c>
      <c r="I16" s="22">
        <f>PLANEL_GerPT_Trim_Resultado!V377</f>
        <v>294.39550000000003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294.39550000000003</v>
      </c>
      <c r="M16" s="22">
        <f>PLANEL_GerPT_Trim_Resultado!Z377</f>
        <v>64.438500000000005</v>
      </c>
      <c r="N16" s="22">
        <f>PLANEL_GerPT_Trim_Resultado!AA377</f>
        <v>298.00549999999998</v>
      </c>
      <c r="O16" s="22">
        <f>PLANEL_GerPT_Trim_Resultado!AB377</f>
        <v>455.76249999999999</v>
      </c>
      <c r="P16" s="22">
        <f>PLANEL_GerPT_Trim_Resultado!AC377</f>
        <v>177.61199999999999</v>
      </c>
      <c r="Q16" s="22">
        <f>PLANEL_GerPT_Trim_Resultado!AD377</f>
        <v>418.399</v>
      </c>
      <c r="R16" s="22">
        <f>PLANEL_GerPT_Trim_Resultado!AE377</f>
        <v>455.76249999999999</v>
      </c>
      <c r="S16" s="22">
        <f>PLANEL_GerPT_Trim_Resultado!AF377</f>
        <v>603.77250000000004</v>
      </c>
      <c r="T16" s="22">
        <f>PLANEL_GerPT_Trim_Resultado!AG377</f>
        <v>596.55250000000001</v>
      </c>
      <c r="U16" s="22">
        <f>PLANEL_GerPT_Trim_Resultado!AH377</f>
        <v>603.77250000000004</v>
      </c>
      <c r="V16" s="22">
        <f>PLANEL_GerPT_Trim_Resultado!AI377</f>
        <v>592.9425</v>
      </c>
      <c r="W16" s="22">
        <f>PLANEL_GerPT_Trim_Resultado!AJ377</f>
        <v>648.89750000000004</v>
      </c>
      <c r="X16" s="22">
        <f>PLANEL_GerPT_Trim_Resultado!AK377</f>
        <v>648.89750000000004</v>
      </c>
      <c r="Y16" s="22">
        <f>PLANEL_GerPT_Trim_Resultado!AL377</f>
        <v>641.67750000000001</v>
      </c>
      <c r="Z16" s="22">
        <f>PLANEL_GerPT_Trim_Resultado!AM377</f>
        <v>648.89750000000004</v>
      </c>
      <c r="AA16" s="22">
        <f>PLANEL_GerPT_Trim_Resultado!AN377</f>
        <v>653.41</v>
      </c>
      <c r="AB16" s="22">
        <f>PLANEL_GerPT_Trim_Resultado!AO377</f>
        <v>653.41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649.79999999999995</v>
      </c>
      <c r="AG16" s="22">
        <f>PLANEL_GerPT_Trim_Resultado!AT377</f>
        <v>642.58000000000004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619.11500000000001</v>
      </c>
      <c r="AO16" s="22">
        <f>PLANEL_GerPT_Trim_Resultado!BB377</f>
        <v>622.72500000000002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615.505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396.37799999999999</v>
      </c>
      <c r="AW16" s="22">
        <f>PLANEL_GerPT_Trim_Resultado!BJ377</f>
        <v>615.505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615.505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220.02950000000001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348.18450000000001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343.67200000000003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1087.3547611500001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1198.1567712600001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1757.1399883499998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1566.0738617299999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1632.5168282700001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1828.0640597699999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2562.6449134700001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2085.7099263999999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1507.3884842699999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1836.48455917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2884.86705575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2143.3531264000003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2321.6057200700002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3082.3332288199999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3049.06296307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2794.0035196000003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2432.2992930700002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3086.2209211999998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3251.3825910699998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3746.9587403300002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2716.1499370700003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3254.3294028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3880.73784123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3608.4668056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2486.8549370700002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3122.5030815799996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4193.11200207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3586.0388056000002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3369.25134467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3136.38209766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4038.5352628699998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4416.8064266000001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4648.2742750699999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4727.7139918000003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6179.9013970699998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6349.7073125999996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5222.9941100699998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5858.8622745899993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8243.3411682699989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7133.4161776000001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7033.8298996699996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7961.464626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10713.52703392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9602.7123069999998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7512.4579806700003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8445.3601730000009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11874.309598600001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10255.386963000001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8551.4139246699997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9257.7159740000006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12298.66249708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11133.760893000001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8597.7504996799998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7510.5837693100002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10733.66397568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11734.478772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8813.8173936800013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9476.9857075100008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13080.086273680001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12029.115446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9281.4498492800012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9922.4107075100001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13240.493748480001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12666.7960673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10139.738201920001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11406.595980690001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16001.038321920001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13836.996276400001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11157.49691992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12654.745493690001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17713.508265919998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15223.31968538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12307.617305120002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13899.127294090002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19547.765140119998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16790.622612179999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13690.57093532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15277.711539489999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21497.437625319999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18675.171401980002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15162.60173572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17209.891532540001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20549.956330879999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20679.482524080002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16462.259631919998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18530.747995940001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26176.815172920004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22451.515206880002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17958.044017799999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20400.605119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19640.6020728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24489.8246722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18854.731017800001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21421.345995600001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21190.7939578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25712.579682200001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19102.609908999999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21707.241368999999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30390.102988999999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26049.108768999999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21729.887190999998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24693.053627000001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34570.275077999999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29631.664352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22732.694927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25832.607872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36165.651020999998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30999.129446999999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23510.067567999999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26715.985873000001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36707.789165000002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32059.183047999999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24288.476914999999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27600.541948999999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38640.758728000001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33120.650339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25089.987574999999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28511.349517999999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39915.889324999996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34213.619420999996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26382.882081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29980.54782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41972.766944999996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35976.657382999998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27519.554627999998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31272.221169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43781.109635000001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36638.559153000002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29066.627124999999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33030.258090999996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46242.361335000001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39636.309713000002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30723.650154999999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34913.238820999999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48878.534345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41895.886583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32188.922764999999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36578.321330999999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51209.649854999996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43893.985593000005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32437.497705000002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36860.792850999998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51605.109985000003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44232.951422999999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212.03988000000001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163.0746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293.11698000000001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230.054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374.62698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341.161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420.90697999999998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287.74160000000001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359.02697999999998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275.77460000000002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5947.016748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4574.6282680000004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6440.1952469999997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4953.9963440000001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6854.6376920000002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5272.7982249999995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7396.9902339999999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5689.9924879999999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7396.9902339999999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5689.9924879999999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7396.9902339999999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5689.9924879999999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0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4508.6974339999997</v>
      </c>
      <c r="AR24" s="32">
        <f>PLANEL_GerPT_Trim_Resultado!BE101</f>
        <v>4508.6974339999997</v>
      </c>
      <c r="AS24" s="32">
        <f>PLANEL_GerPT_Trim_Resultado!BF101</f>
        <v>4508.6974339999997</v>
      </c>
      <c r="AT24" s="32">
        <f>PLANEL_GerPT_Trim_Resultado!BG101</f>
        <v>4508.6974339999997</v>
      </c>
      <c r="AU24" s="32">
        <f>PLANEL_GerPT_Trim_Resultado!BH101</f>
        <v>6008.1256720000001</v>
      </c>
      <c r="AV24" s="32">
        <f>PLANEL_GerPT_Trim_Resultado!BI101</f>
        <v>6008.1256720000001</v>
      </c>
      <c r="AW24" s="32">
        <f>PLANEL_GerPT_Trim_Resultado!BJ101</f>
        <v>6008.1256720000001</v>
      </c>
      <c r="AX24" s="32">
        <f>PLANEL_GerPT_Trim_Resultado!BK101</f>
        <v>6008.1256720000001</v>
      </c>
      <c r="AY24" s="32">
        <f>PLANEL_GerPT_Trim_Resultado!BL101</f>
        <v>10124.17397</v>
      </c>
      <c r="AZ24" s="32">
        <f>PLANEL_GerPT_Trim_Resultado!BM101</f>
        <v>10124.17397</v>
      </c>
      <c r="BA24" s="32">
        <f>PLANEL_GerPT_Trim_Resultado!BN101</f>
        <v>10124.17397</v>
      </c>
      <c r="BB24" s="32">
        <f>PLANEL_GerPT_Trim_Resultado!BO101</f>
        <v>10124.17397</v>
      </c>
      <c r="BC24" s="32">
        <f>PLANEL_GerPT_Trim_Resultado!BP101</f>
        <v>10124.17397</v>
      </c>
      <c r="BD24" s="32">
        <f>PLANEL_GerPT_Trim_Resultado!BQ101</f>
        <v>10124.17397</v>
      </c>
      <c r="BE24" s="32">
        <f>PLANEL_GerPT_Trim_Resultado!BR101</f>
        <v>10124.17397</v>
      </c>
      <c r="BF24" s="32">
        <f>PLANEL_GerPT_Trim_Resultado!BS101</f>
        <v>10124.17397</v>
      </c>
      <c r="BG24" s="32">
        <f>PLANEL_GerPT_Trim_Resultado!BT101</f>
        <v>11598.43282</v>
      </c>
      <c r="BH24" s="32">
        <f>PLANEL_GerPT_Trim_Resultado!BU101</f>
        <v>11598.43282</v>
      </c>
      <c r="BI24" s="32">
        <f>PLANEL_GerPT_Trim_Resultado!BV101</f>
        <v>11598.43282</v>
      </c>
      <c r="BJ24" s="32">
        <f>PLANEL_GerPT_Trim_Resultado!BW101</f>
        <v>11598.43282</v>
      </c>
      <c r="BK24" s="32">
        <f>PLANEL_GerPT_Trim_Resultado!BX101</f>
        <v>11598.43282</v>
      </c>
      <c r="BL24" s="32">
        <f>PLANEL_GerPT_Trim_Resultado!BY101</f>
        <v>11598.43282</v>
      </c>
      <c r="BM24" s="32">
        <f>PLANEL_GerPT_Trim_Resultado!BZ101</f>
        <v>11598.43282</v>
      </c>
      <c r="BN24" s="32">
        <f>PLANEL_GerPT_Trim_Resultado!CA101</f>
        <v>11598.43282</v>
      </c>
      <c r="BO24" s="32">
        <f>PLANEL_GerPT_Trim_Resultado!CB101</f>
        <v>11598.43282</v>
      </c>
      <c r="BP24" s="32">
        <f>PLANEL_GerPT_Trim_Resultado!CC101</f>
        <v>11598.43282</v>
      </c>
      <c r="BQ24" s="32">
        <f>PLANEL_GerPT_Trim_Resultado!CD101</f>
        <v>10674.332340000001</v>
      </c>
      <c r="BR24" s="32">
        <f>PLANEL_GerPT_Trim_Resultado!CE101</f>
        <v>11598.43282</v>
      </c>
      <c r="BS24" s="32">
        <f>PLANEL_GerPT_Trim_Resultado!CF101</f>
        <v>11598.43282</v>
      </c>
      <c r="BT24" s="32">
        <f>PLANEL_GerPT_Trim_Resultado!CG101</f>
        <v>11598.43282</v>
      </c>
      <c r="BU24" s="32">
        <f>PLANEL_GerPT_Trim_Resultado!CH101</f>
        <v>11598.43282</v>
      </c>
      <c r="BV24" s="32">
        <f>PLANEL_GerPT_Trim_Resultado!CI101</f>
        <v>11598.43282</v>
      </c>
      <c r="BW24" s="32">
        <f>PLANEL_GerPT_Trim_Resultado!CJ101</f>
        <v>11598.43282</v>
      </c>
      <c r="BX24" s="32">
        <f>PLANEL_GerPT_Trim_Resultado!CK101</f>
        <v>11598.43282</v>
      </c>
      <c r="BY24" s="32">
        <f>PLANEL_GerPT_Trim_Resultado!CL101</f>
        <v>11598.43282</v>
      </c>
      <c r="BZ24" s="32">
        <f>PLANEL_GerPT_Trim_Resultado!CM101</f>
        <v>11598.43282</v>
      </c>
      <c r="CA24" s="32">
        <f>PLANEL_GerPT_Trim_Resultado!CN101</f>
        <v>11598.43282</v>
      </c>
      <c r="CB24" s="32">
        <f>PLANEL_GerPT_Trim_Resultado!CO101</f>
        <v>11598.43282</v>
      </c>
      <c r="CC24" s="32">
        <f>PLANEL_GerPT_Trim_Resultado!CP101</f>
        <v>11598.43282</v>
      </c>
      <c r="CD24" s="32">
        <f>PLANEL_GerPT_Trim_Resultado!CQ101</f>
        <v>11598.43282</v>
      </c>
      <c r="CE24" s="32">
        <f>PLANEL_GerPT_Trim_Resultado!CR101</f>
        <v>11598.43282</v>
      </c>
      <c r="CF24" s="32">
        <f>PLANEL_GerPT_Trim_Resultado!CS101</f>
        <v>11598.43282</v>
      </c>
      <c r="CG24" s="32">
        <f>PLANEL_GerPT_Trim_Resultado!CT101</f>
        <v>11598.43282</v>
      </c>
      <c r="CH24" s="32">
        <f>PLANEL_GerPT_Trim_Resultado!CU101</f>
        <v>11598.43282</v>
      </c>
      <c r="CI24" s="32">
        <f>PLANEL_GerPT_Trim_Resultado!CV101</f>
        <v>11598.43282</v>
      </c>
      <c r="CJ24" s="32">
        <f>PLANEL_GerPT_Trim_Resultado!CW101</f>
        <v>11598.43282</v>
      </c>
      <c r="CK24" s="32">
        <f>PLANEL_GerPT_Trim_Resultado!CX101</f>
        <v>11598.43282</v>
      </c>
      <c r="CL24" s="32">
        <f>PLANEL_GerPT_Trim_Resultado!CY101</f>
        <v>11598.43282</v>
      </c>
      <c r="CM24" s="32">
        <f>PLANEL_GerPT_Trim_Resultado!CZ101</f>
        <v>11598.43282</v>
      </c>
      <c r="CN24" s="32">
        <f>PLANEL_GerPT_Trim_Resultado!DA101</f>
        <v>11598.43282</v>
      </c>
      <c r="CO24" s="32">
        <f>PLANEL_GerPT_Trim_Resultado!DB101</f>
        <v>11598.43282</v>
      </c>
      <c r="CP24" s="32">
        <f>PLANEL_GerPT_Trim_Resultado!DC101</f>
        <v>11598.43282</v>
      </c>
      <c r="CQ24" s="32">
        <f>PLANEL_GerPT_Trim_Resultado!DD101</f>
        <v>11598.43282</v>
      </c>
      <c r="CR24" s="32">
        <f>PLANEL_GerPT_Trim_Resultado!DE101</f>
        <v>11598.43282</v>
      </c>
      <c r="CS24" s="32">
        <f>PLANEL_GerPT_Trim_Resultado!DF101</f>
        <v>11598.43282</v>
      </c>
      <c r="CT24" s="32">
        <f>PLANEL_GerPT_Trim_Resultado!DG101</f>
        <v>11598.43282</v>
      </c>
      <c r="CU24" s="32">
        <f>PLANEL_GerPT_Trim_Resultado!DH101</f>
        <v>11598.43282</v>
      </c>
      <c r="CV24" s="32">
        <f>PLANEL_GerPT_Trim_Resultado!DI101</f>
        <v>11598.43282</v>
      </c>
      <c r="CW24" s="32">
        <f>PLANEL_GerPT_Trim_Resultado!DJ101</f>
        <v>11598.43282</v>
      </c>
      <c r="CX24" s="32">
        <f>PLANEL_GerPT_Trim_Resultado!DK101</f>
        <v>11598.43282</v>
      </c>
      <c r="CY24" s="75">
        <f>PLANEL_GerPT_Trim_Resultado!DL101</f>
        <v>11598.43282</v>
      </c>
      <c r="CZ24" s="75">
        <f>PLANEL_GerPT_Trim_Resultado!DM101</f>
        <v>11598.43282</v>
      </c>
      <c r="DA24" s="75">
        <f>PLANEL_GerPT_Trim_Resultado!DN101</f>
        <v>11598.43282</v>
      </c>
      <c r="DB24" s="75">
        <f>PLANEL_GerPT_Trim_Resultado!DO101</f>
        <v>11598.43282</v>
      </c>
      <c r="DC24" s="32">
        <f>PLANEL_GerPT_Trim_Resultado!DP101</f>
        <v>11598.43282</v>
      </c>
      <c r="DD24" s="32">
        <f>PLANEL_GerPT_Trim_Resultado!DQ101</f>
        <v>11598.43282</v>
      </c>
      <c r="DE24" s="32">
        <f>PLANEL_GerPT_Trim_Resultado!DR101</f>
        <v>11598.43282</v>
      </c>
      <c r="DF24" s="32">
        <f>PLANEL_GerPT_Trim_Resultado!DS101</f>
        <v>11598.43282</v>
      </c>
      <c r="DG24" s="32">
        <f>PLANEL_GerPT_Trim_Resultado!DT101</f>
        <v>11598.43282</v>
      </c>
      <c r="DH24" s="32">
        <f>PLANEL_GerPT_Trim_Resultado!DU101</f>
        <v>11598.43282</v>
      </c>
      <c r="DI24" s="32">
        <f>PLANEL_GerPT_Trim_Resultado!DV101</f>
        <v>11598.43282</v>
      </c>
      <c r="DJ24" s="32">
        <f>PLANEL_GerPT_Trim_Resultado!DW101</f>
        <v>11598.43282</v>
      </c>
      <c r="DK24" s="32">
        <f>PLANEL_GerPT_Trim_Resultado!DX101</f>
        <v>11598.43282</v>
      </c>
      <c r="DL24" s="32">
        <f>PLANEL_GerPT_Trim_Resultado!DY101</f>
        <v>11598.43282</v>
      </c>
      <c r="DM24" s="32">
        <f>PLANEL_GerPT_Trim_Resultado!DZ101</f>
        <v>11598.43282</v>
      </c>
      <c r="DN24" s="32">
        <f>PLANEL_GerPT_Trim_Resultado!EA101</f>
        <v>11598.43282</v>
      </c>
      <c r="DO24" s="32">
        <f>PLANEL_GerPT_Trim_Resultado!EB101</f>
        <v>11598.43282</v>
      </c>
      <c r="DP24" s="32">
        <f>PLANEL_GerPT_Trim_Resultado!EC101</f>
        <v>11598.43282</v>
      </c>
      <c r="DQ24" s="32">
        <f>PLANEL_GerPT_Trim_Resultado!ED101</f>
        <v>11598.43282</v>
      </c>
      <c r="DR24" s="32">
        <f>PLANEL_GerPT_Trim_Resultado!EE101</f>
        <v>11598.43282</v>
      </c>
      <c r="DS24" s="32">
        <f>PLANEL_GerPT_Trim_Resultado!EF101</f>
        <v>11598.43282</v>
      </c>
      <c r="DT24" s="32">
        <f>PLANEL_GerPT_Trim_Resultado!EG101</f>
        <v>11598.43282</v>
      </c>
      <c r="DU24" s="32">
        <f>PLANEL_GerPT_Trim_Resultado!EH101</f>
        <v>11598.43282</v>
      </c>
      <c r="DV24" s="32">
        <f>PLANEL_GerPT_Trim_Resultado!EI101</f>
        <v>11598.43282</v>
      </c>
      <c r="DW24" s="32">
        <f>PLANEL_GerPT_Trim_Resultado!EJ101</f>
        <v>11598.43282</v>
      </c>
      <c r="DX24" s="32">
        <f>PLANEL_GerPT_Trim_Resultado!EK101</f>
        <v>11598.43282</v>
      </c>
      <c r="DY24" s="32">
        <f>PLANEL_GerPT_Trim_Resultado!EL101</f>
        <v>11598.43282</v>
      </c>
      <c r="DZ24" s="32">
        <f>PLANEL_GerPT_Trim_Resultado!EM101</f>
        <v>11598.43282</v>
      </c>
      <c r="EA24" s="32">
        <f>PLANEL_GerPT_Trim_Resultado!EN101</f>
        <v>11598.43282</v>
      </c>
      <c r="EB24" s="32">
        <f>PLANEL_GerPT_Trim_Resultado!EO101</f>
        <v>11598.43282</v>
      </c>
      <c r="EC24" s="32">
        <f>PLANEL_GerPT_Trim_Resultado!EP101</f>
        <v>11598.43282</v>
      </c>
      <c r="ED24" s="32">
        <f>PLANEL_GerPT_Trim_Resultado!EQ101</f>
        <v>11598.43282</v>
      </c>
      <c r="EE24" s="32">
        <f>PLANEL_GerPT_Trim_Resultado!ER101</f>
        <v>11598.43282</v>
      </c>
      <c r="EF24" s="32">
        <f>PLANEL_GerPT_Trim_Resultado!ES101</f>
        <v>11598.43282</v>
      </c>
      <c r="EG24" s="32">
        <f>PLANEL_GerPT_Trim_Resultado!ET101</f>
        <v>11598.43282</v>
      </c>
      <c r="EH24" s="32">
        <f>PLANEL_GerPT_Trim_Resultado!EU101</f>
        <v>11598.43282</v>
      </c>
      <c r="EI24" s="32">
        <f>PLANEL_GerPT_Trim_Resultado!EV101</f>
        <v>11598.43282</v>
      </c>
      <c r="EJ24" s="32">
        <f>PLANEL_GerPT_Trim_Resultado!EW101</f>
        <v>11598.43282</v>
      </c>
      <c r="EK24" s="32">
        <f>PLANEL_GerPT_Trim_Resultado!EX101</f>
        <v>11598.43282</v>
      </c>
      <c r="EL24" s="32">
        <f>PLANEL_GerPT_Trim_Resultado!EY101</f>
        <v>11598.43282</v>
      </c>
      <c r="EM24" s="32">
        <f>PLANEL_GerPT_Trim_Resultado!EZ101</f>
        <v>11598.43282</v>
      </c>
      <c r="EN24" s="32">
        <f>PLANEL_GerPT_Trim_Resultado!FA101</f>
        <v>11598.43282</v>
      </c>
      <c r="EO24" s="32">
        <f>PLANEL_GerPT_Trim_Resultado!FB101</f>
        <v>11598.43282</v>
      </c>
      <c r="EP24" s="32">
        <f>PLANEL_GerPT_Trim_Resultado!FC101</f>
        <v>11598.43282</v>
      </c>
    </row>
    <row r="25" spans="2:146" x14ac:dyDescent="0.25">
      <c r="B25" s="27" t="s">
        <v>9</v>
      </c>
      <c r="C25" s="28">
        <f>SUM(C4:C24)</f>
        <v>88575.227869850001</v>
      </c>
      <c r="D25" s="28">
        <f t="shared" ref="D25:BO25" si="0">SUM(D4:D24)</f>
        <v>84766.329783259993</v>
      </c>
      <c r="E25" s="28">
        <f t="shared" si="0"/>
        <v>83382.817372950012</v>
      </c>
      <c r="F25" s="28">
        <f t="shared" si="0"/>
        <v>87267.612367729991</v>
      </c>
      <c r="G25" s="28">
        <f t="shared" si="0"/>
        <v>87345.760071970013</v>
      </c>
      <c r="H25" s="28">
        <f t="shared" si="0"/>
        <v>83663.337544770009</v>
      </c>
      <c r="I25" s="28">
        <f t="shared" si="0"/>
        <v>83285.01708207</v>
      </c>
      <c r="J25" s="28">
        <f t="shared" si="0"/>
        <v>86804.327051400018</v>
      </c>
      <c r="K25" s="28">
        <f t="shared" si="0"/>
        <v>91283.254574970008</v>
      </c>
      <c r="L25" s="28">
        <f t="shared" si="0"/>
        <v>87387.690650170014</v>
      </c>
      <c r="M25" s="28">
        <f t="shared" si="0"/>
        <v>86981.448526750013</v>
      </c>
      <c r="N25" s="28">
        <f t="shared" si="0"/>
        <v>90710.33156890003</v>
      </c>
      <c r="O25" s="28">
        <f t="shared" si="0"/>
        <v>93429.284047970024</v>
      </c>
      <c r="P25" s="28">
        <f t="shared" si="0"/>
        <v>89500.541315819995</v>
      </c>
      <c r="Q25" s="28">
        <f t="shared" si="0"/>
        <v>89101.917207070001</v>
      </c>
      <c r="R25" s="28">
        <f t="shared" si="0"/>
        <v>92836.059569600009</v>
      </c>
      <c r="S25" s="28">
        <f t="shared" si="0"/>
        <v>98476.062457969994</v>
      </c>
      <c r="T25" s="28">
        <f t="shared" si="0"/>
        <v>94359.478507200009</v>
      </c>
      <c r="U25" s="28">
        <f t="shared" si="0"/>
        <v>93935.79113487</v>
      </c>
      <c r="V25" s="28">
        <f t="shared" si="0"/>
        <v>97878.518431330012</v>
      </c>
      <c r="W25" s="28">
        <f t="shared" si="0"/>
        <v>103588.21879127002</v>
      </c>
      <c r="X25" s="28">
        <f t="shared" si="0"/>
        <v>99290.190474800009</v>
      </c>
      <c r="Y25" s="28">
        <f t="shared" si="0"/>
        <v>98849.762351230005</v>
      </c>
      <c r="Z25" s="28">
        <f t="shared" si="0"/>
        <v>102968.9539676</v>
      </c>
      <c r="AA25" s="28">
        <f t="shared" si="0"/>
        <v>108662.21061927</v>
      </c>
      <c r="AB25" s="28">
        <f t="shared" si="0"/>
        <v>104181.14308158001</v>
      </c>
      <c r="AC25" s="28">
        <f t="shared" si="0"/>
        <v>103722.74031307003</v>
      </c>
      <c r="AD25" s="28">
        <f t="shared" si="0"/>
        <v>108022.1254783</v>
      </c>
      <c r="AE25" s="28">
        <f t="shared" si="0"/>
        <v>112931.87242547004</v>
      </c>
      <c r="AF25" s="28">
        <f t="shared" si="0"/>
        <v>108261.24391066001</v>
      </c>
      <c r="AG25" s="28">
        <f t="shared" si="0"/>
        <v>108017.54017057002</v>
      </c>
      <c r="AH25" s="28">
        <f t="shared" si="0"/>
        <v>111742.86494560003</v>
      </c>
      <c r="AI25" s="28">
        <f t="shared" si="0"/>
        <v>116875.96955587</v>
      </c>
      <c r="AJ25" s="28">
        <f t="shared" si="0"/>
        <v>112744.2078498</v>
      </c>
      <c r="AK25" s="28">
        <f t="shared" si="0"/>
        <v>111739.78681607003</v>
      </c>
      <c r="AL25" s="28">
        <f t="shared" si="0"/>
        <v>116184.80712160002</v>
      </c>
      <c r="AM25" s="28">
        <f t="shared" si="0"/>
        <v>120321.00055917002</v>
      </c>
      <c r="AN25" s="28">
        <f t="shared" si="0"/>
        <v>112734.90214149002</v>
      </c>
      <c r="AO25" s="28">
        <f t="shared" si="0"/>
        <v>110796.84930617</v>
      </c>
      <c r="AP25" s="28">
        <f t="shared" si="0"/>
        <v>117248.5275845</v>
      </c>
      <c r="AQ25" s="28">
        <f t="shared" si="0"/>
        <v>122188.72408677003</v>
      </c>
      <c r="AR25" s="28">
        <f t="shared" si="0"/>
        <v>116241.83513090004</v>
      </c>
      <c r="AS25" s="28">
        <f t="shared" si="0"/>
        <v>112954.39171082003</v>
      </c>
      <c r="AT25" s="28">
        <f t="shared" si="0"/>
        <v>119090.35439090001</v>
      </c>
      <c r="AU25" s="28">
        <f t="shared" si="0"/>
        <v>125533.43971977002</v>
      </c>
      <c r="AV25" s="28">
        <f t="shared" si="0"/>
        <v>117333.08667689998</v>
      </c>
      <c r="AW25" s="28">
        <f t="shared" si="0"/>
        <v>115587.9007925</v>
      </c>
      <c r="AX25" s="28">
        <f t="shared" si="0"/>
        <v>122419.88129790001</v>
      </c>
      <c r="AY25" s="28">
        <f t="shared" si="0"/>
        <v>129747.25544507001</v>
      </c>
      <c r="AZ25" s="28">
        <f t="shared" si="0"/>
        <v>121586.07870320002</v>
      </c>
      <c r="BA25" s="28">
        <f t="shared" si="0"/>
        <v>119610.63991008002</v>
      </c>
      <c r="BB25" s="28">
        <f t="shared" si="0"/>
        <v>127328.55538320002</v>
      </c>
      <c r="BC25" s="28">
        <f t="shared" si="0"/>
        <v>133958.53531928002</v>
      </c>
      <c r="BD25" s="28">
        <f t="shared" si="0"/>
        <v>125404.80890231002</v>
      </c>
      <c r="BE25" s="28">
        <f t="shared" si="0"/>
        <v>126443.22131368001</v>
      </c>
      <c r="BF25" s="28">
        <f t="shared" si="0"/>
        <v>130802.73423900003</v>
      </c>
      <c r="BG25" s="28">
        <f t="shared" si="0"/>
        <v>138437.36572597999</v>
      </c>
      <c r="BH25" s="28">
        <f t="shared" si="0"/>
        <v>129700.25744651002</v>
      </c>
      <c r="BI25" s="28">
        <f t="shared" si="0"/>
        <v>128399.09336468004</v>
      </c>
      <c r="BJ25" s="28">
        <f t="shared" si="0"/>
        <v>135260.03717599998</v>
      </c>
      <c r="BK25" s="28">
        <f t="shared" si="0"/>
        <v>142882.07327157998</v>
      </c>
      <c r="BL25" s="28">
        <f t="shared" si="0"/>
        <v>138339.07278651002</v>
      </c>
      <c r="BM25" s="28">
        <f t="shared" si="0"/>
        <v>132469.98253948003</v>
      </c>
      <c r="BN25" s="28">
        <f t="shared" si="0"/>
        <v>139682.0393073</v>
      </c>
      <c r="BO25" s="28">
        <f t="shared" si="0"/>
        <v>140787.99490422002</v>
      </c>
      <c r="BP25" s="28">
        <f t="shared" ref="BP25:EA25" si="1">SUM(BP4:BP24)</f>
        <v>130508.10531509001</v>
      </c>
      <c r="BQ25" s="28">
        <f t="shared" si="1"/>
        <v>128300.15326952</v>
      </c>
      <c r="BR25" s="28">
        <f t="shared" si="1"/>
        <v>136381.6659664</v>
      </c>
      <c r="BS25" s="28">
        <f t="shared" si="1"/>
        <v>143436.08036322001</v>
      </c>
      <c r="BT25" s="28">
        <f t="shared" si="1"/>
        <v>132748.66014569</v>
      </c>
      <c r="BU25" s="28">
        <f t="shared" si="1"/>
        <v>132643.02203192</v>
      </c>
      <c r="BV25" s="28">
        <f t="shared" si="1"/>
        <v>139005.65335638</v>
      </c>
      <c r="BW25" s="28">
        <f t="shared" si="1"/>
        <v>146127.36945942001</v>
      </c>
      <c r="BX25" s="28">
        <f t="shared" si="1"/>
        <v>135752.46715208999</v>
      </c>
      <c r="BY25" s="28">
        <f t="shared" si="1"/>
        <v>132766.35736512</v>
      </c>
      <c r="BZ25" s="28">
        <f t="shared" si="1"/>
        <v>141674.84276418001</v>
      </c>
      <c r="CA25" s="28">
        <f t="shared" si="1"/>
        <v>148308.26641862001</v>
      </c>
      <c r="CB25" s="28">
        <f t="shared" si="1"/>
        <v>137216.46900948999</v>
      </c>
      <c r="CC25" s="28">
        <f t="shared" si="1"/>
        <v>135319.21139132002</v>
      </c>
      <c r="CD25" s="28">
        <f t="shared" si="1"/>
        <v>143830.85979298002</v>
      </c>
      <c r="CE25" s="28">
        <f t="shared" si="1"/>
        <v>152084.36169001996</v>
      </c>
      <c r="CF25" s="28">
        <f t="shared" si="1"/>
        <v>141287.93579354</v>
      </c>
      <c r="CG25" s="28">
        <f t="shared" si="1"/>
        <v>138730.20756388002</v>
      </c>
      <c r="CH25" s="28">
        <f t="shared" si="1"/>
        <v>147581.01074607999</v>
      </c>
      <c r="CI25" s="28">
        <f t="shared" si="1"/>
        <v>155814.17973191998</v>
      </c>
      <c r="CJ25" s="28">
        <f t="shared" si="1"/>
        <v>144584.38088993999</v>
      </c>
      <c r="CK25" s="28">
        <f t="shared" si="1"/>
        <v>145187.12145592002</v>
      </c>
      <c r="CL25" s="28">
        <f t="shared" si="1"/>
        <v>150921.05724987996</v>
      </c>
      <c r="CM25" s="28">
        <f t="shared" si="1"/>
        <v>159137.86360179997</v>
      </c>
      <c r="CN25" s="28">
        <f t="shared" si="1"/>
        <v>147536.91819600001</v>
      </c>
      <c r="CO25" s="28">
        <f t="shared" si="1"/>
        <v>144204.04788980001</v>
      </c>
      <c r="CP25" s="28">
        <f t="shared" si="1"/>
        <v>154219.50900919997</v>
      </c>
      <c r="CQ25" s="28">
        <f t="shared" si="1"/>
        <v>162676.82938279997</v>
      </c>
      <c r="CR25" s="28">
        <f t="shared" si="1"/>
        <v>150756.0389436</v>
      </c>
      <c r="CS25" s="28">
        <f t="shared" si="1"/>
        <v>147479.79811579999</v>
      </c>
      <c r="CT25" s="28">
        <f t="shared" si="1"/>
        <v>157729.5042202</v>
      </c>
      <c r="CU25" s="28">
        <f t="shared" si="1"/>
        <v>163925.51193100002</v>
      </c>
      <c r="CV25" s="28">
        <f t="shared" si="1"/>
        <v>151289.989386</v>
      </c>
      <c r="CW25" s="28">
        <f t="shared" si="1"/>
        <v>151865.198355</v>
      </c>
      <c r="CX25" s="28">
        <f t="shared" si="1"/>
        <v>158950.50723399999</v>
      </c>
      <c r="CY25" s="76">
        <f t="shared" si="1"/>
        <v>168426.20498899999</v>
      </c>
      <c r="CZ25" s="76">
        <f t="shared" si="1"/>
        <v>155565.48731199998</v>
      </c>
      <c r="DA25" s="76">
        <f t="shared" si="1"/>
        <v>154272.35616999998</v>
      </c>
      <c r="DB25" s="76">
        <f t="shared" si="1"/>
        <v>163425.48695260001</v>
      </c>
      <c r="DC25" s="28">
        <f t="shared" si="1"/>
        <v>169496.86822600002</v>
      </c>
      <c r="DD25" s="28">
        <f t="shared" si="1"/>
        <v>156434.051599</v>
      </c>
      <c r="DE25" s="28">
        <f t="shared" si="1"/>
        <v>153779.08213199998</v>
      </c>
      <c r="DF25" s="28">
        <f t="shared" si="1"/>
        <v>164474.66881100001</v>
      </c>
      <c r="DG25" s="28">
        <f t="shared" si="1"/>
        <v>171414.14668000001</v>
      </c>
      <c r="DH25" s="28">
        <f t="shared" si="1"/>
        <v>158671.59821</v>
      </c>
      <c r="DI25" s="28">
        <f t="shared" si="1"/>
        <v>156631.43569499999</v>
      </c>
      <c r="DJ25" s="28">
        <f t="shared" si="1"/>
        <v>166370.40846599999</v>
      </c>
      <c r="DK25" s="28">
        <f t="shared" si="1"/>
        <v>173337.42123599999</v>
      </c>
      <c r="DL25" s="28">
        <f t="shared" si="1"/>
        <v>159864.662472</v>
      </c>
      <c r="DM25" s="28">
        <f t="shared" si="1"/>
        <v>157641.005064</v>
      </c>
      <c r="DN25" s="28">
        <f t="shared" si="1"/>
        <v>168272.52463900001</v>
      </c>
      <c r="DO25" s="28">
        <f t="shared" si="1"/>
        <v>175233.43582799999</v>
      </c>
      <c r="DP25" s="28">
        <f t="shared" si="1"/>
        <v>161550.39279099999</v>
      </c>
      <c r="DQ25" s="28">
        <f t="shared" si="1"/>
        <v>158610.16331999999</v>
      </c>
      <c r="DR25" s="28">
        <f t="shared" si="1"/>
        <v>170146.11306299997</v>
      </c>
      <c r="DS25" s="28">
        <f t="shared" si="1"/>
        <v>176319.55804799998</v>
      </c>
      <c r="DT25" s="28">
        <f t="shared" si="1"/>
        <v>162420.46942199999</v>
      </c>
      <c r="DU25" s="28">
        <f t="shared" si="1"/>
        <v>159855.37678299999</v>
      </c>
      <c r="DV25" s="28">
        <f t="shared" si="1"/>
        <v>171209.32357299997</v>
      </c>
      <c r="DW25" s="28">
        <f t="shared" si="1"/>
        <v>177618.83159399999</v>
      </c>
      <c r="DX25" s="28">
        <f t="shared" si="1"/>
        <v>163367.07213099999</v>
      </c>
      <c r="DY25" s="28">
        <f t="shared" si="1"/>
        <v>161227.74438099997</v>
      </c>
      <c r="DZ25" s="28">
        <f t="shared" si="1"/>
        <v>172370.85704900001</v>
      </c>
      <c r="EA25" s="28">
        <f t="shared" si="1"/>
        <v>179597.45123599999</v>
      </c>
      <c r="EB25" s="28">
        <f t="shared" ref="EB25:EP25" si="2">SUM(EB4:EB24)</f>
        <v>165128.134063</v>
      </c>
      <c r="EC25" s="28">
        <f t="shared" si="2"/>
        <v>166174.59132099999</v>
      </c>
      <c r="ED25" s="28">
        <f t="shared" si="2"/>
        <v>174326.93059</v>
      </c>
      <c r="EE25" s="28">
        <f t="shared" si="2"/>
        <v>182344.049008</v>
      </c>
      <c r="EF25" s="28">
        <f t="shared" si="2"/>
        <v>167625.246013</v>
      </c>
      <c r="EG25" s="28">
        <f t="shared" si="2"/>
        <v>164730.15133199998</v>
      </c>
      <c r="EH25" s="28">
        <f t="shared" si="2"/>
        <v>177046.07798299997</v>
      </c>
      <c r="EI25" s="28">
        <f t="shared" si="2"/>
        <v>184447.807218</v>
      </c>
      <c r="EJ25" s="28">
        <f t="shared" si="2"/>
        <v>169493.46313299998</v>
      </c>
      <c r="EK25" s="28">
        <f t="shared" si="2"/>
        <v>168490.21418599997</v>
      </c>
      <c r="EL25" s="28">
        <f t="shared" si="2"/>
        <v>179123.951114</v>
      </c>
      <c r="EM25" s="28">
        <f t="shared" si="2"/>
        <v>186883.90965799999</v>
      </c>
      <c r="EN25" s="28">
        <f t="shared" si="2"/>
        <v>171690.122703</v>
      </c>
      <c r="EO25" s="28">
        <f t="shared" si="2"/>
        <v>169705.22106899999</v>
      </c>
      <c r="EP25" s="28">
        <f t="shared" si="2"/>
        <v>182221.95665299997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0.72777316902470401</v>
      </c>
      <c r="D30" s="47">
        <f>IF(PLANEL_Pot_Trim!D4&lt;&gt;0,D4/PLANEL_Pot_Trim!D4,0)</f>
        <v>0.63003637996011697</v>
      </c>
      <c r="E30" s="47">
        <f>IF(PLANEL_Pot_Trim!E4&lt;&gt;0,E4/PLANEL_Pot_Trim!E4,0)</f>
        <v>0.57552756842779196</v>
      </c>
      <c r="F30" s="47">
        <f>IF(PLANEL_Pot_Trim!F4&lt;&gt;0,F4/PLANEL_Pot_Trim!F4,0)</f>
        <v>0.64877931310263393</v>
      </c>
      <c r="G30" s="47">
        <f>IF(PLANEL_Pot_Trim!G4&lt;&gt;0,G4/PLANEL_Pot_Trim!G4,0)</f>
        <v>0.67431022621209658</v>
      </c>
      <c r="H30" s="47">
        <f>IF(PLANEL_Pot_Trim!H4&lt;&gt;0,H4/PLANEL_Pot_Trim!H4,0)</f>
        <v>0.59514933612515186</v>
      </c>
      <c r="I30" s="47">
        <f>IF(PLANEL_Pot_Trim!I4&lt;&gt;0,I4/PLANEL_Pot_Trim!I4,0)</f>
        <v>0.58760533986552543</v>
      </c>
      <c r="J30" s="47">
        <f>IF(PLANEL_Pot_Trim!J4&lt;&gt;0,J4/PLANEL_Pot_Trim!J4,0)</f>
        <v>0.64257155539354049</v>
      </c>
      <c r="K30" s="47">
        <f>IF(PLANEL_Pot_Trim!K4&lt;&gt;0,K4/PLANEL_Pot_Trim!K4,0)</f>
        <v>0.72759520062362149</v>
      </c>
      <c r="L30" s="47">
        <f>IF(PLANEL_Pot_Trim!L4&lt;&gt;0,L4/PLANEL_Pot_Trim!L4,0)</f>
        <v>0.63399468412471482</v>
      </c>
      <c r="M30" s="47">
        <f>IF(PLANEL_Pot_Trim!M4&lt;&gt;0,M4/PLANEL_Pot_Trim!M4,0)</f>
        <v>0.61081137626819648</v>
      </c>
      <c r="N30" s="47">
        <f>IF(PLANEL_Pot_Trim!N4&lt;&gt;0,N4/PLANEL_Pot_Trim!N4,0)</f>
        <v>0.68063575964168521</v>
      </c>
      <c r="O30" s="47">
        <f>IF(PLANEL_Pot_Trim!O4&lt;&gt;0,O4/PLANEL_Pot_Trim!O4,0)</f>
        <v>0.64783896911707861</v>
      </c>
      <c r="P30" s="47">
        <f>IF(PLANEL_Pot_Trim!P4&lt;&gt;0,P4/PLANEL_Pot_Trim!P4,0)</f>
        <v>0.57685346215811206</v>
      </c>
      <c r="Q30" s="47">
        <f>IF(PLANEL_Pot_Trim!Q4&lt;&gt;0,Q4/PLANEL_Pot_Trim!Q4,0)</f>
        <v>0.59378594026887588</v>
      </c>
      <c r="R30" s="47">
        <f>IF(PLANEL_Pot_Trim!R4&lt;&gt;0,R4/PLANEL_Pot_Trim!R4,0)</f>
        <v>0.61773163935136011</v>
      </c>
      <c r="S30" s="47">
        <f>IF(PLANEL_Pot_Trim!S4&lt;&gt;0,S4/PLANEL_Pot_Trim!S4,0)</f>
        <v>0.69000596793640878</v>
      </c>
      <c r="T30" s="47">
        <f>IF(PLANEL_Pot_Trim!T4&lt;&gt;0,T4/PLANEL_Pot_Trim!T4,0)</f>
        <v>0.61485574083039185</v>
      </c>
      <c r="U30" s="47">
        <f>IF(PLANEL_Pot_Trim!U4&lt;&gt;0,U4/PLANEL_Pot_Trim!U4,0)</f>
        <v>0.58482912804263809</v>
      </c>
      <c r="V30" s="47">
        <f>IF(PLANEL_Pot_Trim!V4&lt;&gt;0,V4/PLANEL_Pot_Trim!V4,0)</f>
        <v>0.60859713725756392</v>
      </c>
      <c r="W30" s="47">
        <f>IF(PLANEL_Pot_Trim!W4&lt;&gt;0,W4/PLANEL_Pot_Trim!W4,0)</f>
        <v>0.65800305845410056</v>
      </c>
      <c r="X30" s="47">
        <f>IF(PLANEL_Pot_Trim!X4&lt;&gt;0,X4/PLANEL_Pot_Trim!X4,0)</f>
        <v>0.60992781521552963</v>
      </c>
      <c r="Y30" s="47">
        <f>IF(PLANEL_Pot_Trim!Y4&lt;&gt;0,Y4/PLANEL_Pot_Trim!Y4,0)</f>
        <v>0.58044109044246295</v>
      </c>
      <c r="Z30" s="47">
        <f>IF(PLANEL_Pot_Trim!Z4&lt;&gt;0,Z4/PLANEL_Pot_Trim!Z4,0)</f>
        <v>0.6327724651995823</v>
      </c>
      <c r="AA30" s="47">
        <f>IF(PLANEL_Pot_Trim!AA4&lt;&gt;0,AA4/PLANEL_Pot_Trim!AA4,0)</f>
        <v>0.70758123085081082</v>
      </c>
      <c r="AB30" s="47">
        <f>IF(PLANEL_Pot_Trim!AB4&lt;&gt;0,AB4/PLANEL_Pot_Trim!AB4,0)</f>
        <v>0.66184550915587426</v>
      </c>
      <c r="AC30" s="47">
        <f>IF(PLANEL_Pot_Trim!AC4&lt;&gt;0,AC4/PLANEL_Pot_Trim!AC4,0)</f>
        <v>0.61678335567965759</v>
      </c>
      <c r="AD30" s="47">
        <f>IF(PLANEL_Pot_Trim!AD4&lt;&gt;0,AD4/PLANEL_Pot_Trim!AD4,0)</f>
        <v>0.66755923023828057</v>
      </c>
      <c r="AE30" s="47">
        <f>IF(PLANEL_Pot_Trim!AE4&lt;&gt;0,AE4/PLANEL_Pot_Trim!AE4,0)</f>
        <v>0.70816385154239436</v>
      </c>
      <c r="AF30" s="47">
        <f>IF(PLANEL_Pot_Trim!AF4&lt;&gt;0,AF4/PLANEL_Pot_Trim!AF4,0)</f>
        <v>0.64599420018919862</v>
      </c>
      <c r="AG30" s="47">
        <f>IF(PLANEL_Pot_Trim!AG4&lt;&gt;0,AG4/PLANEL_Pot_Trim!AG4,0)</f>
        <v>0.62104510460670836</v>
      </c>
      <c r="AH30" s="47">
        <f>IF(PLANEL_Pot_Trim!AH4&lt;&gt;0,AH4/PLANEL_Pot_Trim!AH4,0)</f>
        <v>0.66970331898279378</v>
      </c>
      <c r="AI30" s="47">
        <f>IF(PLANEL_Pot_Trim!AI4&lt;&gt;0,AI4/PLANEL_Pot_Trim!AI4,0)</f>
        <v>0.73345026723940099</v>
      </c>
      <c r="AJ30" s="47">
        <f>IF(PLANEL_Pot_Trim!AJ4&lt;&gt;0,AJ4/PLANEL_Pot_Trim!AJ4,0)</f>
        <v>0.64847436944020376</v>
      </c>
      <c r="AK30" s="47">
        <f>IF(PLANEL_Pot_Trim!AK4&lt;&gt;0,AK4/PLANEL_Pot_Trim!AK4,0)</f>
        <v>0.62040193788553255</v>
      </c>
      <c r="AL30" s="47">
        <f>IF(PLANEL_Pot_Trim!AL4&lt;&gt;0,AL4/PLANEL_Pot_Trim!AL4,0)</f>
        <v>0.66994853341818428</v>
      </c>
      <c r="AM30" s="47">
        <f>IF(PLANEL_Pot_Trim!AM4&lt;&gt;0,AM4/PLANEL_Pot_Trim!AM4,0)</f>
        <v>0.73379434933819609</v>
      </c>
      <c r="AN30" s="47">
        <f>IF(PLANEL_Pot_Trim!AN4&lt;&gt;0,AN4/PLANEL_Pot_Trim!AN4,0)</f>
        <v>0.67064960610043778</v>
      </c>
      <c r="AO30" s="47">
        <f>IF(PLANEL_Pot_Trim!AO4&lt;&gt;0,AO4/PLANEL_Pot_Trim!AO4,0)</f>
        <v>0.63918274425550614</v>
      </c>
      <c r="AP30" s="47">
        <f>IF(PLANEL_Pot_Trim!AP4&lt;&gt;0,AP4/PLANEL_Pot_Trim!AP4,0)</f>
        <v>0.67046746056792417</v>
      </c>
      <c r="AQ30" s="47">
        <f>IF(PLANEL_Pot_Trim!AQ4&lt;&gt;0,AQ4/PLANEL_Pot_Trim!AQ4,0)</f>
        <v>0.7338884788455291</v>
      </c>
      <c r="AR30" s="47">
        <f>IF(PLANEL_Pot_Trim!AR4&lt;&gt;0,AR4/PLANEL_Pot_Trim!AR4,0)</f>
        <v>0.7008687847280809</v>
      </c>
      <c r="AS30" s="47">
        <f>IF(PLANEL_Pot_Trim!AS4&lt;&gt;0,AS4/PLANEL_Pot_Trim!AS4,0)</f>
        <v>0.64181266562714334</v>
      </c>
      <c r="AT30" s="47">
        <f>IF(PLANEL_Pot_Trim!AT4&lt;&gt;0,AT4/PLANEL_Pot_Trim!AT4,0)</f>
        <v>0.66947280998961223</v>
      </c>
      <c r="AU30" s="47">
        <f>IF(PLANEL_Pot_Trim!AU4&lt;&gt;0,AU4/PLANEL_Pot_Trim!AU4,0)</f>
        <v>0.73510334072443517</v>
      </c>
      <c r="AV30" s="47">
        <f>IF(PLANEL_Pot_Trim!AV4&lt;&gt;0,AV4/PLANEL_Pot_Trim!AV4,0)</f>
        <v>0.64348197420887865</v>
      </c>
      <c r="AW30" s="47">
        <f>IF(PLANEL_Pot_Trim!AW4&lt;&gt;0,AW4/PLANEL_Pot_Trim!AW4,0)</f>
        <v>0.63075267605452512</v>
      </c>
      <c r="AX30" s="47">
        <f>IF(PLANEL_Pot_Trim!AX4&lt;&gt;0,AX4/PLANEL_Pot_Trim!AX4,0)</f>
        <v>0.66679553573703731</v>
      </c>
      <c r="AY30" s="47">
        <f>IF(PLANEL_Pot_Trim!AY4&lt;&gt;0,AY4/PLANEL_Pot_Trim!AY4,0)</f>
        <v>0.73564337229636279</v>
      </c>
      <c r="AZ30" s="47">
        <f>IF(PLANEL_Pot_Trim!AZ4&lt;&gt;0,AZ4/PLANEL_Pot_Trim!AZ4,0)</f>
        <v>0.70717394792889809</v>
      </c>
      <c r="BA30" s="47">
        <f>IF(PLANEL_Pot_Trim!BA4&lt;&gt;0,BA4/PLANEL_Pot_Trim!BA4,0)</f>
        <v>0.63617499298893521</v>
      </c>
      <c r="BB30" s="47">
        <f>IF(PLANEL_Pot_Trim!BB4&lt;&gt;0,BB4/PLANEL_Pot_Trim!BB4,0)</f>
        <v>0.67322394865348967</v>
      </c>
      <c r="BC30" s="47">
        <f>IF(PLANEL_Pot_Trim!BC4&lt;&gt;0,BC4/PLANEL_Pot_Trim!BC4,0)</f>
        <v>0.73892507530380547</v>
      </c>
      <c r="BD30" s="47">
        <f>IF(PLANEL_Pot_Trim!BD4&lt;&gt;0,BD4/PLANEL_Pot_Trim!BD4,0)</f>
        <v>0.67948004383139715</v>
      </c>
      <c r="BE30" s="47">
        <f>IF(PLANEL_Pot_Trim!BE4&lt;&gt;0,BE4/PLANEL_Pot_Trim!BE4,0)</f>
        <v>0.63759129623907296</v>
      </c>
      <c r="BF30" s="47">
        <f>IF(PLANEL_Pot_Trim!BF4&lt;&gt;0,BF4/PLANEL_Pot_Trim!BF4,0)</f>
        <v>0.6605597265317199</v>
      </c>
      <c r="BG30" s="47">
        <f>IF(PLANEL_Pot_Trim!BG4&lt;&gt;0,BG4/PLANEL_Pot_Trim!BG4,0)</f>
        <v>0.74213821073377029</v>
      </c>
      <c r="BH30" s="47">
        <f>IF(PLANEL_Pot_Trim!BH4&lt;&gt;0,BH4/PLANEL_Pot_Trim!BH4,0)</f>
        <v>0.6686678662290122</v>
      </c>
      <c r="BI30" s="47">
        <f>IF(PLANEL_Pot_Trim!BI4&lt;&gt;0,BI4/PLANEL_Pot_Trim!BI4,0)</f>
        <v>0.63135626905814102</v>
      </c>
      <c r="BJ30" s="47">
        <f>IF(PLANEL_Pot_Trim!BJ4&lt;&gt;0,BJ4/PLANEL_Pot_Trim!BJ4,0)</f>
        <v>0.65244778991111696</v>
      </c>
      <c r="BK30" s="47">
        <f>IF(PLANEL_Pot_Trim!BK4&lt;&gt;0,BK4/PLANEL_Pot_Trim!BK4,0)</f>
        <v>0.74709381817215259</v>
      </c>
      <c r="BL30" s="47">
        <f>IF(PLANEL_Pot_Trim!BL4&lt;&gt;0,BL4/PLANEL_Pot_Trim!BL4,0)</f>
        <v>0.66891575158730077</v>
      </c>
      <c r="BM30" s="47">
        <f>IF(PLANEL_Pot_Trim!BM4&lt;&gt;0,BM4/PLANEL_Pot_Trim!BM4,0)</f>
        <v>0.60386050306976302</v>
      </c>
      <c r="BN30" s="47">
        <f>IF(PLANEL_Pot_Trim!BN4&lt;&gt;0,BN4/PLANEL_Pot_Trim!BN4,0)</f>
        <v>0.65909824209334245</v>
      </c>
      <c r="BO30" s="47">
        <f>IF(PLANEL_Pot_Trim!BO4&lt;&gt;0,BO4/PLANEL_Pot_Trim!BO4,0)</f>
        <v>0.74152072470275476</v>
      </c>
      <c r="BP30" s="47">
        <f>IF(PLANEL_Pot_Trim!BP4&lt;&gt;0,BP4/PLANEL_Pot_Trim!BP4,0)</f>
        <v>0.65784807934960488</v>
      </c>
      <c r="BQ30" s="47">
        <f>IF(PLANEL_Pot_Trim!BQ4&lt;&gt;0,BQ4/PLANEL_Pot_Trim!BQ4,0)</f>
        <v>0.60614081812027532</v>
      </c>
      <c r="BR30" s="47">
        <f>IF(PLANEL_Pot_Trim!BR4&lt;&gt;0,BR4/PLANEL_Pot_Trim!BR4,0)</f>
        <v>0.65240927778207436</v>
      </c>
      <c r="BS30" s="47">
        <f>IF(PLANEL_Pot_Trim!BS4&lt;&gt;0,BS4/PLANEL_Pot_Trim!BS4,0)</f>
        <v>0.74127363633958643</v>
      </c>
      <c r="BT30" s="47">
        <f>IF(PLANEL_Pot_Trim!BT4&lt;&gt;0,BT4/PLANEL_Pot_Trim!BT4,0)</f>
        <v>0.66228866817457355</v>
      </c>
      <c r="BU30" s="47">
        <f>IF(PLANEL_Pot_Trim!BU4&lt;&gt;0,BU4/PLANEL_Pot_Trim!BU4,0)</f>
        <v>0.57974681803754491</v>
      </c>
      <c r="BV30" s="47">
        <f>IF(PLANEL_Pot_Trim!BV4&lt;&gt;0,BV4/PLANEL_Pot_Trim!BV4,0)</f>
        <v>0.65003961573381985</v>
      </c>
      <c r="BW30" s="47">
        <f>IF(PLANEL_Pot_Trim!BW4&lt;&gt;0,BW4/PLANEL_Pot_Trim!BW4,0)</f>
        <v>0.74279185354399668</v>
      </c>
      <c r="BX30" s="47">
        <f>IF(PLANEL_Pot_Trim!BX4&lt;&gt;0,BX4/PLANEL_Pot_Trim!BX4,0)</f>
        <v>0.6443997488236376</v>
      </c>
      <c r="BY30" s="47">
        <f>IF(PLANEL_Pot_Trim!BY4&lt;&gt;0,BY4/PLANEL_Pot_Trim!BY4,0)</f>
        <v>0.59115803176356574</v>
      </c>
      <c r="BZ30" s="47">
        <f>IF(PLANEL_Pot_Trim!BZ4&lt;&gt;0,BZ4/PLANEL_Pot_Trim!BZ4,0)</f>
        <v>0.64881369302149217</v>
      </c>
      <c r="CA30" s="47">
        <f>IF(PLANEL_Pot_Trim!CA4&lt;&gt;0,CA4/PLANEL_Pot_Trim!CA4,0)</f>
        <v>0.74422403827351358</v>
      </c>
      <c r="CB30" s="47">
        <f>IF(PLANEL_Pot_Trim!CB4&lt;&gt;0,CB4/PLANEL_Pot_Trim!CB4,0)</f>
        <v>0.61997062874494846</v>
      </c>
      <c r="CC30" s="47">
        <f>IF(PLANEL_Pot_Trim!CC4&lt;&gt;0,CC4/PLANEL_Pot_Trim!CC4,0)</f>
        <v>0.57813378379444524</v>
      </c>
      <c r="CD30" s="47">
        <f>IF(PLANEL_Pot_Trim!CD4&lt;&gt;0,CD4/PLANEL_Pot_Trim!CD4,0)</f>
        <v>0.64713280105779036</v>
      </c>
      <c r="CE30" s="47">
        <f>IF(PLANEL_Pot_Trim!CE4&lt;&gt;0,CE4/PLANEL_Pot_Trim!CE4,0)</f>
        <v>0.74396439031044181</v>
      </c>
      <c r="CF30" s="47">
        <f>IF(PLANEL_Pot_Trim!CF4&lt;&gt;0,CF4/PLANEL_Pot_Trim!CF4,0)</f>
        <v>0.63901223022095088</v>
      </c>
      <c r="CG30" s="47">
        <f>IF(PLANEL_Pot_Trim!CG4&lt;&gt;0,CG4/PLANEL_Pot_Trim!CG4,0)</f>
        <v>0.57385434102936395</v>
      </c>
      <c r="CH30" s="47">
        <f>IF(PLANEL_Pot_Trim!CH4&lt;&gt;0,CH4/PLANEL_Pot_Trim!CH4,0)</f>
        <v>0.64429654715730222</v>
      </c>
      <c r="CI30" s="47">
        <f>IF(PLANEL_Pot_Trim!CI4&lt;&gt;0,CI4/PLANEL_Pot_Trim!CI4,0)</f>
        <v>0.74202215398723781</v>
      </c>
      <c r="CJ30" s="47">
        <f>IF(PLANEL_Pot_Trim!CJ4&lt;&gt;0,CJ4/PLANEL_Pot_Trim!CJ4,0)</f>
        <v>0.62458516301262035</v>
      </c>
      <c r="CK30" s="47">
        <f>IF(PLANEL_Pot_Trim!CK4&lt;&gt;0,CK4/PLANEL_Pot_Trim!CK4,0)</f>
        <v>0.56066922626274407</v>
      </c>
      <c r="CL30" s="47">
        <f>IF(PLANEL_Pot_Trim!CL4&lt;&gt;0,CL4/PLANEL_Pot_Trim!CL4,0)</f>
        <v>0.64074360164598643</v>
      </c>
      <c r="CM30" s="47">
        <f>IF(PLANEL_Pot_Trim!CM4&lt;&gt;0,CM4/PLANEL_Pot_Trim!CM4,0)</f>
        <v>0.74136321680182393</v>
      </c>
      <c r="CN30" s="47">
        <f>IF(PLANEL_Pot_Trim!CN4&lt;&gt;0,CN4/PLANEL_Pot_Trim!CN4,0)</f>
        <v>0.61729243037884518</v>
      </c>
      <c r="CO30" s="47">
        <f>IF(PLANEL_Pot_Trim!CO4&lt;&gt;0,CO4/PLANEL_Pot_Trim!CO4,0)</f>
        <v>0.58642565596943563</v>
      </c>
      <c r="CP30" s="47">
        <f>IF(PLANEL_Pot_Trim!CP4&lt;&gt;0,CP4/PLANEL_Pot_Trim!CP4,0)</f>
        <v>0.63776549110467018</v>
      </c>
      <c r="CQ30" s="47">
        <f>IF(PLANEL_Pot_Trim!CQ4&lt;&gt;0,CQ4/PLANEL_Pot_Trim!CQ4,0)</f>
        <v>0.74013344392345448</v>
      </c>
      <c r="CR30" s="47">
        <f>IF(PLANEL_Pot_Trim!CR4&lt;&gt;0,CR4/PLANEL_Pot_Trim!CR4,0)</f>
        <v>0.61384143640265487</v>
      </c>
      <c r="CS30" s="47">
        <f>IF(PLANEL_Pot_Trim!CS4&lt;&gt;0,CS4/PLANEL_Pot_Trim!CS4,0)</f>
        <v>0.58054925069366436</v>
      </c>
      <c r="CT30" s="47">
        <f>IF(PLANEL_Pot_Trim!CT4&lt;&gt;0,CT4/PLANEL_Pot_Trim!CT4,0)</f>
        <v>0.63595920150820595</v>
      </c>
      <c r="CU30" s="47">
        <f>IF(PLANEL_Pot_Trim!CU4&lt;&gt;0,CU4/PLANEL_Pot_Trim!CU4,0)</f>
        <v>0.74058326636425276</v>
      </c>
      <c r="CV30" s="47">
        <f>IF(PLANEL_Pot_Trim!CV4&lt;&gt;0,CV4/PLANEL_Pot_Trim!CV4,0)</f>
        <v>0.62542873891693729</v>
      </c>
      <c r="CW30" s="47">
        <f>IF(PLANEL_Pot_Trim!CW4&lt;&gt;0,CW4/PLANEL_Pot_Trim!CW4,0)</f>
        <v>0.56026951299805272</v>
      </c>
      <c r="CX30" s="47">
        <f>IF(PLANEL_Pot_Trim!CX4&lt;&gt;0,CX4/PLANEL_Pot_Trim!CX4,0)</f>
        <v>0.63573033374690091</v>
      </c>
      <c r="CY30" s="77">
        <f>IF(PLANEL_Pot_Trim!CY4&lt;&gt;0,CY4/PLANEL_Pot_Trim!CY4,0)</f>
        <v>0.74556328316296083</v>
      </c>
      <c r="CZ30" s="77">
        <f>IF(PLANEL_Pot_Trim!CZ4&lt;&gt;0,CZ4/PLANEL_Pot_Trim!CZ4,0)</f>
        <v>0.61571504762077656</v>
      </c>
      <c r="DA30" s="77">
        <f>IF(PLANEL_Pot_Trim!DA4&lt;&gt;0,DA4/PLANEL_Pot_Trim!DA4,0)</f>
        <v>0.55736557842783374</v>
      </c>
      <c r="DB30" s="77">
        <f>IF(PLANEL_Pot_Trim!DB4&lt;&gt;0,DB4/PLANEL_Pot_Trim!DB4,0)</f>
        <v>0.63573033374690091</v>
      </c>
      <c r="DC30" s="47">
        <f>IF(PLANEL_Pot_Trim!DC4&lt;&gt;0,DC4/PLANEL_Pot_Trim!DC4,0)</f>
        <v>0.7464253182230608</v>
      </c>
      <c r="DD30" s="47">
        <f>IF(PLANEL_Pot_Trim!DD4&lt;&gt;0,DD4/PLANEL_Pot_Trim!DD4,0)</f>
        <v>0.62299839071698193</v>
      </c>
      <c r="DE30" s="47">
        <f>IF(PLANEL_Pot_Trim!DE4&lt;&gt;0,DE4/PLANEL_Pot_Trim!DE4,0)</f>
        <v>0.53965187153659211</v>
      </c>
      <c r="DF30" s="47">
        <f>IF(PLANEL_Pot_Trim!DF4&lt;&gt;0,DF4/PLANEL_Pot_Trim!DF4,0)</f>
        <v>0.63564867869469077</v>
      </c>
      <c r="DG30" s="47">
        <f>IF(PLANEL_Pot_Trim!DG4&lt;&gt;0,DG4/PLANEL_Pot_Trim!DG4,0)</f>
        <v>0.74670817332357675</v>
      </c>
      <c r="DH30" s="47">
        <f>IF(PLANEL_Pot_Trim!DH4&lt;&gt;0,DH4/PLANEL_Pot_Trim!DH4,0)</f>
        <v>0.63234105003738172</v>
      </c>
      <c r="DI30" s="47">
        <f>IF(PLANEL_Pot_Trim!DI4&lt;&gt;0,DI4/PLANEL_Pot_Trim!DI4,0)</f>
        <v>0.54238813859624024</v>
      </c>
      <c r="DJ30" s="47">
        <f>IF(PLANEL_Pot_Trim!DJ4&lt;&gt;0,DJ4/PLANEL_Pot_Trim!DJ4,0)</f>
        <v>0.6355682105914553</v>
      </c>
      <c r="DK30" s="47">
        <f>IF(PLANEL_Pot_Trim!DK4&lt;&gt;0,DK4/PLANEL_Pot_Trim!DK4,0)</f>
        <v>0.74680412171806343</v>
      </c>
      <c r="DL30" s="47">
        <f>IF(PLANEL_Pot_Trim!DL4&lt;&gt;0,DL4/PLANEL_Pot_Trim!DL4,0)</f>
        <v>0.63298239493333663</v>
      </c>
      <c r="DM30" s="47">
        <f>IF(PLANEL_Pot_Trim!DM4&lt;&gt;0,DM4/PLANEL_Pot_Trim!DM4,0)</f>
        <v>0.55324577075891812</v>
      </c>
      <c r="DN30" s="47">
        <f>IF(PLANEL_Pot_Trim!DN4&lt;&gt;0,DN4/PLANEL_Pot_Trim!DN4,0)</f>
        <v>0.63533206852341528</v>
      </c>
      <c r="DO30" s="47">
        <f>IF(PLANEL_Pot_Trim!DO4&lt;&gt;0,DO4/PLANEL_Pot_Trim!DO4,0)</f>
        <v>0.74680412171806343</v>
      </c>
      <c r="DP30" s="47">
        <f>IF(PLANEL_Pot_Trim!DP4&lt;&gt;0,DP4/PLANEL_Pot_Trim!DP4,0)</f>
        <v>0.63832502097019383</v>
      </c>
      <c r="DQ30" s="47">
        <f>IF(PLANEL_Pot_Trim!DQ4&lt;&gt;0,DQ4/PLANEL_Pot_Trim!DQ4,0)</f>
        <v>0.55713306740108326</v>
      </c>
      <c r="DR30" s="47">
        <f>IF(PLANEL_Pot_Trim!DR4&lt;&gt;0,DR4/PLANEL_Pot_Trim!DR4,0)</f>
        <v>0.63490439029834744</v>
      </c>
      <c r="DS30" s="47">
        <f>IF(PLANEL_Pot_Trim!DS4&lt;&gt;0,DS4/PLANEL_Pot_Trim!DS4,0)</f>
        <v>0.74680412171806343</v>
      </c>
      <c r="DT30" s="47">
        <f>IF(PLANEL_Pot_Trim!DT4&lt;&gt;0,DT4/PLANEL_Pot_Trim!DT4,0)</f>
        <v>0.63832502097019383</v>
      </c>
      <c r="DU30" s="47">
        <f>IF(PLANEL_Pot_Trim!DU4&lt;&gt;0,DU4/PLANEL_Pot_Trim!DU4,0)</f>
        <v>0.55772887062881449</v>
      </c>
      <c r="DV30" s="47">
        <f>IF(PLANEL_Pot_Trim!DV4&lt;&gt;0,DV4/PLANEL_Pot_Trim!DV4,0)</f>
        <v>0.63209644472421056</v>
      </c>
      <c r="DW30" s="47">
        <f>IF(PLANEL_Pot_Trim!DW4&lt;&gt;0,DW4/PLANEL_Pot_Trim!DW4,0)</f>
        <v>0.74680766618437933</v>
      </c>
      <c r="DX30" s="47">
        <f>IF(PLANEL_Pot_Trim!DX4&lt;&gt;0,DX4/PLANEL_Pot_Trim!DX4,0)</f>
        <v>0.6382448007796323</v>
      </c>
      <c r="DY30" s="47">
        <f>IF(PLANEL_Pot_Trim!DY4&lt;&gt;0,DY4/PLANEL_Pot_Trim!DY4,0)</f>
        <v>0.54398588187994945</v>
      </c>
      <c r="DZ30" s="47">
        <f>IF(PLANEL_Pot_Trim!DZ4&lt;&gt;0,DZ4/PLANEL_Pot_Trim!DZ4,0)</f>
        <v>0.63526288989139956</v>
      </c>
      <c r="EA30" s="47">
        <f>IF(PLANEL_Pot_Trim!EA4&lt;&gt;0,EA4/PLANEL_Pot_Trim!EA4,0)</f>
        <v>0.74681110903803605</v>
      </c>
      <c r="EB30" s="47">
        <f>IF(PLANEL_Pot_Trim!EB4&lt;&gt;0,EB4/PLANEL_Pot_Trim!EB4,0)</f>
        <v>0.63816689406572202</v>
      </c>
      <c r="EC30" s="47">
        <f>IF(PLANEL_Pot_Trim!EC4&lt;&gt;0,EC4/PLANEL_Pot_Trim!EC4,0)</f>
        <v>0.55162882941123381</v>
      </c>
      <c r="ED30" s="47">
        <f>IF(PLANEL_Pot_Trim!ED4&lt;&gt;0,ED4/PLANEL_Pot_Trim!ED4,0)</f>
        <v>0.62762995528486132</v>
      </c>
      <c r="EE30" s="47">
        <f>IF(PLANEL_Pot_Trim!EE4&lt;&gt;0,EE4/PLANEL_Pot_Trim!EE4,0)</f>
        <v>0.74695147623839586</v>
      </c>
      <c r="EF30" s="47">
        <f>IF(PLANEL_Pot_Trim!EF4&lt;&gt;0,EF4/PLANEL_Pot_Trim!EF4,0)</f>
        <v>0.6393036272405791</v>
      </c>
      <c r="EG30" s="47">
        <f>IF(PLANEL_Pot_Trim!EG4&lt;&gt;0,EG4/PLANEL_Pot_Trim!EG4,0)</f>
        <v>0.5337645028652438</v>
      </c>
      <c r="EH30" s="47">
        <f>IF(PLANEL_Pot_Trim!EH4&lt;&gt;0,EH4/PLANEL_Pot_Trim!EH4,0)</f>
        <v>0.62290668336219046</v>
      </c>
      <c r="EI30" s="47">
        <f>IF(PLANEL_Pot_Trim!EI4&lt;&gt;0,EI4/PLANEL_Pot_Trim!EI4,0)</f>
        <v>0.74770351876442132</v>
      </c>
      <c r="EJ30" s="47">
        <f>IF(PLANEL_Pot_Trim!EJ4&lt;&gt;0,EJ4/PLANEL_Pot_Trim!EJ4,0)</f>
        <v>0.63755837816894434</v>
      </c>
      <c r="EK30" s="47">
        <f>IF(PLANEL_Pot_Trim!EK4&lt;&gt;0,EK4/PLANEL_Pot_Trim!EK4,0)</f>
        <v>0.56024398075719717</v>
      </c>
      <c r="EL30" s="47">
        <f>IF(PLANEL_Pot_Trim!EL4&lt;&gt;0,EL4/PLANEL_Pot_Trim!EL4,0)</f>
        <v>0.63413708527023005</v>
      </c>
      <c r="EM30" s="47">
        <f>IF(PLANEL_Pot_Trim!EM4&lt;&gt;0,EM4/PLANEL_Pot_Trim!EM4,0)</f>
        <v>0.74140817599630038</v>
      </c>
      <c r="EN30" s="47">
        <f>IF(PLANEL_Pot_Trim!EN4&lt;&gt;0,EN4/PLANEL_Pot_Trim!EN4,0)</f>
        <v>0.63251866955085057</v>
      </c>
      <c r="EO30" s="47">
        <f>IF(PLANEL_Pot_Trim!EO4&lt;&gt;0,EO4/PLANEL_Pot_Trim!EO4,0)</f>
        <v>0.53586150186295201</v>
      </c>
      <c r="EP30" s="47">
        <f>IF(PLANEL_Pot_Trim!EP4&lt;&gt;0,EP4/PLANEL_Pot_Trim!EP4,0)</f>
        <v>0.6215027204889042</v>
      </c>
    </row>
    <row r="31" spans="2:146" x14ac:dyDescent="0.25">
      <c r="B31" s="16" t="s">
        <v>2</v>
      </c>
      <c r="C31" s="47">
        <f>IF(PLANEL_Pot_Trim!C5&lt;&gt;0,C5/PLANEL_Pot_Trim!C5,0)</f>
        <v>0.8031221648770388</v>
      </c>
      <c r="D31" s="47">
        <f>IF(PLANEL_Pot_Trim!D5&lt;&gt;0,D5/PLANEL_Pot_Trim!D5,0)</f>
        <v>0.84596946123527417</v>
      </c>
      <c r="E31" s="47">
        <f>IF(PLANEL_Pot_Trim!E5&lt;&gt;0,E5/PLANEL_Pot_Trim!E5,0)</f>
        <v>0.83627174089722489</v>
      </c>
      <c r="F31" s="47">
        <f>IF(PLANEL_Pot_Trim!F5&lt;&gt;0,F5/PLANEL_Pot_Trim!F5,0)</f>
        <v>0.80365042383436014</v>
      </c>
      <c r="G31" s="47">
        <f>IF(PLANEL_Pot_Trim!G5&lt;&gt;0,G5/PLANEL_Pot_Trim!G5,0)</f>
        <v>0.64628325078695448</v>
      </c>
      <c r="H31" s="47">
        <f>IF(PLANEL_Pot_Trim!H5&lt;&gt;0,H5/PLANEL_Pot_Trim!H5,0)</f>
        <v>0.84718557146125895</v>
      </c>
      <c r="I31" s="47">
        <f>IF(PLANEL_Pot_Trim!I5&lt;&gt;0,I5/PLANEL_Pot_Trim!I5,0)</f>
        <v>0.81254172178482398</v>
      </c>
      <c r="J31" s="47">
        <f>IF(PLANEL_Pot_Trim!J5&lt;&gt;0,J5/PLANEL_Pot_Trim!J5,0)</f>
        <v>0.80913374894695989</v>
      </c>
      <c r="K31" s="47">
        <f>IF(PLANEL_Pot_Trim!K5&lt;&gt;0,K5/PLANEL_Pot_Trim!K5,0)</f>
        <v>0.7822624648120784</v>
      </c>
      <c r="L31" s="47">
        <f>IF(PLANEL_Pot_Trim!L5&lt;&gt;0,L5/PLANEL_Pot_Trim!L5,0)</f>
        <v>0.82338076359324797</v>
      </c>
      <c r="M31" s="47">
        <f>IF(PLANEL_Pot_Trim!M5&lt;&gt;0,M5/PLANEL_Pot_Trim!M5,0)</f>
        <v>0.80043118564920157</v>
      </c>
      <c r="N31" s="47">
        <f>IF(PLANEL_Pot_Trim!N5&lt;&gt;0,N5/PLANEL_Pot_Trim!N5,0)</f>
        <v>0.81554059664910428</v>
      </c>
      <c r="O31" s="47">
        <f>IF(PLANEL_Pot_Trim!O5&lt;&gt;0,O5/PLANEL_Pot_Trim!O5,0)</f>
        <v>0.78547978696047194</v>
      </c>
      <c r="P31" s="47">
        <f>IF(PLANEL_Pot_Trim!P5&lt;&gt;0,P5/PLANEL_Pot_Trim!P5,0)</f>
        <v>0.82565550582156677</v>
      </c>
      <c r="Q31" s="47">
        <f>IF(PLANEL_Pot_Trim!Q5&lt;&gt;0,Q5/PLANEL_Pot_Trim!Q5,0)</f>
        <v>0.76380888025509408</v>
      </c>
      <c r="R31" s="47">
        <f>IF(PLANEL_Pot_Trim!R5&lt;&gt;0,R5/PLANEL_Pot_Trim!R5,0)</f>
        <v>0.80940808643274087</v>
      </c>
      <c r="S31" s="47">
        <f>IF(PLANEL_Pot_Trim!S5&lt;&gt;0,S5/PLANEL_Pot_Trim!S5,0)</f>
        <v>0.77843641767082905</v>
      </c>
      <c r="T31" s="47">
        <f>IF(PLANEL_Pot_Trim!T5&lt;&gt;0,T5/PLANEL_Pot_Trim!T5,0)</f>
        <v>0.83256995794499211</v>
      </c>
      <c r="U31" s="47">
        <f>IF(PLANEL_Pot_Trim!U5&lt;&gt;0,U5/PLANEL_Pot_Trim!U5,0)</f>
        <v>0.79464098697208652</v>
      </c>
      <c r="V31" s="47">
        <f>IF(PLANEL_Pot_Trim!V5&lt;&gt;0,V5/PLANEL_Pot_Trim!V5,0)</f>
        <v>0.81093599055701615</v>
      </c>
      <c r="W31" s="47">
        <f>IF(PLANEL_Pot_Trim!W5&lt;&gt;0,W5/PLANEL_Pot_Trim!W5,0)</f>
        <v>0.77962532229851944</v>
      </c>
      <c r="X31" s="47">
        <f>IF(PLANEL_Pot_Trim!X5&lt;&gt;0,X5/PLANEL_Pot_Trim!X5,0)</f>
        <v>0.80795083905412257</v>
      </c>
      <c r="Y31" s="47">
        <f>IF(PLANEL_Pot_Trim!Y5&lt;&gt;0,Y5/PLANEL_Pot_Trim!Y5,0)</f>
        <v>0.77665270549838039</v>
      </c>
      <c r="Z31" s="47">
        <f>IF(PLANEL_Pot_Trim!Z5&lt;&gt;0,Z5/PLANEL_Pot_Trim!Z5,0)</f>
        <v>0.7592198146008956</v>
      </c>
      <c r="AA31" s="47">
        <f>IF(PLANEL_Pot_Trim!AA5&lt;&gt;0,AA5/PLANEL_Pot_Trim!AA5,0)</f>
        <v>0.81851470045429231</v>
      </c>
      <c r="AB31" s="47">
        <f>IF(PLANEL_Pot_Trim!AB5&lt;&gt;0,AB5/PLANEL_Pot_Trim!AB5,0)</f>
        <v>0.8417804803207305</v>
      </c>
      <c r="AC31" s="47">
        <f>IF(PLANEL_Pot_Trim!AC5&lt;&gt;0,AC5/PLANEL_Pot_Trim!AC5,0)</f>
        <v>0.81063439537523885</v>
      </c>
      <c r="AD31" s="47">
        <f>IF(PLANEL_Pot_Trim!AD5&lt;&gt;0,AD5/PLANEL_Pot_Trim!AD5,0)</f>
        <v>0.81159358538285498</v>
      </c>
      <c r="AE31" s="47">
        <f>IF(PLANEL_Pot_Trim!AE5&lt;&gt;0,AE5/PLANEL_Pot_Trim!AE5,0)</f>
        <v>0.85063571473591615</v>
      </c>
      <c r="AF31" s="47">
        <f>IF(PLANEL_Pot_Trim!AF5&lt;&gt;0,AF5/PLANEL_Pot_Trim!AF5,0)</f>
        <v>0.8459012649038159</v>
      </c>
      <c r="AG31" s="47">
        <f>IF(PLANEL_Pot_Trim!AG5&lt;&gt;0,AG5/PLANEL_Pot_Trim!AG5,0)</f>
        <v>0.78562477915561069</v>
      </c>
      <c r="AH31" s="47">
        <f>IF(PLANEL_Pot_Trim!AH5&lt;&gt;0,AH5/PLANEL_Pot_Trim!AH5,0)</f>
        <v>0.58254956431051108</v>
      </c>
      <c r="AI31" s="47">
        <f>IF(PLANEL_Pot_Trim!AI5&lt;&gt;0,AI5/PLANEL_Pot_Trim!AI5,0)</f>
        <v>0.85087568632499411</v>
      </c>
      <c r="AJ31" s="47">
        <f>IF(PLANEL_Pot_Trim!AJ5&lt;&gt;0,AJ5/PLANEL_Pot_Trim!AJ5,0)</f>
        <v>0.85338803727344437</v>
      </c>
      <c r="AK31" s="47">
        <f>IF(PLANEL_Pot_Trim!AK5&lt;&gt;0,AK5/PLANEL_Pot_Trim!AK5,0)</f>
        <v>0.76240103243133905</v>
      </c>
      <c r="AL31" s="47">
        <f>IF(PLANEL_Pot_Trim!AL5&lt;&gt;0,AL5/PLANEL_Pot_Trim!AL5,0)</f>
        <v>0.82645337043132228</v>
      </c>
      <c r="AM31" s="47">
        <f>IF(PLANEL_Pot_Trim!AM5&lt;&gt;0,AM5/PLANEL_Pot_Trim!AM5,0)</f>
        <v>0.85563640251067885</v>
      </c>
      <c r="AN31" s="47">
        <f>IF(PLANEL_Pot_Trim!AN5&lt;&gt;0,AN5/PLANEL_Pot_Trim!AN5,0)</f>
        <v>0.84778309192865997</v>
      </c>
      <c r="AO31" s="47">
        <f>IF(PLANEL_Pot_Trim!AO5&lt;&gt;0,AO5/PLANEL_Pot_Trim!AO5,0)</f>
        <v>0.57671227995429086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0.56063296849657296</v>
      </c>
      <c r="AS31" s="47">
        <f>IF(PLANEL_Pot_Trim!AS5&lt;&gt;0,AS5/PLANEL_Pot_Trim!AS5,0)</f>
        <v>0.49287945031615127</v>
      </c>
      <c r="AT31" s="47">
        <f>IF(PLANEL_Pot_Trim!AT5&lt;&gt;0,AT5/PLANEL_Pot_Trim!AT5,0)</f>
        <v>0.80334704248306343</v>
      </c>
      <c r="AU31" s="47">
        <f>IF(PLANEL_Pot_Trim!AU5&lt;&gt;0,AU5/PLANEL_Pot_Trim!AU5,0)</f>
        <v>0.8578519640630794</v>
      </c>
      <c r="AV31" s="47">
        <f>IF(PLANEL_Pot_Trim!AV5&lt;&gt;0,AV5/PLANEL_Pot_Trim!AV5,0)</f>
        <v>0.85690337522203364</v>
      </c>
      <c r="AW31" s="47">
        <f>IF(PLANEL_Pot_Trim!AW5&lt;&gt;0,AW5/PLANEL_Pot_Trim!AW5,0)</f>
        <v>0.4582722210797931</v>
      </c>
      <c r="AX31" s="47">
        <f>IF(PLANEL_Pot_Trim!AX5&lt;&gt;0,AX5/PLANEL_Pot_Trim!AX5,0)</f>
        <v>0.83525132793768875</v>
      </c>
      <c r="AY31" s="47">
        <f>IF(PLANEL_Pot_Trim!AY5&lt;&gt;0,AY5/PLANEL_Pot_Trim!AY5,0)</f>
        <v>0.8578519640630794</v>
      </c>
      <c r="AZ31" s="47">
        <f>IF(PLANEL_Pot_Trim!AZ5&lt;&gt;0,AZ5/PLANEL_Pot_Trim!AZ5,0)</f>
        <v>0.38461152672793913</v>
      </c>
      <c r="BA31" s="47">
        <f>IF(PLANEL_Pot_Trim!BA5&lt;&gt;0,BA5/PLANEL_Pot_Trim!BA5,0)</f>
        <v>0.83021196126629915</v>
      </c>
      <c r="BB31" s="47">
        <f>IF(PLANEL_Pot_Trim!BB5&lt;&gt;0,BB5/PLANEL_Pot_Trim!BB5,0)</f>
        <v>0.84085010394841986</v>
      </c>
      <c r="BC31" s="47">
        <f>IF(PLANEL_Pot_Trim!BC5&lt;&gt;0,BC5/PLANEL_Pot_Trim!BC5,0)</f>
        <v>0.8578519640630794</v>
      </c>
      <c r="BD31" s="47">
        <f>IF(PLANEL_Pot_Trim!BD5&lt;&gt;0,BD5/PLANEL_Pot_Trim!BD5,0)</f>
        <v>0.62920375048513766</v>
      </c>
      <c r="BE31" s="47">
        <f>IF(PLANEL_Pot_Trim!BE5&lt;&gt;0,BE5/PLANEL_Pot_Trim!BE5,0)</f>
        <v>0.6639040293673294</v>
      </c>
      <c r="BF31" s="47">
        <f>IF(PLANEL_Pot_Trim!BF5&lt;&gt;0,BF5/PLANEL_Pot_Trim!BF5,0)</f>
        <v>0.84096341049727696</v>
      </c>
      <c r="BG31" s="47">
        <f>IF(PLANEL_Pot_Trim!BG5&lt;&gt;0,BG5/PLANEL_Pot_Trim!BG5,0)</f>
        <v>0.8578519640630794</v>
      </c>
      <c r="BH31" s="47">
        <f>IF(PLANEL_Pot_Trim!BH5&lt;&gt;0,BH5/PLANEL_Pot_Trim!BH5,0)</f>
        <v>0.56502560176606442</v>
      </c>
      <c r="BI31" s="47">
        <f>IF(PLANEL_Pot_Trim!BI5&lt;&gt;0,BI5/PLANEL_Pot_Trim!BI5,0)</f>
        <v>0.35993707372372391</v>
      </c>
      <c r="BJ31" s="47">
        <f>IF(PLANEL_Pot_Trim!BJ5&lt;&gt;0,BJ5/PLANEL_Pot_Trim!BJ5,0)</f>
        <v>0.84091822785885872</v>
      </c>
      <c r="BK31" s="47">
        <f>IF(PLANEL_Pot_Trim!BK5&lt;&gt;0,BK5/PLANEL_Pot_Trim!BK5,0)</f>
        <v>0.8578519640630794</v>
      </c>
      <c r="BL31" s="47">
        <f>IF(PLANEL_Pot_Trim!BL5&lt;&gt;0,BL5/PLANEL_Pot_Trim!BL5,0)</f>
        <v>0.82523827274377071</v>
      </c>
      <c r="BM31" s="47">
        <f>IF(PLANEL_Pot_Trim!BM5&lt;&gt;0,BM5/PLANEL_Pot_Trim!BM5,0)</f>
        <v>0.64733289550743023</v>
      </c>
      <c r="BN31" s="47">
        <f>IF(PLANEL_Pot_Trim!BN5&lt;&gt;0,BN5/PLANEL_Pot_Trim!BN5,0)</f>
        <v>0.84096341049727696</v>
      </c>
      <c r="BO31" s="47">
        <f>IF(PLANEL_Pot_Trim!BO5&lt;&gt;0,BO5/PLANEL_Pot_Trim!BO5,0)</f>
        <v>0.8578519640630794</v>
      </c>
      <c r="BP31" s="47">
        <f>IF(PLANEL_Pot_Trim!BP5&lt;&gt;0,BP5/PLANEL_Pot_Trim!BP5,0)</f>
        <v>0.56765304875336509</v>
      </c>
      <c r="BQ31" s="47">
        <f>IF(PLANEL_Pot_Trim!BQ5&lt;&gt;0,BQ5/PLANEL_Pot_Trim!BQ5,0)</f>
        <v>0.46112598095148227</v>
      </c>
      <c r="BR31" s="47">
        <f>IF(PLANEL_Pot_Trim!BR5&lt;&gt;0,BR5/PLANEL_Pot_Trim!BR5,0)</f>
        <v>0.84096341049727696</v>
      </c>
      <c r="BS31" s="47">
        <f>IF(PLANEL_Pot_Trim!BS5&lt;&gt;0,BS5/PLANEL_Pot_Trim!BS5,0)</f>
        <v>0.8578519640630794</v>
      </c>
      <c r="BT31" s="47">
        <f>IF(PLANEL_Pot_Trim!BT5&lt;&gt;0,BT5/PLANEL_Pot_Trim!BT5,0)</f>
        <v>0.45088338406997752</v>
      </c>
      <c r="BU31" s="47">
        <f>IF(PLANEL_Pot_Trim!BU5&lt;&gt;0,BU5/PLANEL_Pot_Trim!BU5,0)</f>
        <v>0.70748869584915475</v>
      </c>
      <c r="BV31" s="47">
        <f>IF(PLANEL_Pot_Trim!BV5&lt;&gt;0,BV5/PLANEL_Pot_Trim!BV5,0)</f>
        <v>0.84096341049727696</v>
      </c>
      <c r="BW31" s="47">
        <f>IF(PLANEL_Pot_Trim!BW5&lt;&gt;0,BW5/PLANEL_Pot_Trim!BW5,0)</f>
        <v>0.8578519640630794</v>
      </c>
      <c r="BX31" s="47">
        <f>IF(PLANEL_Pot_Trim!BX5&lt;&gt;0,BX5/PLANEL_Pot_Trim!BX5,0)</f>
        <v>0.67712584857339342</v>
      </c>
      <c r="BY31" s="47">
        <f>IF(PLANEL_Pot_Trim!BY5&lt;&gt;0,BY5/PLANEL_Pot_Trim!BY5,0)</f>
        <v>0.39471085413639961</v>
      </c>
      <c r="BZ31" s="47">
        <f>IF(PLANEL_Pot_Trim!BZ5&lt;&gt;0,BZ5/PLANEL_Pot_Trim!BZ5,0)</f>
        <v>0.84096341049727696</v>
      </c>
      <c r="CA31" s="47">
        <f>IF(PLANEL_Pot_Trim!CA5&lt;&gt;0,CA5/PLANEL_Pot_Trim!CA5,0)</f>
        <v>0.8578519640630794</v>
      </c>
      <c r="CB31" s="47">
        <f>IF(PLANEL_Pot_Trim!CB5&lt;&gt;0,CB5/PLANEL_Pot_Trim!CB5,0)</f>
        <v>0.85190764358048698</v>
      </c>
      <c r="CC31" s="47">
        <f>IF(PLANEL_Pot_Trim!CC5&lt;&gt;0,CC5/PLANEL_Pot_Trim!CC5,0)</f>
        <v>0.5552630286543494</v>
      </c>
      <c r="CD31" s="47">
        <f>IF(PLANEL_Pot_Trim!CD5&lt;&gt;0,CD5/PLANEL_Pot_Trim!CD5,0)</f>
        <v>0.84096341049727696</v>
      </c>
      <c r="CE31" s="47">
        <f>IF(PLANEL_Pot_Trim!CE5&lt;&gt;0,CE5/PLANEL_Pot_Trim!CE5,0)</f>
        <v>0.85763549782048676</v>
      </c>
      <c r="CF31" s="47">
        <f>IF(PLANEL_Pot_Trim!CF5&lt;&gt;0,CF5/PLANEL_Pot_Trim!CF5,0)</f>
        <v>0.85686857605657685</v>
      </c>
      <c r="CG31" s="47">
        <f>IF(PLANEL_Pot_Trim!CG5&lt;&gt;0,CG5/PLANEL_Pot_Trim!CG5,0)</f>
        <v>0.76580403452602475</v>
      </c>
      <c r="CH31" s="47">
        <f>IF(PLANEL_Pot_Trim!CH5&lt;&gt;0,CH5/PLANEL_Pot_Trim!CH5,0)</f>
        <v>0.84096341049727696</v>
      </c>
      <c r="CI31" s="47">
        <f>IF(PLANEL_Pot_Trim!CI5&lt;&gt;0,CI5/PLANEL_Pot_Trim!CI5,0)</f>
        <v>0.8578519640630794</v>
      </c>
      <c r="CJ31" s="47">
        <f>IF(PLANEL_Pot_Trim!CJ5&lt;&gt;0,CJ5/PLANEL_Pot_Trim!CJ5,0)</f>
        <v>0.85384479830851645</v>
      </c>
      <c r="CK31" s="47">
        <f>IF(PLANEL_Pot_Trim!CK5&lt;&gt;0,CK5/PLANEL_Pot_Trim!CK5,0)</f>
        <v>0.81202245936745876</v>
      </c>
      <c r="CL31" s="47">
        <f>IF(PLANEL_Pot_Trim!CL5&lt;&gt;0,CL5/PLANEL_Pot_Trim!CL5,0)</f>
        <v>0.84096341049727696</v>
      </c>
      <c r="CM31" s="47">
        <f>IF(PLANEL_Pot_Trim!CM5&lt;&gt;0,CM5/PLANEL_Pot_Trim!CM5,0)</f>
        <v>0.8578519640630794</v>
      </c>
      <c r="CN31" s="47">
        <f>IF(PLANEL_Pot_Trim!CN5&lt;&gt;0,CN5/PLANEL_Pot_Trim!CN5,0)</f>
        <v>0.84834501169091092</v>
      </c>
      <c r="CO31" s="47">
        <f>IF(PLANEL_Pot_Trim!CO5&lt;&gt;0,CO5/PLANEL_Pot_Trim!CO5,0)</f>
        <v>0.84636575888315246</v>
      </c>
      <c r="CP31" s="47">
        <f>IF(PLANEL_Pot_Trim!CP5&lt;&gt;0,CP5/PLANEL_Pot_Trim!CP5,0)</f>
        <v>0.84096341049727696</v>
      </c>
      <c r="CQ31" s="47">
        <f>IF(PLANEL_Pot_Trim!CQ5&lt;&gt;0,CQ5/PLANEL_Pot_Trim!CQ5,0)</f>
        <v>0.85763549782048676</v>
      </c>
      <c r="CR31" s="47">
        <f>IF(PLANEL_Pot_Trim!CR5&lt;&gt;0,CR5/PLANEL_Pot_Trim!CR5,0)</f>
        <v>0.84999921909007159</v>
      </c>
      <c r="CS31" s="47">
        <f>IF(PLANEL_Pot_Trim!CS5&lt;&gt;0,CS5/PLANEL_Pot_Trim!CS5,0)</f>
        <v>0.84602037570933841</v>
      </c>
      <c r="CT31" s="47">
        <f>IF(PLANEL_Pot_Trim!CT5&lt;&gt;0,CT5/PLANEL_Pot_Trim!CT5,0)</f>
        <v>0.84096341049727696</v>
      </c>
      <c r="CU31" s="47">
        <f>IF(PLANEL_Pot_Trim!CU5&lt;&gt;0,CU5/PLANEL_Pot_Trim!CU5,0)</f>
        <v>0.8578519640630794</v>
      </c>
      <c r="CV31" s="47">
        <f>IF(PLANEL_Pot_Trim!CV5&lt;&gt;0,CV5/PLANEL_Pot_Trim!CV5,0)</f>
        <v>0.67206577833839709</v>
      </c>
      <c r="CW31" s="47">
        <f>IF(PLANEL_Pot_Trim!CW5&lt;&gt;0,CW5/PLANEL_Pot_Trim!CW5,0)</f>
        <v>0.63438080102741878</v>
      </c>
      <c r="CX31" s="47">
        <f>IF(PLANEL_Pot_Trim!CX5&lt;&gt;0,CX5/PLANEL_Pot_Trim!CX5,0)</f>
        <v>0.84096341049727696</v>
      </c>
      <c r="CY31" s="77">
        <f>IF(PLANEL_Pot_Trim!CY5&lt;&gt;0,CY5/PLANEL_Pot_Trim!CY5,0)</f>
        <v>0.8578519640630794</v>
      </c>
      <c r="CZ31" s="77">
        <f>IF(PLANEL_Pot_Trim!CZ5&lt;&gt;0,CZ5/PLANEL_Pot_Trim!CZ5,0)</f>
        <v>0.86256317873969524</v>
      </c>
      <c r="DA31" s="77">
        <f>IF(PLANEL_Pot_Trim!DA5&lt;&gt;0,DA5/PLANEL_Pot_Trim!DA5,0)</f>
        <v>0.65530940383247005</v>
      </c>
      <c r="DB31" s="77">
        <f>IF(PLANEL_Pot_Trim!DB5&lt;&gt;0,DB5/PLANEL_Pot_Trim!DB5,0)</f>
        <v>0.84096341049727696</v>
      </c>
      <c r="DC31" s="47">
        <f>IF(PLANEL_Pot_Trim!DC5&lt;&gt;0,DC5/PLANEL_Pot_Trim!DC5,0)</f>
        <v>0.8578519640630794</v>
      </c>
      <c r="DD31" s="47">
        <f>IF(PLANEL_Pot_Trim!DD5&lt;&gt;0,DD5/PLANEL_Pot_Trim!DD5,0)</f>
        <v>0.86256317873969524</v>
      </c>
      <c r="DE31" s="47">
        <f>IF(PLANEL_Pot_Trim!DE5&lt;&gt;0,DE5/PLANEL_Pot_Trim!DE5,0)</f>
        <v>0.65054961691358537</v>
      </c>
      <c r="DF31" s="47">
        <f>IF(PLANEL_Pot_Trim!DF5&lt;&gt;0,DF5/PLANEL_Pot_Trim!DF5,0)</f>
        <v>0.84096341049727696</v>
      </c>
      <c r="DG31" s="47">
        <f>IF(PLANEL_Pot_Trim!DG5&lt;&gt;0,DG5/PLANEL_Pot_Trim!DG5,0)</f>
        <v>0.8578519640630794</v>
      </c>
      <c r="DH31" s="47">
        <f>IF(PLANEL_Pot_Trim!DH5&lt;&gt;0,DH5/PLANEL_Pot_Trim!DH5,0)</f>
        <v>0.86256317873969524</v>
      </c>
      <c r="DI31" s="47">
        <f>IF(PLANEL_Pot_Trim!DI5&lt;&gt;0,DI5/PLANEL_Pot_Trim!DI5,0)</f>
        <v>0.81147160379856198</v>
      </c>
      <c r="DJ31" s="47">
        <f>IF(PLANEL_Pot_Trim!DJ5&lt;&gt;0,DJ5/PLANEL_Pot_Trim!DJ5,0)</f>
        <v>0.84096341049727696</v>
      </c>
      <c r="DK31" s="47">
        <f>IF(PLANEL_Pot_Trim!DK5&lt;&gt;0,DK5/PLANEL_Pot_Trim!DK5,0)</f>
        <v>0.8578519640630794</v>
      </c>
      <c r="DL31" s="47">
        <f>IF(PLANEL_Pot_Trim!DL5&lt;&gt;0,DL5/PLANEL_Pot_Trim!DL5,0)</f>
        <v>0.8619187880675826</v>
      </c>
      <c r="DM31" s="47">
        <f>IF(PLANEL_Pot_Trim!DM5&lt;&gt;0,DM5/PLANEL_Pot_Trim!DM5,0)</f>
        <v>0.65851131694099896</v>
      </c>
      <c r="DN31" s="47">
        <f>IF(PLANEL_Pot_Trim!DN5&lt;&gt;0,DN5/PLANEL_Pot_Trim!DN5,0)</f>
        <v>0.84096341049727696</v>
      </c>
      <c r="DO31" s="47">
        <f>IF(PLANEL_Pot_Trim!DO5&lt;&gt;0,DO5/PLANEL_Pot_Trim!DO5,0)</f>
        <v>0.8578519640630794</v>
      </c>
      <c r="DP31" s="47">
        <f>IF(PLANEL_Pot_Trim!DP5&lt;&gt;0,DP5/PLANEL_Pot_Trim!DP5,0)</f>
        <v>0.86256317873969524</v>
      </c>
      <c r="DQ31" s="47">
        <f>IF(PLANEL_Pot_Trim!DQ5&lt;&gt;0,DQ5/PLANEL_Pot_Trim!DQ5,0)</f>
        <v>0.55835601605476914</v>
      </c>
      <c r="DR31" s="47">
        <f>IF(PLANEL_Pot_Trim!DR5&lt;&gt;0,DR5/PLANEL_Pot_Trim!DR5,0)</f>
        <v>0.84096341049727696</v>
      </c>
      <c r="DS31" s="47">
        <f>IF(PLANEL_Pot_Trim!DS5&lt;&gt;0,DS5/PLANEL_Pot_Trim!DS5,0)</f>
        <v>0.8578519640630794</v>
      </c>
      <c r="DT31" s="47">
        <f>IF(PLANEL_Pot_Trim!DT5&lt;&gt;0,DT5/PLANEL_Pot_Trim!DT5,0)</f>
        <v>0.86256317873969524</v>
      </c>
      <c r="DU31" s="47">
        <f>IF(PLANEL_Pot_Trim!DU5&lt;&gt;0,DU5/PLANEL_Pot_Trim!DU5,0)</f>
        <v>0.52439324122812192</v>
      </c>
      <c r="DV31" s="47">
        <f>IF(PLANEL_Pot_Trim!DV5&lt;&gt;0,DV5/PLANEL_Pot_Trim!DV5,0)</f>
        <v>0.84096341049727696</v>
      </c>
      <c r="DW31" s="47">
        <f>IF(PLANEL_Pot_Trim!DW5&lt;&gt;0,DW5/PLANEL_Pot_Trim!DW5,0)</f>
        <v>0.8578519640630794</v>
      </c>
      <c r="DX31" s="47">
        <f>IF(PLANEL_Pot_Trim!DX5&lt;&gt;0,DX5/PLANEL_Pot_Trim!DX5,0)</f>
        <v>0.86256317873969524</v>
      </c>
      <c r="DY31" s="47">
        <f>IF(PLANEL_Pot_Trim!DY5&lt;&gt;0,DY5/PLANEL_Pot_Trim!DY5,0)</f>
        <v>0.6572532622352385</v>
      </c>
      <c r="DZ31" s="47">
        <f>IF(PLANEL_Pot_Trim!DZ5&lt;&gt;0,DZ5/PLANEL_Pot_Trim!DZ5,0)</f>
        <v>0.84096341049727696</v>
      </c>
      <c r="EA31" s="47">
        <f>IF(PLANEL_Pot_Trim!EA5&lt;&gt;0,EA5/PLANEL_Pot_Trim!EA5,0)</f>
        <v>0.8578519640630794</v>
      </c>
      <c r="EB31" s="47">
        <f>IF(PLANEL_Pot_Trim!EB5&lt;&gt;0,EB5/PLANEL_Pot_Trim!EB5,0)</f>
        <v>0.86256317873969524</v>
      </c>
      <c r="EC31" s="47">
        <f>IF(PLANEL_Pot_Trim!EC5&lt;&gt;0,EC5/PLANEL_Pot_Trim!EC5,0)</f>
        <v>0.76792858703052858</v>
      </c>
      <c r="ED31" s="47">
        <f>IF(PLANEL_Pot_Trim!ED5&lt;&gt;0,ED5/PLANEL_Pot_Trim!ED5,0)</f>
        <v>0.82106054958152752</v>
      </c>
      <c r="EE31" s="47">
        <f>IF(PLANEL_Pot_Trim!EE5&lt;&gt;0,EE5/PLANEL_Pot_Trim!EE5,0)</f>
        <v>0.8578519640630794</v>
      </c>
      <c r="EF31" s="47">
        <f>IF(PLANEL_Pot_Trim!EF5&lt;&gt;0,EF5/PLANEL_Pot_Trim!EF5,0)</f>
        <v>0.86256317873969524</v>
      </c>
      <c r="EG31" s="47">
        <f>IF(PLANEL_Pot_Trim!EG5&lt;&gt;0,EG5/PLANEL_Pot_Trim!EG5,0)</f>
        <v>0.64602202620759297</v>
      </c>
      <c r="EH31" s="47">
        <f>IF(PLANEL_Pot_Trim!EH5&lt;&gt;0,EH5/PLANEL_Pot_Trim!EH5,0)</f>
        <v>0.84096341049727696</v>
      </c>
      <c r="EI31" s="47">
        <f>IF(PLANEL_Pot_Trim!EI5&lt;&gt;0,EI5/PLANEL_Pot_Trim!EI5,0)</f>
        <v>0.85763549782048676</v>
      </c>
      <c r="EJ31" s="47">
        <f>IF(PLANEL_Pot_Trim!EJ5&lt;&gt;0,EJ5/PLANEL_Pot_Trim!EJ5,0)</f>
        <v>0.86256317873969524</v>
      </c>
      <c r="EK31" s="47">
        <f>IF(PLANEL_Pot_Trim!EK5&lt;&gt;0,EK5/PLANEL_Pot_Trim!EK5,0)</f>
        <v>0.4224614088382519</v>
      </c>
      <c r="EL31" s="47">
        <f>IF(PLANEL_Pot_Trim!EL5&lt;&gt;0,EL5/PLANEL_Pot_Trim!EL5,0)</f>
        <v>0.69951178498956113</v>
      </c>
      <c r="EM31" s="47">
        <f>IF(PLANEL_Pot_Trim!EM5&lt;&gt;0,EM5/PLANEL_Pot_Trim!EM5,0)</f>
        <v>0.85763549782048676</v>
      </c>
      <c r="EN31" s="47">
        <f>IF(PLANEL_Pot_Trim!EN5&lt;&gt;0,EN5/PLANEL_Pot_Trim!EN5,0)</f>
        <v>0.86256317873969524</v>
      </c>
      <c r="EO31" s="47">
        <f>IF(PLANEL_Pot_Trim!EO5&lt;&gt;0,EO5/PLANEL_Pot_Trim!EO5,0)</f>
        <v>0.62358903488770168</v>
      </c>
      <c r="EP31" s="47">
        <f>IF(PLANEL_Pot_Trim!EP5&lt;&gt;0,EP5/PLANEL_Pot_Trim!EP5,0)</f>
        <v>0.84096341049727696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0.36419949822988384</v>
      </c>
      <c r="D33" s="48">
        <f>IF(PLANEL_Pot_Trim!D7&lt;&gt;0,D7/PLANEL_Pot_Trim!D7,0)</f>
        <v>0.38299352057426483</v>
      </c>
      <c r="E33" s="48">
        <f>IF(PLANEL_Pot_Trim!E7&lt;&gt;0,E7/PLANEL_Pot_Trim!E7,0)</f>
        <v>0.38299352057426483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0.34858804036658625</v>
      </c>
      <c r="I33" s="48">
        <f>IF(PLANEL_Pot_Trim!I7&lt;&gt;0,I7/PLANEL_Pot_Trim!I7,0)</f>
        <v>0.3018810476205897</v>
      </c>
      <c r="J33" s="48">
        <f>IF(PLANEL_Pot_Trim!J7&lt;&gt;0,J7/PLANEL_Pot_Trim!J7,0)</f>
        <v>0.33148234257355208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0.33148234257355208</v>
      </c>
      <c r="O33" s="48">
        <f>IF(PLANEL_Pot_Trim!O7&lt;&gt;0,O7/PLANEL_Pot_Trim!O7,0)</f>
        <v>0.3307326127239536</v>
      </c>
      <c r="P33" s="48">
        <f>IF(PLANEL_Pot_Trim!P7&lt;&gt;0,P7/PLANEL_Pot_Trim!P7,0)</f>
        <v>0.34779962172248341</v>
      </c>
      <c r="Q33" s="48">
        <f>IF(PLANEL_Pot_Trim!Q7&lt;&gt;0,Q7/PLANEL_Pot_Trim!Q7,0)</f>
        <v>0.27516916646472483</v>
      </c>
      <c r="R33" s="48">
        <f>IF(PLANEL_Pot_Trim!R7&lt;&gt;0,R7/PLANEL_Pot_Trim!R7,0)</f>
        <v>0.3307326127239536</v>
      </c>
      <c r="S33" s="48">
        <f>IF(PLANEL_Pot_Trim!S7&lt;&gt;0,S7/PLANEL_Pot_Trim!S7,0)</f>
        <v>0.34779962172248341</v>
      </c>
      <c r="T33" s="48">
        <f>IF(PLANEL_Pot_Trim!T7&lt;&gt;0,T7/PLANEL_Pot_Trim!T7,0)</f>
        <v>0.27294968997883651</v>
      </c>
      <c r="U33" s="48">
        <f>IF(PLANEL_Pot_Trim!U7&lt;&gt;0,U7/PLANEL_Pot_Trim!U7,0)</f>
        <v>0.34779962172248341</v>
      </c>
      <c r="V33" s="48">
        <f>IF(PLANEL_Pot_Trim!V7&lt;&gt;0,V7/PLANEL_Pot_Trim!V7,0)</f>
        <v>0.34779962172248341</v>
      </c>
      <c r="W33" s="48">
        <f>IF(PLANEL_Pot_Trim!W7&lt;&gt;0,W7/PLANEL_Pot_Trim!W7,0)</f>
        <v>0.31674622113510137</v>
      </c>
      <c r="X33" s="48">
        <f>IF(PLANEL_Pot_Trim!X7&lt;&gt;0,X7/PLANEL_Pot_Trim!X7,0)</f>
        <v>0.31674622113510137</v>
      </c>
      <c r="Y33" s="48">
        <f>IF(PLANEL_Pot_Trim!Y7&lt;&gt;0,Y7/PLANEL_Pot_Trim!Y7,0)</f>
        <v>0.30120304549968735</v>
      </c>
      <c r="Z33" s="48">
        <f>IF(PLANEL_Pot_Trim!Z7&lt;&gt;0,Z7/PLANEL_Pot_Trim!Z7,0)</f>
        <v>0.30120304549968735</v>
      </c>
      <c r="AA33" s="48">
        <f>IF(PLANEL_Pot_Trim!AA7&lt;&gt;0,AA7/PLANEL_Pot_Trim!AA7,0)</f>
        <v>0.31674622113510137</v>
      </c>
      <c r="AB33" s="48">
        <f>IF(PLANEL_Pot_Trim!AB7&lt;&gt;0,AB7/PLANEL_Pot_Trim!AB7,0)</f>
        <v>0.23660477125096555</v>
      </c>
      <c r="AC33" s="48">
        <f>IF(PLANEL_Pot_Trim!AC7&lt;&gt;0,AC7/PLANEL_Pot_Trim!AC7,0)</f>
        <v>0.25868168175966455</v>
      </c>
      <c r="AD33" s="48">
        <f>IF(PLANEL_Pot_Trim!AD7&lt;&gt;0,AD7/PLANEL_Pot_Trim!AD7,0)</f>
        <v>0.24350447294662891</v>
      </c>
      <c r="AE33" s="48">
        <f>IF(PLANEL_Pot_Trim!AE7&lt;&gt;0,AE7/PLANEL_Pot_Trim!AE7,0)</f>
        <v>0.31673224097218644</v>
      </c>
      <c r="AF33" s="48">
        <f>IF(PLANEL_Pot_Trim!AF7&lt;&gt;0,AF7/PLANEL_Pot_Trim!AF7,0)</f>
        <v>0.31673224097218644</v>
      </c>
      <c r="AG33" s="48">
        <f>IF(PLANEL_Pot_Trim!AG7&lt;&gt;0,AG7/PLANEL_Pot_Trim!AG7,0)</f>
        <v>0.31673224097218644</v>
      </c>
      <c r="AH33" s="48">
        <f>IF(PLANEL_Pot_Trim!AH7&lt;&gt;0,AH7/PLANEL_Pot_Trim!AH7,0)</f>
        <v>0.31673224097218644</v>
      </c>
      <c r="AI33" s="48">
        <f>IF(PLANEL_Pot_Trim!AI7&lt;&gt;0,AI7/PLANEL_Pot_Trim!AI7,0)</f>
        <v>0.28665985372991198</v>
      </c>
      <c r="AJ33" s="48">
        <f>IF(PLANEL_Pot_Trim!AJ7&lt;&gt;0,AJ7/PLANEL_Pot_Trim!AJ7,0)</f>
        <v>0.28665985372991198</v>
      </c>
      <c r="AK33" s="48">
        <f>IF(PLANEL_Pot_Trim!AK7&lt;&gt;0,AK7/PLANEL_Pot_Trim!AK7,0)</f>
        <v>0.25513922495416325</v>
      </c>
      <c r="AL33" s="48">
        <f>IF(PLANEL_Pot_Trim!AL7&lt;&gt;0,AL7/PLANEL_Pot_Trim!AL7,0)</f>
        <v>0.28665985372991198</v>
      </c>
      <c r="AM33" s="48">
        <f>IF(PLANEL_Pot_Trim!AM7&lt;&gt;0,AM7/PLANEL_Pot_Trim!AM7,0)</f>
        <v>0.2413595737026249</v>
      </c>
      <c r="AN33" s="48">
        <f>IF(PLANEL_Pot_Trim!AN7&lt;&gt;0,AN7/PLANEL_Pot_Trim!AN7,0)</f>
        <v>0.2413595737026249</v>
      </c>
      <c r="AO33" s="48">
        <f>IF(PLANEL_Pot_Trim!AO7&lt;&gt;0,AO7/PLANEL_Pot_Trim!AO7,0)</f>
        <v>0.21159240438584317</v>
      </c>
      <c r="AP33" s="48">
        <f>IF(PLANEL_Pot_Trim!AP7&lt;&gt;0,AP7/PLANEL_Pot_Trim!AP7,0)</f>
        <v>0.2413595737026249</v>
      </c>
      <c r="AQ33" s="48">
        <f>IF(PLANEL_Pot_Trim!AQ7&lt;&gt;0,AQ7/PLANEL_Pot_Trim!AQ7,0)</f>
        <v>0.19961655425220556</v>
      </c>
      <c r="AR33" s="48">
        <f>IF(PLANEL_Pot_Trim!AR7&lt;&gt;0,AR7/PLANEL_Pot_Trim!AR7,0)</f>
        <v>0.19961655425220556</v>
      </c>
      <c r="AS33" s="48">
        <f>IF(PLANEL_Pot_Trim!AS7&lt;&gt;0,AS7/PLANEL_Pot_Trim!AS7,0)</f>
        <v>0.17012435913935134</v>
      </c>
      <c r="AT33" s="48">
        <f>IF(PLANEL_Pot_Trim!AT7&lt;&gt;0,AT7/PLANEL_Pot_Trim!AT7,0)</f>
        <v>0.19961655425220556</v>
      </c>
      <c r="AU33" s="48">
        <f>IF(PLANEL_Pot_Trim!AU7&lt;&gt;0,AU7/PLANEL_Pot_Trim!AU7,0)</f>
        <v>0.13889795030115099</v>
      </c>
      <c r="AV33" s="48">
        <f>IF(PLANEL_Pot_Trim!AV7&lt;&gt;0,AV7/PLANEL_Pot_Trim!AV7,0)</f>
        <v>0.13889795030115099</v>
      </c>
      <c r="AW33" s="48">
        <f>IF(PLANEL_Pot_Trim!AW7&lt;&gt;0,AW7/PLANEL_Pot_Trim!AW7,0)</f>
        <v>0.13889795030115099</v>
      </c>
      <c r="AX33" s="48">
        <f>IF(PLANEL_Pot_Trim!AX7&lt;&gt;0,AX7/PLANEL_Pot_Trim!AX7,0)</f>
        <v>0.13889795030115099</v>
      </c>
      <c r="AY33" s="48">
        <f>IF(PLANEL_Pot_Trim!AY7&lt;&gt;0,AY7/PLANEL_Pot_Trim!AY7,0)</f>
        <v>0.13308706441689377</v>
      </c>
      <c r="AZ33" s="48">
        <f>IF(PLANEL_Pot_Trim!AZ7&lt;&gt;0,AZ7/PLANEL_Pot_Trim!AZ7,0)</f>
        <v>0.13308706441689377</v>
      </c>
      <c r="BA33" s="48">
        <f>IF(PLANEL_Pot_Trim!BA7&lt;&gt;0,BA7/PLANEL_Pot_Trim!BA7,0)</f>
        <v>6.9483433369690442E-2</v>
      </c>
      <c r="BB33" s="48">
        <f>IF(PLANEL_Pot_Trim!BB7&lt;&gt;0,BB7/PLANEL_Pot_Trim!BB7,0)</f>
        <v>0.13308706441689377</v>
      </c>
      <c r="BC33" s="48">
        <f>IF(PLANEL_Pot_Trim!BC7&lt;&gt;0,BC7/PLANEL_Pot_Trim!BC7,0)</f>
        <v>0.13293709212402804</v>
      </c>
      <c r="BD33" s="48">
        <f>IF(PLANEL_Pot_Trim!BD7&lt;&gt;0,BD7/PLANEL_Pot_Trim!BD7,0)</f>
        <v>0.10554775924258916</v>
      </c>
      <c r="BE33" s="48">
        <f>IF(PLANEL_Pot_Trim!BE7&lt;&gt;0,BE7/PLANEL_Pot_Trim!BE7,0)</f>
        <v>0.13293709212402804</v>
      </c>
      <c r="BF33" s="48">
        <f>IF(PLANEL_Pot_Trim!BF7&lt;&gt;0,BF7/PLANEL_Pot_Trim!BF7,0)</f>
        <v>0.13293709212402804</v>
      </c>
      <c r="BG33" s="48">
        <f>IF(PLANEL_Pot_Trim!BG7&lt;&gt;0,BG7/PLANEL_Pot_Trim!BG7,0)</f>
        <v>0.13293709212402804</v>
      </c>
      <c r="BH33" s="48">
        <f>IF(PLANEL_Pot_Trim!BH7&lt;&gt;0,BH7/PLANEL_Pot_Trim!BH7,0)</f>
        <v>0.13293709212402804</v>
      </c>
      <c r="BI33" s="48">
        <f>IF(PLANEL_Pot_Trim!BI7&lt;&gt;0,BI7/PLANEL_Pot_Trim!BI7,0)</f>
        <v>0.13293709212402804</v>
      </c>
      <c r="BJ33" s="48">
        <f>IF(PLANEL_Pot_Trim!BJ7&lt;&gt;0,BJ7/PLANEL_Pot_Trim!BJ7,0)</f>
        <v>0.13293709212402804</v>
      </c>
      <c r="BK33" s="48">
        <f>IF(PLANEL_Pot_Trim!BK7&lt;&gt;0,BK7/PLANEL_Pot_Trim!BK7,0)</f>
        <v>0.13293709212402804</v>
      </c>
      <c r="BL33" s="48">
        <f>IF(PLANEL_Pot_Trim!BL7&lt;&gt;0,BL7/PLANEL_Pot_Trim!BL7,0)</f>
        <v>0.13293709212402804</v>
      </c>
      <c r="BM33" s="48">
        <f>IF(PLANEL_Pot_Trim!BM7&lt;&gt;0,BM7/PLANEL_Pot_Trim!BM7,0)</f>
        <v>0.13293709212402804</v>
      </c>
      <c r="BN33" s="48">
        <f>IF(PLANEL_Pot_Trim!BN7&lt;&gt;0,BN7/PLANEL_Pot_Trim!BN7,0)</f>
        <v>0.13293709212402804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0.57680632078965033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0.74132125251683678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0.48876970075678677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0.63630840797056176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0.62671391827341461</v>
      </c>
      <c r="U36" s="49">
        <f>IF(PLANEL_Pot_Trim!U9&lt;&gt;0,U10/PLANEL_Pot_Trim!U9,0)</f>
        <v>0.75</v>
      </c>
      <c r="V36" s="49">
        <f>IF(PLANEL_Pot_Trim!V9&lt;&gt;0,V10/PLANEL_Pot_Trim!V9,0)</f>
        <v>0.71674901612872033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0.71373938772747481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0.61026610454659724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0.18685139061851389</v>
      </c>
      <c r="D37" s="49">
        <f>IF(PLANEL_Pot_Trim!D10&lt;&gt;0,D11/PLANEL_Pot_Trim!D10,0)</f>
        <v>0.37375466998754669</v>
      </c>
      <c r="E37" s="49">
        <f>IF(PLANEL_Pot_Trim!E10&lt;&gt;0,E11/PLANEL_Pot_Trim!E10,0)</f>
        <v>0.74999999999999989</v>
      </c>
      <c r="F37" s="49">
        <f>IF(PLANEL_Pot_Trim!F10&lt;&gt;0,F11/PLANEL_Pot_Trim!F10,0)</f>
        <v>0.74999999999999989</v>
      </c>
      <c r="G37" s="49">
        <f>IF(PLANEL_Pot_Trim!G10&lt;&gt;0,G11/PLANEL_Pot_Trim!G10,0)</f>
        <v>0.74999999999999989</v>
      </c>
      <c r="H37" s="49">
        <f>IF(PLANEL_Pot_Trim!H10&lt;&gt;0,H11/PLANEL_Pot_Trim!H10,0)</f>
        <v>0.56314860938148603</v>
      </c>
      <c r="I37" s="49">
        <f>IF(PLANEL_Pot_Trim!I10&lt;&gt;0,I11/PLANEL_Pot_Trim!I10,0)</f>
        <v>0.56060606060606055</v>
      </c>
      <c r="J37" s="49">
        <f>IF(PLANEL_Pot_Trim!J10&lt;&gt;0,J11/PLANEL_Pot_Trim!J10,0)</f>
        <v>0.56060606060606055</v>
      </c>
      <c r="K37" s="49">
        <f>IF(PLANEL_Pot_Trim!K10&lt;&gt;0,K11/PLANEL_Pot_Trim!K10,0)</f>
        <v>0.18685139061851389</v>
      </c>
      <c r="L37" s="49">
        <f>IF(PLANEL_Pot_Trim!L10&lt;&gt;0,L11/PLANEL_Pot_Trim!L10,0)</f>
        <v>0.56314860938148603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0.56060606060606055</v>
      </c>
      <c r="R37" s="49">
        <f>IF(PLANEL_Pot_Trim!R10&lt;&gt;0,R11/PLANEL_Pot_Trim!R10,0)</f>
        <v>0.74999999999999989</v>
      </c>
      <c r="S37" s="49">
        <f>IF(PLANEL_Pot_Trim!S10&lt;&gt;0,S11/PLANEL_Pot_Trim!S10,0)</f>
        <v>0.18685139061851389</v>
      </c>
      <c r="T37" s="49">
        <f>IF(PLANEL_Pot_Trim!T10&lt;&gt;0,T11/PLANEL_Pot_Trim!T10,0)</f>
        <v>0.74999999999999989</v>
      </c>
      <c r="U37" s="49">
        <f>IF(PLANEL_Pot_Trim!U10&lt;&gt;0,U11/PLANEL_Pot_Trim!U10,0)</f>
        <v>0.18685139061851389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0.74999999999999989</v>
      </c>
      <c r="Y37" s="49">
        <f>IF(PLANEL_Pot_Trim!Y10&lt;&gt;0,Y11/PLANEL_Pot_Trim!Y10,0)</f>
        <v>0.74999999999999989</v>
      </c>
      <c r="Z37" s="49">
        <f>IF(PLANEL_Pot_Trim!Z10&lt;&gt;0,Z11/PLANEL_Pot_Trim!Z10,0)</f>
        <v>0.74999999999999989</v>
      </c>
      <c r="AA37" s="49">
        <f>IF(PLANEL_Pot_Trim!AA10&lt;&gt;0,AA11/PLANEL_Pot_Trim!AA10,0)</f>
        <v>0.68868434986854843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0.58426662356441117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0.18685139061851389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0.18685139061851389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0.56314860938148603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0.56314860938148603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0.18685139061851389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0.56314860938148603</v>
      </c>
      <c r="BI37" s="49">
        <f>IF(PLANEL_Pot_Trim!BI10&lt;&gt;0,BI11/PLANEL_Pot_Trim!BI10,0)</f>
        <v>0.56060606060606055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0.18685139061851389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0.692195620008488</v>
      </c>
      <c r="D39" s="47">
        <f>IF(PLANEL_Pot_Trim!D12&lt;&gt;0,D13/PLANEL_Pot_Trim!D12,0)</f>
        <v>0.78780409197885726</v>
      </c>
      <c r="E39" s="47">
        <f>IF(PLANEL_Pot_Trim!E12&lt;&gt;0,E13/PLANEL_Pot_Trim!E12,0)</f>
        <v>0.92064008642308737</v>
      </c>
      <c r="F39" s="47">
        <f>IF(PLANEL_Pot_Trim!F12&lt;&gt;0,F13/PLANEL_Pot_Trim!F12,0)</f>
        <v>0.84010332439523128</v>
      </c>
      <c r="G39" s="47">
        <f>IF(PLANEL_Pot_Trim!G12&lt;&gt;0,G13/PLANEL_Pot_Trim!G12,0)</f>
        <v>0.87785744318839454</v>
      </c>
      <c r="H39" s="47">
        <f>IF(PLANEL_Pot_Trim!H12&lt;&gt;0,H13/PLANEL_Pot_Trim!H12,0)</f>
        <v>0.73924975732088438</v>
      </c>
      <c r="I39" s="47">
        <f>IF(PLANEL_Pot_Trim!I12&lt;&gt;0,I13/PLANEL_Pot_Trim!I12,0)</f>
        <v>0.62760174748254172</v>
      </c>
      <c r="J39" s="47">
        <f>IF(PLANEL_Pot_Trim!J12&lt;&gt;0,J13/PLANEL_Pot_Trim!J12,0)</f>
        <v>0.60496460858829426</v>
      </c>
      <c r="K39" s="47">
        <f>IF(PLANEL_Pot_Trim!K12&lt;&gt;0,K13/PLANEL_Pot_Trim!K12,0)</f>
        <v>0.7779233620124234</v>
      </c>
      <c r="L39" s="47">
        <f>IF(PLANEL_Pot_Trim!L12&lt;&gt;0,L13/PLANEL_Pot_Trim!L12,0)</f>
        <v>0.80769032061422119</v>
      </c>
      <c r="M39" s="47">
        <f>IF(PLANEL_Pot_Trim!M12&lt;&gt;0,M13/PLANEL_Pot_Trim!M12,0)</f>
        <v>0.81672828562058719</v>
      </c>
      <c r="N39" s="47">
        <f>IF(PLANEL_Pot_Trim!N12&lt;&gt;0,N13/PLANEL_Pot_Trim!N12,0)</f>
        <v>0.64366375197731385</v>
      </c>
      <c r="O39" s="47">
        <f>IF(PLANEL_Pot_Trim!O12&lt;&gt;0,O13/PLANEL_Pot_Trim!O12,0)</f>
        <v>0.87785744318839454</v>
      </c>
      <c r="P39" s="47">
        <f>IF(PLANEL_Pot_Trim!P12&lt;&gt;0,P13/PLANEL_Pot_Trim!P12,0)</f>
        <v>0.85145562791774376</v>
      </c>
      <c r="Q39" s="47">
        <f>IF(PLANEL_Pot_Trim!Q12&lt;&gt;0,Q13/PLANEL_Pot_Trim!Q12,0)</f>
        <v>0.4818807835950461</v>
      </c>
      <c r="R39" s="47">
        <f>IF(PLANEL_Pot_Trim!R12&lt;&gt;0,R13/PLANEL_Pot_Trim!R12,0)</f>
        <v>0.65069649619969905</v>
      </c>
      <c r="S39" s="47">
        <f>IF(PLANEL_Pot_Trim!S12&lt;&gt;0,S13/PLANEL_Pot_Trim!S12,0)</f>
        <v>0.60827271976156483</v>
      </c>
      <c r="T39" s="47">
        <f>IF(PLANEL_Pot_Trim!T12&lt;&gt;0,T13/PLANEL_Pot_Trim!T12,0)</f>
        <v>0.86090512037501432</v>
      </c>
      <c r="U39" s="47">
        <f>IF(PLANEL_Pot_Trim!U12&lt;&gt;0,U13/PLANEL_Pot_Trim!U12,0)</f>
        <v>0.47302323600447543</v>
      </c>
      <c r="V39" s="47">
        <f>IF(PLANEL_Pot_Trim!V12&lt;&gt;0,V13/PLANEL_Pot_Trim!V12,0)</f>
        <v>0.90996686774181101</v>
      </c>
      <c r="W39" s="47">
        <f>IF(PLANEL_Pot_Trim!W12&lt;&gt;0,W13/PLANEL_Pot_Trim!W12,0)</f>
        <v>0.87785744318839454</v>
      </c>
      <c r="X39" s="47">
        <f>IF(PLANEL_Pot_Trim!X12&lt;&gt;0,X13/PLANEL_Pot_Trim!X12,0)</f>
        <v>0.89199154828504179</v>
      </c>
      <c r="Y39" s="47">
        <f>IF(PLANEL_Pot_Trim!Y12&lt;&gt;0,Y13/PLANEL_Pot_Trim!Y12,0)</f>
        <v>0.91021794629422426</v>
      </c>
      <c r="Z39" s="47">
        <f>IF(PLANEL_Pot_Trim!Z12&lt;&gt;0,Z13/PLANEL_Pot_Trim!Z12,0)</f>
        <v>0.91021794629422426</v>
      </c>
      <c r="AA39" s="47">
        <f>IF(PLANEL_Pot_Trim!AA12&lt;&gt;0,AA13/PLANEL_Pot_Trim!AA12,0)</f>
        <v>0.87701667599058608</v>
      </c>
      <c r="AB39" s="47">
        <f>IF(PLANEL_Pot_Trim!AB12&lt;&gt;0,AB13/PLANEL_Pot_Trim!AB12,0)</f>
        <v>0.86090512037501432</v>
      </c>
      <c r="AC39" s="47">
        <f>IF(PLANEL_Pot_Trim!AC12&lt;&gt;0,AC13/PLANEL_Pot_Trim!AC12,0)</f>
        <v>0.91210053377830924</v>
      </c>
      <c r="AD39" s="47">
        <f>IF(PLANEL_Pot_Trim!AD12&lt;&gt;0,AD13/PLANEL_Pot_Trim!AD12,0)</f>
        <v>0.83701636463598128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0.84610030614607035</v>
      </c>
      <c r="AG39" s="47">
        <f>IF(PLANEL_Pot_Trim!AG12&lt;&gt;0,AG13/PLANEL_Pot_Trim!AG12,0)</f>
        <v>0.57014283531386234</v>
      </c>
      <c r="AH39" s="47">
        <f>IF(PLANEL_Pot_Trim!AH12&lt;&gt;0,AH13/PLANEL_Pot_Trim!AH12,0)</f>
        <v>0.93951685655310768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0.83720423823547085</v>
      </c>
      <c r="AK39" s="47">
        <f>IF(PLANEL_Pot_Trim!AK12&lt;&gt;0,AK13/PLANEL_Pot_Trim!AK12,0)</f>
        <v>0.81400952981950037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0.92616412038122808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0.93199468143809339</v>
      </c>
      <c r="AS39" s="47">
        <f>IF(PLANEL_Pot_Trim!AS12&lt;&gt;0,AS13/PLANEL_Pot_Trim!AS12,0)</f>
        <v>0.80186326152292464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0.88127451580060845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3.8842175087027232E-2</v>
      </c>
      <c r="D41" s="50">
        <f>IF(PLANEL_Pot_Trim!D14&lt;&gt;0,D15/PLANEL_Pot_Trim!D14,0)</f>
        <v>0.37982491346635933</v>
      </c>
      <c r="E41" s="50">
        <f>IF(PLANEL_Pot_Trim!E14&lt;&gt;0,E15/PLANEL_Pot_Trim!E14,0)</f>
        <v>0.51263389242145896</v>
      </c>
      <c r="F41" s="50">
        <f>IF(PLANEL_Pot_Trim!F14&lt;&gt;0,F15/PLANEL_Pot_Trim!F14,0)</f>
        <v>0.33854320679872124</v>
      </c>
      <c r="G41" s="50">
        <f>IF(PLANEL_Pot_Trim!G14&lt;&gt;0,G15/PLANEL_Pot_Trim!G14,0)</f>
        <v>3.8234399038632148E-2</v>
      </c>
      <c r="H41" s="50">
        <f>IF(PLANEL_Pot_Trim!H14&lt;&gt;0,H15/PLANEL_Pot_Trim!H14,0)</f>
        <v>0.36410771958677929</v>
      </c>
      <c r="I41" s="50">
        <f>IF(PLANEL_Pot_Trim!I14&lt;&gt;0,I15/PLANEL_Pot_Trim!I14,0)</f>
        <v>0.4453584051207049</v>
      </c>
      <c r="J41" s="50">
        <f>IF(PLANEL_Pot_Trim!J14&lt;&gt;0,J15/PLANEL_Pot_Trim!J14,0)</f>
        <v>0.33795682900326363</v>
      </c>
      <c r="K41" s="50">
        <f>IF(PLANEL_Pot_Trim!K14&lt;&gt;0,K15/PLANEL_Pot_Trim!K14,0)</f>
        <v>3.8895220783287408E-2</v>
      </c>
      <c r="L41" s="50">
        <f>IF(PLANEL_Pot_Trim!L14&lt;&gt;0,L15/PLANEL_Pot_Trim!L14,0)</f>
        <v>0.36495606717545459</v>
      </c>
      <c r="M41" s="50">
        <f>IF(PLANEL_Pot_Trim!M14&lt;&gt;0,M15/PLANEL_Pot_Trim!M14,0)</f>
        <v>0.49848978390335646</v>
      </c>
      <c r="N41" s="50">
        <f>IF(PLANEL_Pot_Trim!N14&lt;&gt;0,N15/PLANEL_Pot_Trim!N14,0)</f>
        <v>0.33865185716714113</v>
      </c>
      <c r="O41" s="50">
        <f>IF(PLANEL_Pot_Trim!O14&lt;&gt;0,O15/PLANEL_Pot_Trim!O14,0)</f>
        <v>3.8996777113353788E-2</v>
      </c>
      <c r="P41" s="50">
        <f>IF(PLANEL_Pot_Trim!P14&lt;&gt;0,P15/PLANEL_Pot_Trim!P14,0)</f>
        <v>0.24531945222303958</v>
      </c>
      <c r="Q41" s="50">
        <f>IF(PLANEL_Pot_Trim!Q14&lt;&gt;0,Q15/PLANEL_Pot_Trim!Q14,0)</f>
        <v>0.32728903203376158</v>
      </c>
      <c r="R41" s="50">
        <f>IF(PLANEL_Pot_Trim!R14&lt;&gt;0,R15/PLANEL_Pot_Trim!R14,0)</f>
        <v>0.33672621892394666</v>
      </c>
      <c r="S41" s="50">
        <f>IF(PLANEL_Pot_Trim!S14&lt;&gt;0,S15/PLANEL_Pot_Trim!S14,0)</f>
        <v>3.8875233913447778E-2</v>
      </c>
      <c r="T41" s="50">
        <f>IF(PLANEL_Pot_Trim!T14&lt;&gt;0,T15/PLANEL_Pot_Trim!T14,0)</f>
        <v>0.31145010846747551</v>
      </c>
      <c r="U41" s="50">
        <f>IF(PLANEL_Pot_Trim!U14&lt;&gt;0,U15/PLANEL_Pot_Trim!U14,0)</f>
        <v>0.49049979543012295</v>
      </c>
      <c r="V41" s="50">
        <f>IF(PLANEL_Pot_Trim!V14&lt;&gt;0,V15/PLANEL_Pot_Trim!V14,0)</f>
        <v>0.31504171330124159</v>
      </c>
      <c r="W41" s="50">
        <f>IF(PLANEL_Pot_Trim!W14&lt;&gt;0,W15/PLANEL_Pot_Trim!W14,0)</f>
        <v>3.9554235665484917E-2</v>
      </c>
      <c r="X41" s="50">
        <f>IF(PLANEL_Pot_Trim!X14&lt;&gt;0,X15/PLANEL_Pot_Trim!X14,0)</f>
        <v>0.38846097554593334</v>
      </c>
      <c r="Y41" s="50">
        <f>IF(PLANEL_Pot_Trim!Y14&lt;&gt;0,Y15/PLANEL_Pot_Trim!Y14,0)</f>
        <v>0.5015659491323492</v>
      </c>
      <c r="Z41" s="50">
        <f>IF(PLANEL_Pot_Trim!Z14&lt;&gt;0,Z15/PLANEL_Pot_Trim!Z14,0)</f>
        <v>0.33812160098829674</v>
      </c>
      <c r="AA41" s="50">
        <f>IF(PLANEL_Pot_Trim!AA14&lt;&gt;0,AA15/PLANEL_Pot_Trim!AA14,0)</f>
        <v>3.9061495059777268E-2</v>
      </c>
      <c r="AB41" s="50">
        <f>IF(PLANEL_Pot_Trim!AB14&lt;&gt;0,AB15/PLANEL_Pot_Trim!AB14,0)</f>
        <v>0.34585814065284681</v>
      </c>
      <c r="AC41" s="50">
        <f>IF(PLANEL_Pot_Trim!AC14&lt;&gt;0,AC15/PLANEL_Pot_Trim!AC14,0)</f>
        <v>0.52142317108237679</v>
      </c>
      <c r="AD41" s="50">
        <f>IF(PLANEL_Pot_Trim!AD14&lt;&gt;0,AD15/PLANEL_Pot_Trim!AD14,0)</f>
        <v>0.33812160098829674</v>
      </c>
      <c r="AE41" s="50">
        <f>IF(PLANEL_Pot_Trim!AE14&lt;&gt;0,AE15/PLANEL_Pot_Trim!AE14,0)</f>
        <v>3.9999999999999994E-2</v>
      </c>
      <c r="AF41" s="50">
        <f>IF(PLANEL_Pot_Trim!AF14&lt;&gt;0,AF15/PLANEL_Pot_Trim!AF14,0)</f>
        <v>0.37189397808809976</v>
      </c>
      <c r="AG41" s="50">
        <f>IF(PLANEL_Pot_Trim!AG14&lt;&gt;0,AG15/PLANEL_Pot_Trim!AG14,0)</f>
        <v>0.50845773006828865</v>
      </c>
      <c r="AH41" s="50">
        <f>IF(PLANEL_Pot_Trim!AH14&lt;&gt;0,AH15/PLANEL_Pot_Trim!AH14,0)</f>
        <v>0.3400000000124801</v>
      </c>
      <c r="AI41" s="50">
        <f>IF(PLANEL_Pot_Trim!AI14&lt;&gt;0,AI15/PLANEL_Pot_Trim!AI14,0)</f>
        <v>3.9999999999999994E-2</v>
      </c>
      <c r="AJ41" s="50">
        <f>IF(PLANEL_Pot_Trim!AJ14&lt;&gt;0,AJ15/PLANEL_Pot_Trim!AJ14,0)</f>
        <v>0.37083687521931558</v>
      </c>
      <c r="AK41" s="50">
        <f>IF(PLANEL_Pot_Trim!AK14&lt;&gt;0,AK15/PLANEL_Pot_Trim!AK14,0)</f>
        <v>0.53065667821300122</v>
      </c>
      <c r="AL41" s="50">
        <f>IF(PLANEL_Pot_Trim!AL14&lt;&gt;0,AL15/PLANEL_Pot_Trim!AL14,0)</f>
        <v>0.3400000000124801</v>
      </c>
      <c r="AM41" s="50">
        <f>IF(PLANEL_Pot_Trim!AM14&lt;&gt;0,AM15/PLANEL_Pot_Trim!AM14,0)</f>
        <v>2.0428326735810239E-2</v>
      </c>
      <c r="AN41" s="50">
        <f>IF(PLANEL_Pot_Trim!AN14&lt;&gt;0,AN15/PLANEL_Pot_Trim!AN14,0)</f>
        <v>0.18879501550987063</v>
      </c>
      <c r="AO41" s="50">
        <f>IF(PLANEL_Pot_Trim!AO14&lt;&gt;0,AO15/PLANEL_Pot_Trim!AO14,0)</f>
        <v>0.26176098619628679</v>
      </c>
      <c r="AP41" s="50">
        <f>IF(PLANEL_Pot_Trim!AP14&lt;&gt;0,AP15/PLANEL_Pot_Trim!AP14,0)</f>
        <v>0.17364077727307181</v>
      </c>
      <c r="AQ41" s="50">
        <f>IF(PLANEL_Pot_Trim!AQ14&lt;&gt;0,AQ15/PLANEL_Pot_Trim!AQ14,0)</f>
        <v>2.0428326735810239E-2</v>
      </c>
      <c r="AR41" s="50">
        <f>IF(PLANEL_Pot_Trim!AR14&lt;&gt;0,AR15/PLANEL_Pot_Trim!AR14,0)</f>
        <v>0.19917618564612269</v>
      </c>
      <c r="AS41" s="50">
        <f>IF(PLANEL_Pot_Trim!AS14&lt;&gt;0,AS15/PLANEL_Pot_Trim!AS14,0)</f>
        <v>0.2614631360220539</v>
      </c>
      <c r="AT41" s="50">
        <f>IF(PLANEL_Pot_Trim!AT14&lt;&gt;0,AT15/PLANEL_Pot_Trim!AT14,0)</f>
        <v>0.17364077727307181</v>
      </c>
      <c r="AU41" s="50">
        <f>IF(PLANEL_Pot_Trim!AU14&lt;&gt;0,AU15/PLANEL_Pot_Trim!AU14,0)</f>
        <v>2.0428326735810239E-2</v>
      </c>
      <c r="AV41" s="50">
        <f>IF(PLANEL_Pot_Trim!AV14&lt;&gt;0,AV15/PLANEL_Pot_Trim!AV14,0)</f>
        <v>0.19711394763234155</v>
      </c>
      <c r="AW41" s="50">
        <f>IF(PLANEL_Pot_Trim!AW14&lt;&gt;0,AW15/PLANEL_Pot_Trim!AW14,0)</f>
        <v>0.26243848099187694</v>
      </c>
      <c r="AX41" s="50">
        <f>IF(PLANEL_Pot_Trim!AX14&lt;&gt;0,AX15/PLANEL_Pot_Trim!AX14,0)</f>
        <v>0.17364077727307181</v>
      </c>
      <c r="AY41" s="50">
        <f>IF(PLANEL_Pot_Trim!AY14&lt;&gt;0,AY15/PLANEL_Pot_Trim!AY14,0)</f>
        <v>2.0428326735810239E-2</v>
      </c>
      <c r="AZ41" s="50">
        <f>IF(PLANEL_Pot_Trim!AZ14&lt;&gt;0,AZ15/PLANEL_Pot_Trim!AZ14,0)</f>
        <v>0.19796167562622802</v>
      </c>
      <c r="BA41" s="50">
        <f>IF(PLANEL_Pot_Trim!BA14&lt;&gt;0,BA15/PLANEL_Pot_Trim!BA14,0)</f>
        <v>0.2615894600119385</v>
      </c>
      <c r="BB41" s="50">
        <f>IF(PLANEL_Pot_Trim!BB14&lt;&gt;0,BB15/PLANEL_Pot_Trim!BB14,0)</f>
        <v>0.17364077727307181</v>
      </c>
      <c r="BC41" s="50">
        <f>IF(PLANEL_Pot_Trim!BC14&lt;&gt;0,BC15/PLANEL_Pot_Trim!BC14,0)</f>
        <v>2.3520529476073845E-2</v>
      </c>
      <c r="BD41" s="50">
        <f>IF(PLANEL_Pot_Trim!BD14&lt;&gt;0,BD15/PLANEL_Pot_Trim!BD14,0)</f>
        <v>0.22595049995196761</v>
      </c>
      <c r="BE41" s="50">
        <f>IF(PLANEL_Pot_Trim!BE14&lt;&gt;0,BE15/PLANEL_Pot_Trim!BE14,0)</f>
        <v>0.31752714792175268</v>
      </c>
      <c r="BF41" s="50">
        <f>IF(PLANEL_Pot_Trim!BF14&lt;&gt;0,BF15/PLANEL_Pot_Trim!BF14,0)</f>
        <v>0.19992450054138347</v>
      </c>
      <c r="BG41" s="50">
        <f>IF(PLANEL_Pot_Trim!BG14&lt;&gt;0,BG15/PLANEL_Pot_Trim!BG14,0)</f>
        <v>2.7122232123800324E-2</v>
      </c>
      <c r="BH41" s="50">
        <f>IF(PLANEL_Pot_Trim!BH14&lt;&gt;0,BH15/PLANEL_Pot_Trim!BH14,0)</f>
        <v>0.26356432592873508</v>
      </c>
      <c r="BI41" s="50">
        <f>IF(PLANEL_Pot_Trim!BI14&lt;&gt;0,BI15/PLANEL_Pot_Trim!BI14,0)</f>
        <v>0.36504365537493599</v>
      </c>
      <c r="BJ41" s="50">
        <f>IF(PLANEL_Pot_Trim!BJ14&lt;&gt;0,BJ15/PLANEL_Pot_Trim!BJ14,0)</f>
        <v>0.23053897305025373</v>
      </c>
      <c r="BK41" s="50">
        <f>IF(PLANEL_Pot_Trim!BK14&lt;&gt;0,BK15/PLANEL_Pot_Trim!BK14,0)</f>
        <v>2.7122232123800324E-2</v>
      </c>
      <c r="BL41" s="50">
        <f>IF(PLANEL_Pot_Trim!BL14&lt;&gt;0,BL15/PLANEL_Pot_Trim!BL14,0)</f>
        <v>0.26444176319988155</v>
      </c>
      <c r="BM41" s="50">
        <f>IF(PLANEL_Pot_Trim!BM14&lt;&gt;0,BM15/PLANEL_Pot_Trim!BM14,0)</f>
        <v>0.35886950660696992</v>
      </c>
      <c r="BN41" s="50">
        <f>IF(PLANEL_Pot_Trim!BN14&lt;&gt;0,BN15/PLANEL_Pot_Trim!BN14,0)</f>
        <v>0.23053897305025373</v>
      </c>
      <c r="BO41" s="50">
        <f>IF(PLANEL_Pot_Trim!BO14&lt;&gt;0,BO15/PLANEL_Pot_Trim!BO14,0)</f>
        <v>2.0905064933065928E-2</v>
      </c>
      <c r="BP41" s="50">
        <f>IF(PLANEL_Pot_Trim!BP14&lt;&gt;0,BP15/PLANEL_Pot_Trim!BP14,0)</f>
        <v>0.20382438309030826</v>
      </c>
      <c r="BQ41" s="50">
        <f>IF(PLANEL_Pot_Trim!BQ14&lt;&gt;0,BQ15/PLANEL_Pot_Trim!BQ14,0)</f>
        <v>0.28221837661460725</v>
      </c>
      <c r="BR41" s="50">
        <f>IF(PLANEL_Pot_Trim!BR14&lt;&gt;0,BR15/PLANEL_Pot_Trim!BR14,0)</f>
        <v>0.1776930519290362</v>
      </c>
      <c r="BS41" s="50">
        <f>IF(PLANEL_Pot_Trim!BS14&lt;&gt;0,BS15/PLANEL_Pot_Trim!BS14,0)</f>
        <v>2.0905064933065928E-2</v>
      </c>
      <c r="BT41" s="50">
        <f>IF(PLANEL_Pot_Trim!BT14&lt;&gt;0,BT15/PLANEL_Pot_Trim!BT14,0)</f>
        <v>0.20382438309030826</v>
      </c>
      <c r="BU41" s="50">
        <f>IF(PLANEL_Pot_Trim!BU14&lt;&gt;0,BU15/PLANEL_Pot_Trim!BU14,0)</f>
        <v>0.28221837661460725</v>
      </c>
      <c r="BV41" s="50">
        <f>IF(PLANEL_Pot_Trim!BV14&lt;&gt;0,BV15/PLANEL_Pot_Trim!BV14,0)</f>
        <v>0.1776930519290362</v>
      </c>
      <c r="BW41" s="50">
        <f>IF(PLANEL_Pot_Trim!BW14&lt;&gt;0,BW15/PLANEL_Pot_Trim!BW14,0)</f>
        <v>2.0905064933065928E-2</v>
      </c>
      <c r="BX41" s="50">
        <f>IF(PLANEL_Pot_Trim!BX14&lt;&gt;0,BX15/PLANEL_Pot_Trim!BX14,0)</f>
        <v>0.20382438309030826</v>
      </c>
      <c r="BY41" s="50">
        <f>IF(PLANEL_Pot_Trim!BY14&lt;&gt;0,BY15/PLANEL_Pot_Trim!BY14,0)</f>
        <v>0.28221837661460725</v>
      </c>
      <c r="BZ41" s="50">
        <f>IF(PLANEL_Pot_Trim!BZ14&lt;&gt;0,BZ15/PLANEL_Pot_Trim!BZ14,0)</f>
        <v>0.1776930519290362</v>
      </c>
      <c r="CA41" s="50">
        <f>IF(PLANEL_Pot_Trim!CA14&lt;&gt;0,CA15/PLANEL_Pot_Trim!CA14,0)</f>
        <v>2.0905064933065928E-2</v>
      </c>
      <c r="CB41" s="50">
        <f>IF(PLANEL_Pot_Trim!CB14&lt;&gt;0,CB15/PLANEL_Pot_Trim!CB14,0)</f>
        <v>0.20382438309030826</v>
      </c>
      <c r="CC41" s="50">
        <f>IF(PLANEL_Pot_Trim!CC14&lt;&gt;0,CC15/PLANEL_Pot_Trim!CC14,0)</f>
        <v>0.27310245590717042</v>
      </c>
      <c r="CD41" s="50">
        <f>IF(PLANEL_Pot_Trim!CD14&lt;&gt;0,CD15/PLANEL_Pot_Trim!CD14,0)</f>
        <v>0.1776930519290362</v>
      </c>
      <c r="CE41" s="50">
        <f>IF(PLANEL_Pot_Trim!CE14&lt;&gt;0,CE15/PLANEL_Pot_Trim!CE14,0)</f>
        <v>2.0905064933065928E-2</v>
      </c>
      <c r="CF41" s="50">
        <f>IF(PLANEL_Pot_Trim!CF14&lt;&gt;0,CF15/PLANEL_Pot_Trim!CF14,0)</f>
        <v>0.10051480302009813</v>
      </c>
      <c r="CG41" s="50">
        <f>IF(PLANEL_Pot_Trim!CG14&lt;&gt;0,CG15/PLANEL_Pot_Trim!CG14,0)</f>
        <v>0.2750043386446932</v>
      </c>
      <c r="CH41" s="50">
        <f>IF(PLANEL_Pot_Trim!CH14&lt;&gt;0,CH15/PLANEL_Pot_Trim!CH14,0)</f>
        <v>0.1776930519290362</v>
      </c>
      <c r="CI41" s="50">
        <f>IF(PLANEL_Pot_Trim!CI14&lt;&gt;0,CI15/PLANEL_Pot_Trim!CI14,0)</f>
        <v>1.8941319303925536E-2</v>
      </c>
      <c r="CJ41" s="50">
        <f>IF(PLANEL_Pot_Trim!CJ14&lt;&gt;0,CJ15/PLANEL_Pot_Trim!CJ14,0)</f>
        <v>0.18467786321327398</v>
      </c>
      <c r="CK41" s="50">
        <f>IF(PLANEL_Pot_Trim!CK14&lt;&gt;0,CK15/PLANEL_Pot_Trim!CK14,0)</f>
        <v>0.25570781060299475</v>
      </c>
      <c r="CL41" s="50">
        <f>IF(PLANEL_Pot_Trim!CL14&lt;&gt;0,CL15/PLANEL_Pot_Trim!CL14,0)</f>
        <v>0.16100121408336707</v>
      </c>
      <c r="CM41" s="50">
        <f>IF(PLANEL_Pot_Trim!CM14&lt;&gt;0,CM15/PLANEL_Pot_Trim!CM14,0)</f>
        <v>1.8941319303925536E-2</v>
      </c>
      <c r="CN41" s="50">
        <f>IF(PLANEL_Pot_Trim!CN14&lt;&gt;0,CN15/PLANEL_Pot_Trim!CN14,0)</f>
        <v>0.18467786321327398</v>
      </c>
      <c r="CO41" s="50">
        <f>IF(PLANEL_Pot_Trim!CO14&lt;&gt;0,CO15/PLANEL_Pot_Trim!CO14,0)</f>
        <v>0.25570781060299475</v>
      </c>
      <c r="CP41" s="50">
        <f>IF(PLANEL_Pot_Trim!CP14&lt;&gt;0,CP15/PLANEL_Pot_Trim!CP14,0)</f>
        <v>0.16100121408336707</v>
      </c>
      <c r="CQ41" s="50">
        <f>IF(PLANEL_Pot_Trim!CQ14&lt;&gt;0,CQ15/PLANEL_Pot_Trim!CQ14,0)</f>
        <v>1.8941319303925536E-2</v>
      </c>
      <c r="CR41" s="50">
        <f>IF(PLANEL_Pot_Trim!CR14&lt;&gt;0,CR15/PLANEL_Pot_Trim!CR14,0)</f>
        <v>0.18467786321327398</v>
      </c>
      <c r="CS41" s="50">
        <f>IF(PLANEL_Pot_Trim!CS14&lt;&gt;0,CS15/PLANEL_Pot_Trim!CS14,0)</f>
        <v>0.25570781060299475</v>
      </c>
      <c r="CT41" s="50">
        <f>IF(PLANEL_Pot_Trim!CT14&lt;&gt;0,CT15/PLANEL_Pot_Trim!CT14,0)</f>
        <v>0.16100121408336707</v>
      </c>
      <c r="CU41" s="50">
        <f>IF(PLANEL_Pot_Trim!CU14&lt;&gt;0,CU15/PLANEL_Pot_Trim!CU14,0)</f>
        <v>1.8941319303925536E-2</v>
      </c>
      <c r="CV41" s="50">
        <f>IF(PLANEL_Pot_Trim!CV14&lt;&gt;0,CV15/PLANEL_Pot_Trim!CV14,0)</f>
        <v>0.18467786321327398</v>
      </c>
      <c r="CW41" s="50">
        <f>IF(PLANEL_Pot_Trim!CW14&lt;&gt;0,CW15/PLANEL_Pot_Trim!CW14,0)</f>
        <v>0.25570781060299475</v>
      </c>
      <c r="CX41" s="50">
        <f>IF(PLANEL_Pot_Trim!CX14&lt;&gt;0,CX15/PLANEL_Pot_Trim!CX14,0)</f>
        <v>0.16100121408336707</v>
      </c>
      <c r="CY41" s="80">
        <f>IF(PLANEL_Pot_Trim!CY14&lt;&gt;0,CY15/PLANEL_Pot_Trim!CY14,0)</f>
        <v>1.8941319303925536E-2</v>
      </c>
      <c r="CZ41" s="80">
        <f>IF(PLANEL_Pot_Trim!CZ14&lt;&gt;0,CZ15/PLANEL_Pot_Trim!CZ14,0)</f>
        <v>0.18467786321327398</v>
      </c>
      <c r="DA41" s="80">
        <f>IF(PLANEL_Pot_Trim!DA14&lt;&gt;0,DA15/PLANEL_Pot_Trim!DA14,0)</f>
        <v>0.25570781060299475</v>
      </c>
      <c r="DB41" s="80">
        <f>IF(PLANEL_Pot_Trim!DB14&lt;&gt;0,DB15/PLANEL_Pot_Trim!DB14,0)</f>
        <v>0.16100121408336707</v>
      </c>
      <c r="DC41" s="50">
        <f>IF(PLANEL_Pot_Trim!DC14&lt;&gt;0,DC15/PLANEL_Pot_Trim!DC14,0)</f>
        <v>1.8941319303925536E-2</v>
      </c>
      <c r="DD41" s="50">
        <f>IF(PLANEL_Pot_Trim!DD14&lt;&gt;0,DD15/PLANEL_Pot_Trim!DD14,0)</f>
        <v>0.18467786321327398</v>
      </c>
      <c r="DE41" s="50">
        <f>IF(PLANEL_Pot_Trim!DE14&lt;&gt;0,DE15/PLANEL_Pot_Trim!DE14,0)</f>
        <v>0.25570781060299475</v>
      </c>
      <c r="DF41" s="50">
        <f>IF(PLANEL_Pot_Trim!DF14&lt;&gt;0,DF15/PLANEL_Pot_Trim!DF14,0)</f>
        <v>0.16100121408336707</v>
      </c>
      <c r="DG41" s="50">
        <f>IF(PLANEL_Pot_Trim!DG14&lt;&gt;0,DG15/PLANEL_Pot_Trim!DG14,0)</f>
        <v>1.8941319303925536E-2</v>
      </c>
      <c r="DH41" s="50">
        <f>IF(PLANEL_Pot_Trim!DH14&lt;&gt;0,DH15/PLANEL_Pot_Trim!DH14,0)</f>
        <v>0.18467786321327398</v>
      </c>
      <c r="DI41" s="50">
        <f>IF(PLANEL_Pot_Trim!DI14&lt;&gt;0,DI15/PLANEL_Pot_Trim!DI14,0)</f>
        <v>0.25570781060299475</v>
      </c>
      <c r="DJ41" s="50">
        <f>IF(PLANEL_Pot_Trim!DJ14&lt;&gt;0,DJ15/PLANEL_Pot_Trim!DJ14,0)</f>
        <v>0.16100121408336707</v>
      </c>
      <c r="DK41" s="50">
        <f>IF(PLANEL_Pot_Trim!DK14&lt;&gt;0,DK15/PLANEL_Pot_Trim!DK14,0)</f>
        <v>1.8941319303925536E-2</v>
      </c>
      <c r="DL41" s="50">
        <f>IF(PLANEL_Pot_Trim!DL14&lt;&gt;0,DL15/PLANEL_Pot_Trim!DL14,0)</f>
        <v>0.18467786321327398</v>
      </c>
      <c r="DM41" s="50">
        <f>IF(PLANEL_Pot_Trim!DM14&lt;&gt;0,DM15/PLANEL_Pot_Trim!DM14,0)</f>
        <v>0.24701011736139214</v>
      </c>
      <c r="DN41" s="50">
        <f>IF(PLANEL_Pot_Trim!DN14&lt;&gt;0,DN15/PLANEL_Pot_Trim!DN14,0)</f>
        <v>0.16100121408336707</v>
      </c>
      <c r="DO41" s="50">
        <f>IF(PLANEL_Pot_Trim!DO14&lt;&gt;0,DO15/PLANEL_Pot_Trim!DO14,0)</f>
        <v>1.8941319303925536E-2</v>
      </c>
      <c r="DP41" s="50">
        <f>IF(PLANEL_Pot_Trim!DP14&lt;&gt;0,DP15/PLANEL_Pot_Trim!DP14,0)</f>
        <v>0.18467786321327398</v>
      </c>
      <c r="DQ41" s="50">
        <f>IF(PLANEL_Pot_Trim!DQ14&lt;&gt;0,DQ15/PLANEL_Pot_Trim!DQ14,0)</f>
        <v>0.25570781060299475</v>
      </c>
      <c r="DR41" s="50">
        <f>IF(PLANEL_Pot_Trim!DR14&lt;&gt;0,DR15/PLANEL_Pot_Trim!DR14,0)</f>
        <v>0.16100121408336707</v>
      </c>
      <c r="DS41" s="50">
        <f>IF(PLANEL_Pot_Trim!DS14&lt;&gt;0,DS15/PLANEL_Pot_Trim!DS14,0)</f>
        <v>1.8941319303925536E-2</v>
      </c>
      <c r="DT41" s="50">
        <f>IF(PLANEL_Pot_Trim!DT14&lt;&gt;0,DT15/PLANEL_Pot_Trim!DT14,0)</f>
        <v>0.18467786321327398</v>
      </c>
      <c r="DU41" s="50">
        <f>IF(PLANEL_Pot_Trim!DU14&lt;&gt;0,DU15/PLANEL_Pot_Trim!DU14,0)</f>
        <v>0.25570781060299475</v>
      </c>
      <c r="DV41" s="50">
        <f>IF(PLANEL_Pot_Trim!DV14&lt;&gt;0,DV15/PLANEL_Pot_Trim!DV14,0)</f>
        <v>0.16100121408336707</v>
      </c>
      <c r="DW41" s="50">
        <f>IF(PLANEL_Pot_Trim!DW14&lt;&gt;0,DW15/PLANEL_Pot_Trim!DW14,0)</f>
        <v>1.8649984061204973E-2</v>
      </c>
      <c r="DX41" s="50">
        <f>IF(PLANEL_Pot_Trim!DX14&lt;&gt;0,DX15/PLANEL_Pot_Trim!DX14,0)</f>
        <v>0.1818373445967485</v>
      </c>
      <c r="DY41" s="50">
        <f>IF(PLANEL_Pot_Trim!DY14&lt;&gt;0,DY15/PLANEL_Pot_Trim!DY14,0)</f>
        <v>0.25177478482626714</v>
      </c>
      <c r="DZ41" s="50">
        <f>IF(PLANEL_Pot_Trim!DZ14&lt;&gt;0,DZ15/PLANEL_Pot_Trim!DZ14,0)</f>
        <v>0.15852486452024228</v>
      </c>
      <c r="EA41" s="50">
        <f>IF(PLANEL_Pot_Trim!EA14&lt;&gt;0,EA15/PLANEL_Pot_Trim!EA14,0)</f>
        <v>1.8649984061204973E-2</v>
      </c>
      <c r="EB41" s="50">
        <f>IF(PLANEL_Pot_Trim!EB14&lt;&gt;0,EB15/PLANEL_Pot_Trim!EB14,0)</f>
        <v>0.1818373445967485</v>
      </c>
      <c r="EC41" s="50">
        <f>IF(PLANEL_Pot_Trim!EC14&lt;&gt;0,EC15/PLANEL_Pot_Trim!EC14,0)</f>
        <v>0.25177478482626714</v>
      </c>
      <c r="ED41" s="50">
        <f>IF(PLANEL_Pot_Trim!ED14&lt;&gt;0,ED15/PLANEL_Pot_Trim!ED14,0)</f>
        <v>0.15852486452024228</v>
      </c>
      <c r="EE41" s="50">
        <f>IF(PLANEL_Pot_Trim!EE14&lt;&gt;0,EE15/PLANEL_Pot_Trim!EE14,0)</f>
        <v>1.8649984061204973E-2</v>
      </c>
      <c r="EF41" s="50">
        <f>IF(PLANEL_Pot_Trim!EF14&lt;&gt;0,EF15/PLANEL_Pot_Trim!EF14,0)</f>
        <v>0.1818373445967485</v>
      </c>
      <c r="EG41" s="50">
        <f>IF(PLANEL_Pot_Trim!EG14&lt;&gt;0,EG15/PLANEL_Pot_Trim!EG14,0)</f>
        <v>0.25177478482626714</v>
      </c>
      <c r="EH41" s="50">
        <f>IF(PLANEL_Pot_Trim!EH14&lt;&gt;0,EH15/PLANEL_Pot_Trim!EH14,0)</f>
        <v>0.15852486452024228</v>
      </c>
      <c r="EI41" s="50">
        <f>IF(PLANEL_Pot_Trim!EI14&lt;&gt;0,EI15/PLANEL_Pot_Trim!EI14,0)</f>
        <v>1.8649984061204973E-2</v>
      </c>
      <c r="EJ41" s="50">
        <f>IF(PLANEL_Pot_Trim!EJ14&lt;&gt;0,EJ15/PLANEL_Pot_Trim!EJ14,0)</f>
        <v>0.1818373445967485</v>
      </c>
      <c r="EK41" s="50">
        <f>IF(PLANEL_Pot_Trim!EK14&lt;&gt;0,EK15/PLANEL_Pot_Trim!EK14,0)</f>
        <v>0.25177478482626714</v>
      </c>
      <c r="EL41" s="50">
        <f>IF(PLANEL_Pot_Trim!EL14&lt;&gt;0,EL15/PLANEL_Pot_Trim!EL14,0)</f>
        <v>0.15852486452024228</v>
      </c>
      <c r="EM41" s="50">
        <f>IF(PLANEL_Pot_Trim!EM14&lt;&gt;0,EM15/PLANEL_Pot_Trim!EM14,0)</f>
        <v>1.8649984061204973E-2</v>
      </c>
      <c r="EN41" s="50">
        <f>IF(PLANEL_Pot_Trim!EN14&lt;&gt;0,EN15/PLANEL_Pot_Trim!EN14,0)</f>
        <v>0.1818373445967485</v>
      </c>
      <c r="EO41" s="50">
        <f>IF(PLANEL_Pot_Trim!EO14&lt;&gt;0,EO15/PLANEL_Pot_Trim!EO14,0)</f>
        <v>0.25177478482626714</v>
      </c>
      <c r="EP41" s="50">
        <f>IF(PLANEL_Pot_Trim!EP14&lt;&gt;0,EP15/PLANEL_Pot_Trim!EP14,0)</f>
        <v>0.15852486452024228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0.89156723198061794</v>
      </c>
      <c r="E42" s="50">
        <f>IF(PLANEL_Pot_Trim!E15&lt;&gt;0,E16/PLANEL_Pot_Trim!E15,0)</f>
        <v>0.89156723198061794</v>
      </c>
      <c r="F42" s="50">
        <f>IF(PLANEL_Pot_Trim!F15&lt;&gt;0,F16/PLANEL_Pot_Trim!F15,0)</f>
        <v>0.90249999999999997</v>
      </c>
      <c r="G42" s="50">
        <f>IF(PLANEL_Pot_Trim!G15&lt;&gt;0,G16/PLANEL_Pot_Trim!G15,0)</f>
        <v>0.89156723198061794</v>
      </c>
      <c r="H42" s="50">
        <f>IF(PLANEL_Pot_Trim!H15&lt;&gt;0,H16/PLANEL_Pot_Trim!H15,0)</f>
        <v>0.89156723198061794</v>
      </c>
      <c r="I42" s="50">
        <f>IF(PLANEL_Pot_Trim!I15&lt;&gt;0,I16/PLANEL_Pot_Trim!I15,0)</f>
        <v>0.89156723198061794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0.89156723198061794</v>
      </c>
      <c r="M42" s="50">
        <f>IF(PLANEL_Pot_Trim!M15&lt;&gt;0,M16/PLANEL_Pot_Trim!M15,0)</f>
        <v>0.19514990914597216</v>
      </c>
      <c r="N42" s="50">
        <f>IF(PLANEL_Pot_Trim!N15&lt;&gt;0,N16/PLANEL_Pot_Trim!N15,0)</f>
        <v>0.90249999999999997</v>
      </c>
      <c r="O42" s="50">
        <f>IF(PLANEL_Pot_Trim!O15&lt;&gt;0,O16/PLANEL_Pot_Trim!O15,0)</f>
        <v>0.90249999999999997</v>
      </c>
      <c r="P42" s="50">
        <f>IF(PLANEL_Pot_Trim!P15&lt;&gt;0,P16/PLANEL_Pot_Trim!P15,0)</f>
        <v>0.3517069306930693</v>
      </c>
      <c r="Q42" s="50">
        <f>IF(PLANEL_Pot_Trim!Q15&lt;&gt;0,Q16/PLANEL_Pot_Trim!Q15,0)</f>
        <v>0.82851287128712869</v>
      </c>
      <c r="R42" s="50">
        <f>IF(PLANEL_Pot_Trim!R15&lt;&gt;0,R16/PLANEL_Pot_Trim!R15,0)</f>
        <v>0.90249999999999997</v>
      </c>
      <c r="S42" s="50">
        <f>IF(PLANEL_Pot_Trim!S15&lt;&gt;0,S16/PLANEL_Pot_Trim!S15,0)</f>
        <v>0.90250000000000008</v>
      </c>
      <c r="T42" s="50">
        <f>IF(PLANEL_Pot_Trim!T15&lt;&gt;0,T16/PLANEL_Pot_Trim!T15,0)</f>
        <v>0.89170777279521674</v>
      </c>
      <c r="U42" s="50">
        <f>IF(PLANEL_Pot_Trim!U15&lt;&gt;0,U16/PLANEL_Pot_Trim!U15,0)</f>
        <v>0.90250000000000008</v>
      </c>
      <c r="V42" s="50">
        <f>IF(PLANEL_Pot_Trim!V15&lt;&gt;0,V16/PLANEL_Pot_Trim!V15,0)</f>
        <v>0.88631165919282506</v>
      </c>
      <c r="W42" s="50">
        <f>IF(PLANEL_Pot_Trim!W15&lt;&gt;0,W16/PLANEL_Pot_Trim!W15,0)</f>
        <v>0.90250000000000008</v>
      </c>
      <c r="X42" s="50">
        <f>IF(PLANEL_Pot_Trim!X15&lt;&gt;0,X16/PLANEL_Pot_Trim!X15,0)</f>
        <v>0.90250000000000008</v>
      </c>
      <c r="Y42" s="50">
        <f>IF(PLANEL_Pot_Trim!Y15&lt;&gt;0,Y16/PLANEL_Pot_Trim!Y15,0)</f>
        <v>0.89245827538247569</v>
      </c>
      <c r="Z42" s="50">
        <f>IF(PLANEL_Pot_Trim!Z15&lt;&gt;0,Z16/PLANEL_Pot_Trim!Z15,0)</f>
        <v>0.90250000000000008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0.89751381215469606</v>
      </c>
      <c r="AG42" s="50">
        <f>IF(PLANEL_Pot_Trim!AG15&lt;&gt;0,AG16/PLANEL_Pot_Trim!AG15,0)</f>
        <v>0.88754143646408845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0.89209654178674358</v>
      </c>
      <c r="AO42" s="50">
        <f>IF(PLANEL_Pot_Trim!AO15&lt;&gt;0,AO16/PLANEL_Pot_Trim!AO15,0)</f>
        <v>0.89729827089337177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0.88689481268011527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0.571149855907781</v>
      </c>
      <c r="AW42" s="50">
        <f>IF(PLANEL_Pot_Trim!AW15&lt;&gt;0,AW16/PLANEL_Pot_Trim!AW15,0)</f>
        <v>0.88689481268011527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0.88689481268011527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0.55873412899949215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0.88416582021330625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0.890803525142561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0.16585238327771135</v>
      </c>
      <c r="D44" s="51">
        <f>IF(PLANEL_Pot_Trim!D17&lt;&gt;0,D18/PLANEL_Pot_Trim!D17,0)</f>
        <v>0.18275282654175617</v>
      </c>
      <c r="E44" s="51">
        <f>IF(PLANEL_Pot_Trim!E17&lt;&gt;0,E18/PLANEL_Pot_Trim!E17,0)</f>
        <v>0.26801359154596593</v>
      </c>
      <c r="F44" s="51">
        <f>IF(PLANEL_Pot_Trim!F17&lt;&gt;0,F18/PLANEL_Pot_Trim!F17,0)</f>
        <v>0.23887059829686888</v>
      </c>
      <c r="G44" s="51">
        <f>IF(PLANEL_Pot_Trim!G17&lt;&gt;0,G18/PLANEL_Pot_Trim!G17,0)</f>
        <v>0.16374020171882811</v>
      </c>
      <c r="H44" s="51">
        <f>IF(PLANEL_Pot_Trim!H17&lt;&gt;0,H18/PLANEL_Pot_Trim!H17,0)</f>
        <v>0.18335344096812839</v>
      </c>
      <c r="I44" s="51">
        <f>IF(PLANEL_Pot_Trim!I17&lt;&gt;0,I18/PLANEL_Pot_Trim!I17,0)</f>
        <v>0.2570313443629067</v>
      </c>
      <c r="J44" s="51">
        <f>IF(PLANEL_Pot_Trim!J17&lt;&gt;0,J18/PLANEL_Pot_Trim!J17,0)</f>
        <v>0.20919512629931397</v>
      </c>
      <c r="K44" s="51">
        <f>IF(PLANEL_Pot_Trim!K17&lt;&gt;0,K18/PLANEL_Pot_Trim!K17,0)</f>
        <v>0.14986708657112441</v>
      </c>
      <c r="L44" s="51">
        <f>IF(PLANEL_Pot_Trim!L17&lt;&gt;0,L18/PLANEL_Pot_Trim!L17,0)</f>
        <v>0.18258636926561883</v>
      </c>
      <c r="M44" s="51">
        <f>IF(PLANEL_Pot_Trim!M17&lt;&gt;0,M18/PLANEL_Pot_Trim!M17,0)</f>
        <v>0.28681831213514108</v>
      </c>
      <c r="N44" s="51">
        <f>IF(PLANEL_Pot_Trim!N17&lt;&gt;0,N18/PLANEL_Pot_Trim!N17,0)</f>
        <v>0.21309575593728841</v>
      </c>
      <c r="O44" s="51">
        <f>IF(PLANEL_Pot_Trim!O17&lt;&gt;0,O18/PLANEL_Pot_Trim!O17,0)</f>
        <v>0.15311831177122484</v>
      </c>
      <c r="P44" s="51">
        <f>IF(PLANEL_Pot_Trim!P17&lt;&gt;0,P18/PLANEL_Pot_Trim!P17,0)</f>
        <v>0.20329104818842211</v>
      </c>
      <c r="Q44" s="51">
        <f>IF(PLANEL_Pot_Trim!Q17&lt;&gt;0,Q18/PLANEL_Pot_Trim!Q17,0)</f>
        <v>0.20109675357595605</v>
      </c>
      <c r="R44" s="51">
        <f>IF(PLANEL_Pot_Trim!R17&lt;&gt;0,R18/PLANEL_Pot_Trim!R17,0)</f>
        <v>0.18427465883014496</v>
      </c>
      <c r="S44" s="51">
        <f>IF(PLANEL_Pot_Trim!S17&lt;&gt;0,S18/PLANEL_Pot_Trim!S17,0)</f>
        <v>0.14835463379913927</v>
      </c>
      <c r="T44" s="51">
        <f>IF(PLANEL_Pot_Trim!T17&lt;&gt;0,T18/PLANEL_Pot_Trim!T17,0)</f>
        <v>0.18823965286359659</v>
      </c>
      <c r="U44" s="51">
        <f>IF(PLANEL_Pot_Trim!U17&lt;&gt;0,U18/PLANEL_Pot_Trim!U17,0)</f>
        <v>0.19831345386375707</v>
      </c>
      <c r="V44" s="51">
        <f>IF(PLANEL_Pot_Trim!V17&lt;&gt;0,V18/PLANEL_Pot_Trim!V17,0)</f>
        <v>0.22854041579748283</v>
      </c>
      <c r="W44" s="51">
        <f>IF(PLANEL_Pot_Trim!W17&lt;&gt;0,W18/PLANEL_Pot_Trim!W17,0)</f>
        <v>0.16463840661792892</v>
      </c>
      <c r="X44" s="51">
        <f>IF(PLANEL_Pot_Trim!X17&lt;&gt;0,X18/PLANEL_Pot_Trim!X17,0)</f>
        <v>0.19725995246964892</v>
      </c>
      <c r="Y44" s="51">
        <f>IF(PLANEL_Pot_Trim!Y17&lt;&gt;0,Y18/PLANEL_Pot_Trim!Y17,0)</f>
        <v>0.23522946430977615</v>
      </c>
      <c r="Z44" s="51">
        <f>IF(PLANEL_Pot_Trim!Z17&lt;&gt;0,Z18/PLANEL_Pot_Trim!Z17,0)</f>
        <v>0.21872585791362406</v>
      </c>
      <c r="AA44" s="51">
        <f>IF(PLANEL_Pot_Trim!AA17&lt;&gt;0,AA18/PLANEL_Pot_Trim!AA17,0)</f>
        <v>0.1507397764538736</v>
      </c>
      <c r="AB44" s="51">
        <f>IF(PLANEL_Pot_Trim!AB17&lt;&gt;0,AB18/PLANEL_Pot_Trim!AB17,0)</f>
        <v>0.18926934960205591</v>
      </c>
      <c r="AC44" s="51">
        <f>IF(PLANEL_Pot_Trim!AC17&lt;&gt;0,AC18/PLANEL_Pot_Trim!AC17,0)</f>
        <v>0.25416390655370769</v>
      </c>
      <c r="AD44" s="51">
        <f>IF(PLANEL_Pot_Trim!AD17&lt;&gt;0,AD18/PLANEL_Pot_Trim!AD17,0)</f>
        <v>0.21736639313105388</v>
      </c>
      <c r="AE44" s="51">
        <f>IF(PLANEL_Pot_Trim!AE17&lt;&gt;0,AE18/PLANEL_Pot_Trim!AE17,0)</f>
        <v>0.19760661012179995</v>
      </c>
      <c r="AF44" s="51">
        <f>IF(PLANEL_Pot_Trim!AF17&lt;&gt;0,AF18/PLANEL_Pot_Trim!AF17,0)</f>
        <v>0.18394882748826083</v>
      </c>
      <c r="AG44" s="51">
        <f>IF(PLANEL_Pot_Trim!AG17&lt;&gt;0,AG18/PLANEL_Pot_Trim!AG17,0)</f>
        <v>0.23686011565018955</v>
      </c>
      <c r="AH44" s="51">
        <f>IF(PLANEL_Pot_Trim!AH17&lt;&gt;0,AH18/PLANEL_Pot_Trim!AH17,0)</f>
        <v>0.25904572150882132</v>
      </c>
      <c r="AI44" s="51">
        <f>IF(PLANEL_Pot_Trim!AI17&lt;&gt;0,AI18/PLANEL_Pot_Trim!AI17,0)</f>
        <v>0.20330067707181193</v>
      </c>
      <c r="AJ44" s="51">
        <f>IF(PLANEL_Pot_Trim!AJ17&lt;&gt;0,AJ18/PLANEL_Pot_Trim!AJ17,0)</f>
        <v>0.20677511666850693</v>
      </c>
      <c r="AK44" s="51">
        <f>IF(PLANEL_Pot_Trim!AK17&lt;&gt;0,AK18/PLANEL_Pot_Trim!AK17,0)</f>
        <v>0.2702891576341947</v>
      </c>
      <c r="AL44" s="51">
        <f>IF(PLANEL_Pot_Trim!AL17&lt;&gt;0,AL18/PLANEL_Pot_Trim!AL17,0)</f>
        <v>0.27771592627028774</v>
      </c>
      <c r="AM44" s="51">
        <f>IF(PLANEL_Pot_Trim!AM17&lt;&gt;0,AM18/PLANEL_Pot_Trim!AM17,0)</f>
        <v>0.20501303406571905</v>
      </c>
      <c r="AN44" s="51">
        <f>IF(PLANEL_Pot_Trim!AN17&lt;&gt;0,AN18/PLANEL_Pot_Trim!AN17,0)</f>
        <v>0.22997213969111249</v>
      </c>
      <c r="AO44" s="51">
        <f>IF(PLANEL_Pot_Trim!AO17&lt;&gt;0,AO18/PLANEL_Pot_Trim!AO17,0)</f>
        <v>0.32356773684418955</v>
      </c>
      <c r="AP44" s="51">
        <f>IF(PLANEL_Pot_Trim!AP17&lt;&gt;0,AP18/PLANEL_Pot_Trim!AP17,0)</f>
        <v>0.2800009463927311</v>
      </c>
      <c r="AQ44" s="51">
        <f>IF(PLANEL_Pot_Trim!AQ17&lt;&gt;0,AQ18/PLANEL_Pot_Trim!AQ17,0)</f>
        <v>0.20869719734661071</v>
      </c>
      <c r="AR44" s="51">
        <f>IF(PLANEL_Pot_Trim!AR17&lt;&gt;0,AR18/PLANEL_Pot_Trim!AR17,0)</f>
        <v>0.23622057654512446</v>
      </c>
      <c r="AS44" s="51">
        <f>IF(PLANEL_Pot_Trim!AS17&lt;&gt;0,AS18/PLANEL_Pot_Trim!AS17,0)</f>
        <v>0.3178756236031739</v>
      </c>
      <c r="AT44" s="51">
        <f>IF(PLANEL_Pot_Trim!AT17&lt;&gt;0,AT18/PLANEL_Pot_Trim!AT17,0)</f>
        <v>0.28491720356938532</v>
      </c>
      <c r="AU44" s="51">
        <f>IF(PLANEL_Pot_Trim!AU17&lt;&gt;0,AU18/PLANEL_Pot_Trim!AU17,0)</f>
        <v>0.2093825594298086</v>
      </c>
      <c r="AV44" s="51">
        <f>IF(PLANEL_Pot_Trim!AV17&lt;&gt;0,AV18/PLANEL_Pot_Trim!AV17,0)</f>
        <v>0.23538382948420888</v>
      </c>
      <c r="AW44" s="51">
        <f>IF(PLANEL_Pot_Trim!AW17&lt;&gt;0,AW18/PLANEL_Pot_Trim!AW17,0)</f>
        <v>0.33095337659313906</v>
      </c>
      <c r="AX44" s="51">
        <f>IF(PLANEL_Pot_Trim!AX17&lt;&gt;0,AX18/PLANEL_Pot_Trim!AX17,0)</f>
        <v>0.28583177114350061</v>
      </c>
      <c r="AY44" s="51">
        <f>IF(PLANEL_Pot_Trim!AY17&lt;&gt;0,AY18/PLANEL_Pot_Trim!AY17,0)</f>
        <v>0.21129901615351193</v>
      </c>
      <c r="AZ44" s="51">
        <f>IF(PLANEL_Pot_Trim!AZ17&lt;&gt;0,AZ18/PLANEL_Pot_Trim!AZ17,0)</f>
        <v>0.22875120937504373</v>
      </c>
      <c r="BA44" s="51">
        <f>IF(PLANEL_Pot_Trim!BA17&lt;&gt;0,BA18/PLANEL_Pot_Trim!BA17,0)</f>
        <v>0.30389071427592979</v>
      </c>
      <c r="BB44" s="51">
        <f>IF(PLANEL_Pot_Trim!BB17&lt;&gt;0,BB18/PLANEL_Pot_Trim!BB17,0)</f>
        <v>0.27510687045477478</v>
      </c>
      <c r="BC44" s="51">
        <f>IF(PLANEL_Pot_Trim!BC17&lt;&gt;0,BC18/PLANEL_Pot_Trim!BC17,0)</f>
        <v>0.21135304544584194</v>
      </c>
      <c r="BD44" s="51">
        <f>IF(PLANEL_Pot_Trim!BD17&lt;&gt;0,BD18/PLANEL_Pot_Trim!BD17,0)</f>
        <v>0.18462791549706639</v>
      </c>
      <c r="BE44" s="51">
        <f>IF(PLANEL_Pot_Trim!BE17&lt;&gt;0,BE18/PLANEL_Pot_Trim!BE17,0)</f>
        <v>0.26385885123518371</v>
      </c>
      <c r="BF44" s="51">
        <f>IF(PLANEL_Pot_Trim!BF17&lt;&gt;0,BF18/PLANEL_Pot_Trim!BF17,0)</f>
        <v>0.28846124637765325</v>
      </c>
      <c r="BG44" s="51">
        <f>IF(PLANEL_Pot_Trim!BG17&lt;&gt;0,BG18/PLANEL_Pot_Trim!BG17,0)</f>
        <v>0.21155688661523581</v>
      </c>
      <c r="BH44" s="51">
        <f>IF(PLANEL_Pot_Trim!BH17&lt;&gt;0,BH18/PLANEL_Pot_Trim!BH17,0)</f>
        <v>0.22747482744713365</v>
      </c>
      <c r="BI44" s="51">
        <f>IF(PLANEL_Pot_Trim!BI17&lt;&gt;0,BI18/PLANEL_Pot_Trim!BI17,0)</f>
        <v>0.31395957110509759</v>
      </c>
      <c r="BJ44" s="51">
        <f>IF(PLANEL_Pot_Trim!BJ17&lt;&gt;0,BJ18/PLANEL_Pot_Trim!BJ17,0)</f>
        <v>0.28873325811308476</v>
      </c>
      <c r="BK44" s="51">
        <f>IF(PLANEL_Pot_Trim!BK17&lt;&gt;0,BK18/PLANEL_Pot_Trim!BK17,0)</f>
        <v>0.21196674752448824</v>
      </c>
      <c r="BL44" s="51">
        <f>IF(PLANEL_Pot_Trim!BL17&lt;&gt;0,BL18/PLANEL_Pot_Trim!BL17,0)</f>
        <v>0.22660480414449538</v>
      </c>
      <c r="BM44" s="51">
        <f>IF(PLANEL_Pot_Trim!BM17&lt;&gt;0,BM18/PLANEL_Pot_Trim!BM17,0)</f>
        <v>0.30238211066790821</v>
      </c>
      <c r="BN44" s="51">
        <f>IF(PLANEL_Pot_Trim!BN17&lt;&gt;0,BN18/PLANEL_Pot_Trim!BN17,0)</f>
        <v>0.28928018871424932</v>
      </c>
      <c r="BO44" s="51">
        <f>IF(PLANEL_Pot_Trim!BO17&lt;&gt;0,BO18/PLANEL_Pot_Trim!BO17,0)</f>
        <v>0.21275793779059957</v>
      </c>
      <c r="BP44" s="51">
        <f>IF(PLANEL_Pot_Trim!BP17&lt;&gt;0,BP18/PLANEL_Pot_Trim!BP17,0)</f>
        <v>0.23933989120178797</v>
      </c>
      <c r="BQ44" s="51">
        <f>IF(PLANEL_Pot_Trim!BQ17&lt;&gt;0,BQ18/PLANEL_Pot_Trim!BQ17,0)</f>
        <v>0.33574317680464649</v>
      </c>
      <c r="BR44" s="51">
        <f>IF(PLANEL_Pot_Trim!BR17&lt;&gt;0,BR18/PLANEL_Pot_Trim!BR17,0)</f>
        <v>0.29033597656649796</v>
      </c>
      <c r="BS44" s="51">
        <f>IF(PLANEL_Pot_Trim!BS17&lt;&gt;0,BS18/PLANEL_Pot_Trim!BS17,0)</f>
        <v>0.21437463491182629</v>
      </c>
      <c r="BT44" s="51">
        <f>IF(PLANEL_Pot_Trim!BT17&lt;&gt;0,BT18/PLANEL_Pot_Trim!BT17,0)</f>
        <v>0.24314202948767871</v>
      </c>
      <c r="BU44" s="51">
        <f>IF(PLANEL_Pot_Trim!BU17&lt;&gt;0,BU18/PLANEL_Pot_Trim!BU17,0)</f>
        <v>0.34033859877072176</v>
      </c>
      <c r="BV44" s="51">
        <f>IF(PLANEL_Pot_Trim!BV17&lt;&gt;0,BV18/PLANEL_Pot_Trim!BV17,0)</f>
        <v>0.29249334533741955</v>
      </c>
      <c r="BW44" s="51">
        <f>IF(PLANEL_Pot_Trim!BW17&lt;&gt;0,BW18/PLANEL_Pot_Trim!BW17,0)</f>
        <v>0.21549888072935489</v>
      </c>
      <c r="BX44" s="51">
        <f>IF(PLANEL_Pot_Trim!BX17&lt;&gt;0,BX18/PLANEL_Pot_Trim!BX17,0)</f>
        <v>0.24336525102589854</v>
      </c>
      <c r="BY44" s="51">
        <f>IF(PLANEL_Pot_Trim!BY17&lt;&gt;0,BY18/PLANEL_Pot_Trim!BY17,0)</f>
        <v>0.34226945833810907</v>
      </c>
      <c r="BZ44" s="51">
        <f>IF(PLANEL_Pot_Trim!BZ17&lt;&gt;0,BZ18/PLANEL_Pot_Trim!BZ17,0)</f>
        <v>0.29399357243327179</v>
      </c>
      <c r="CA44" s="51">
        <f>IF(PLANEL_Pot_Trim!CA17&lt;&gt;0,CA18/PLANEL_Pot_Trim!CA17,0)</f>
        <v>0.21663496057959916</v>
      </c>
      <c r="CB44" s="51">
        <f>IF(PLANEL_Pot_Trim!CB17&lt;&gt;0,CB18/PLANEL_Pot_Trim!CB17,0)</f>
        <v>0.24174933629431894</v>
      </c>
      <c r="CC44" s="51">
        <f>IF(PLANEL_Pot_Trim!CC17&lt;&gt;0,CC18/PLANEL_Pot_Trim!CC17,0)</f>
        <v>0.34016817666156274</v>
      </c>
      <c r="CD44" s="51">
        <f>IF(PLANEL_Pot_Trim!CD17&lt;&gt;0,CD18/PLANEL_Pot_Trim!CD17,0)</f>
        <v>0.2955095912068792</v>
      </c>
      <c r="CE44" s="51">
        <f>IF(PLANEL_Pot_Trim!CE17&lt;&gt;0,CE18/PLANEL_Pot_Trim!CE17,0)</f>
        <v>0.2184180565569285</v>
      </c>
      <c r="CF44" s="51">
        <f>IF(PLANEL_Pot_Trim!CF17&lt;&gt;0,CF18/PLANEL_Pot_Trim!CF17,0)</f>
        <v>0.24790937120227885</v>
      </c>
      <c r="CG44" s="51">
        <f>IF(PLANEL_Pot_Trim!CG17&lt;&gt;0,CG18/PLANEL_Pot_Trim!CG17,0)</f>
        <v>0.2960231761246232</v>
      </c>
      <c r="CH44" s="51">
        <f>IF(PLANEL_Pot_Trim!CH17&lt;&gt;0,CH18/PLANEL_Pot_Trim!CH17,0)</f>
        <v>0.29788900758844872</v>
      </c>
      <c r="CI44" s="51">
        <f>IF(PLANEL_Pot_Trim!CI17&lt;&gt;0,CI18/PLANEL_Pot_Trim!CI17,0)</f>
        <v>0.21864515347430641</v>
      </c>
      <c r="CJ44" s="51">
        <f>IF(PLANEL_Pot_Trim!CJ17&lt;&gt;0,CJ18/PLANEL_Pot_Trim!CJ17,0)</f>
        <v>0.2461179892771167</v>
      </c>
      <c r="CK44" s="51">
        <f>IF(PLANEL_Pot_Trim!CK17&lt;&gt;0,CK18/PLANEL_Pot_Trim!CK17,0)</f>
        <v>0.34766999785703911</v>
      </c>
      <c r="CL44" s="51">
        <f>IF(PLANEL_Pot_Trim!CL17&lt;&gt;0,CL18/PLANEL_Pot_Trim!CL17,0)</f>
        <v>0.29819205248231612</v>
      </c>
      <c r="CM44" s="51">
        <f>IF(PLANEL_Pot_Trim!CM17&lt;&gt;0,CM18/PLANEL_Pot_Trim!CM17,0)</f>
        <v>0.21933807255123447</v>
      </c>
      <c r="CN44" s="51">
        <f>IF(PLANEL_Pot_Trim!CN17&lt;&gt;0,CN18/PLANEL_Pot_Trim!CN17,0)</f>
        <v>0.24917131293614483</v>
      </c>
      <c r="CO44" s="51">
        <f>IF(PLANEL_Pot_Trim!CO17&lt;&gt;0,CO18/PLANEL_Pot_Trim!CO17,0)</f>
        <v>0.23988869824150749</v>
      </c>
      <c r="CP44" s="51">
        <f>IF(PLANEL_Pot_Trim!CP17&lt;&gt;0,CP18/PLANEL_Pot_Trim!CP17,0)</f>
        <v>0.29911670421309461</v>
      </c>
      <c r="CQ44" s="51">
        <f>IF(PLANEL_Pot_Trim!CQ17&lt;&gt;0,CQ18/PLANEL_Pot_Trim!CQ17,0)</f>
        <v>0.21936946202676821</v>
      </c>
      <c r="CR44" s="51">
        <f>IF(PLANEL_Pot_Trim!CR17&lt;&gt;0,CR18/PLANEL_Pot_Trim!CR17,0)</f>
        <v>0.24923130128495177</v>
      </c>
      <c r="CS44" s="51">
        <f>IF(PLANEL_Pot_Trim!CS17&lt;&gt;0,CS18/PLANEL_Pot_Trim!CS17,0)</f>
        <v>0.24654889354051807</v>
      </c>
      <c r="CT44" s="51">
        <f>IF(PLANEL_Pot_Trim!CT17&lt;&gt;0,CT18/PLANEL_Pot_Trim!CT17,0)</f>
        <v>0.29915859138375411</v>
      </c>
      <c r="CU44" s="51">
        <f>IF(PLANEL_Pot_Trim!CU17&lt;&gt;0,CU18/PLANEL_Pot_Trim!CU17,0)</f>
        <v>0.21996244503784726</v>
      </c>
      <c r="CV44" s="51">
        <f>IF(PLANEL_Pot_Trim!CV17&lt;&gt;0,CV18/PLANEL_Pot_Trim!CV17,0)</f>
        <v>0.24995421616720337</v>
      </c>
      <c r="CW44" s="51">
        <f>IF(PLANEL_Pot_Trim!CW17&lt;&gt;0,CW18/PLANEL_Pot_Trim!CW17,0)</f>
        <v>0.34993550045028199</v>
      </c>
      <c r="CX44" s="51">
        <f>IF(PLANEL_Pot_Trim!CX17&lt;&gt;0,CX18/PLANEL_Pot_Trim!CX17,0)</f>
        <v>0.29994988554870289</v>
      </c>
      <c r="CY44" s="81">
        <f>IF(PLANEL_Pot_Trim!CY17&lt;&gt;0,CY18/PLANEL_Pot_Trim!CY17,0)</f>
        <v>0.22000000001012429</v>
      </c>
      <c r="CZ44" s="81">
        <f>IF(PLANEL_Pot_Trim!CZ17&lt;&gt;0,CZ18/PLANEL_Pot_Trim!CZ17,0)</f>
        <v>0.25000000002024864</v>
      </c>
      <c r="DA44" s="81">
        <f>IF(PLANEL_Pot_Trim!DA17&lt;&gt;0,DA18/PLANEL_Pot_Trim!DA17,0)</f>
        <v>0.3500000000303729</v>
      </c>
      <c r="DB44" s="81">
        <f>IF(PLANEL_Pot_Trim!DB17&lt;&gt;0,DB18/PLANEL_Pot_Trim!DB17,0)</f>
        <v>0.30000000002024862</v>
      </c>
      <c r="DC44" s="51">
        <f>IF(PLANEL_Pot_Trim!DC17&lt;&gt;0,DC18/PLANEL_Pot_Trim!DC17,0)</f>
        <v>0.21999999999225783</v>
      </c>
      <c r="DD44" s="51">
        <f>IF(PLANEL_Pot_Trim!DD17&lt;&gt;0,DD18/PLANEL_Pot_Trim!DD17,0)</f>
        <v>0.24999999999516115</v>
      </c>
      <c r="DE44" s="51">
        <f>IF(PLANEL_Pot_Trim!DE17&lt;&gt;0,DE18/PLANEL_Pot_Trim!DE17,0)</f>
        <v>0.34999999999516113</v>
      </c>
      <c r="DF44" s="51">
        <f>IF(PLANEL_Pot_Trim!DF17&lt;&gt;0,DF18/PLANEL_Pot_Trim!DF17,0)</f>
        <v>0.3</v>
      </c>
      <c r="DG44" s="51">
        <f>IF(PLANEL_Pot_Trim!DG17&lt;&gt;0,DG18/PLANEL_Pot_Trim!DG17,0)</f>
        <v>0.2200000000018715</v>
      </c>
      <c r="DH44" s="51">
        <f>IF(PLANEL_Pot_Trim!DH17&lt;&gt;0,DH18/PLANEL_Pot_Trim!DH17,0)</f>
        <v>0.25000000000467887</v>
      </c>
      <c r="DI44" s="51">
        <f>IF(PLANEL_Pot_Trim!DI17&lt;&gt;0,DI18/PLANEL_Pot_Trim!DI17,0)</f>
        <v>0.3435002299763999</v>
      </c>
      <c r="DJ44" s="51">
        <f>IF(PLANEL_Pot_Trim!DJ17&lt;&gt;0,DJ18/PLANEL_Pot_Trim!DJ17,0)</f>
        <v>0.30000000000935767</v>
      </c>
      <c r="DK44" s="51">
        <f>IF(PLANEL_Pot_Trim!DK17&lt;&gt;0,DK18/PLANEL_Pot_Trim!DK17,0)</f>
        <v>0.22000000001086933</v>
      </c>
      <c r="DL44" s="51">
        <f>IF(PLANEL_Pot_Trim!DL17&lt;&gt;0,DL18/PLANEL_Pot_Trim!DL17,0)</f>
        <v>0.25000000001358669</v>
      </c>
      <c r="DM44" s="51">
        <f>IF(PLANEL_Pot_Trim!DM17&lt;&gt;0,DM18/PLANEL_Pot_Trim!DM17,0)</f>
        <v>0.35000000001358667</v>
      </c>
      <c r="DN44" s="51">
        <f>IF(PLANEL_Pot_Trim!DN17&lt;&gt;0,DN18/PLANEL_Pot_Trim!DN17,0)</f>
        <v>0.30000000001811555</v>
      </c>
      <c r="DO44" s="51">
        <f>IF(PLANEL_Pot_Trim!DO17&lt;&gt;0,DO18/PLANEL_Pot_Trim!DO17,0)</f>
        <v>0.21999999999649264</v>
      </c>
      <c r="DP44" s="51">
        <f>IF(PLANEL_Pot_Trim!DP17&lt;&gt;0,DP18/PLANEL_Pot_Trim!DP17,0)</f>
        <v>0.25000000000438422</v>
      </c>
      <c r="DQ44" s="51">
        <f>IF(PLANEL_Pot_Trim!DQ17&lt;&gt;0,DQ18/PLANEL_Pot_Trim!DQ17,0)</f>
        <v>0.35000000000438419</v>
      </c>
      <c r="DR44" s="51">
        <f>IF(PLANEL_Pot_Trim!DR17&lt;&gt;0,DR18/PLANEL_Pot_Trim!DR17,0)</f>
        <v>0.3</v>
      </c>
      <c r="DS44" s="51">
        <f>IF(PLANEL_Pot_Trim!DS17&lt;&gt;0,DS18/PLANEL_Pot_Trim!DS17,0)</f>
        <v>0.21999999999499675</v>
      </c>
      <c r="DT44" s="51">
        <f>IF(PLANEL_Pot_Trim!DT17&lt;&gt;0,DT18/PLANEL_Pot_Trim!DT17,0)</f>
        <v>0.25</v>
      </c>
      <c r="DU44" s="51">
        <f>IF(PLANEL_Pot_Trim!DU17&lt;&gt;0,DU18/PLANEL_Pot_Trim!DU17,0)</f>
        <v>0.34999999997498377</v>
      </c>
      <c r="DV44" s="51">
        <f>IF(PLANEL_Pot_Trim!DV17&lt;&gt;0,DV18/PLANEL_Pot_Trim!DV17,0)</f>
        <v>0.29999999999166127</v>
      </c>
      <c r="DW44" s="51">
        <f>IF(PLANEL_Pot_Trim!DW17&lt;&gt;0,DW18/PLANEL_Pot_Trim!DW17,0)</f>
        <v>0.22000000000479658</v>
      </c>
      <c r="DX44" s="51">
        <f>IF(PLANEL_Pot_Trim!DX17&lt;&gt;0,DX18/PLANEL_Pot_Trim!DX17,0)</f>
        <v>0.25000000001199146</v>
      </c>
      <c r="DY44" s="51">
        <f>IF(PLANEL_Pot_Trim!DY17&lt;&gt;0,DY18/PLANEL_Pot_Trim!DY17,0)</f>
        <v>0.35000000000399717</v>
      </c>
      <c r="DZ44" s="51">
        <f>IF(PLANEL_Pot_Trim!DZ17&lt;&gt;0,DZ18/PLANEL_Pot_Trim!DZ17,0)</f>
        <v>0.29290019852409005</v>
      </c>
      <c r="EA44" s="51">
        <f>IF(PLANEL_Pot_Trim!EA17&lt;&gt;0,EA18/PLANEL_Pot_Trim!EA17,0)</f>
        <v>0.22000000001059636</v>
      </c>
      <c r="EB44" s="51">
        <f>IF(PLANEL_Pot_Trim!EB17&lt;&gt;0,EB18/PLANEL_Pot_Trim!EB17,0)</f>
        <v>0.24999999996972472</v>
      </c>
      <c r="EC44" s="51">
        <f>IF(PLANEL_Pot_Trim!EC17&lt;&gt;0,EC18/PLANEL_Pot_Trim!EC17,0)</f>
        <v>0.35000000001513765</v>
      </c>
      <c r="ED44" s="51">
        <f>IF(PLANEL_Pot_Trim!ED17&lt;&gt;0,ED18/PLANEL_Pot_Trim!ED17,0)</f>
        <v>0.29999999999243121</v>
      </c>
      <c r="EE44" s="51">
        <f>IF(PLANEL_Pot_Trim!EE17&lt;&gt;0,EE18/PLANEL_Pot_Trim!EE17,0)</f>
        <v>0.21999999996849331</v>
      </c>
      <c r="EF44" s="51">
        <f>IF(PLANEL_Pot_Trim!EF17&lt;&gt;0,EF18/PLANEL_Pot_Trim!EF17,0)</f>
        <v>0.25000000002506212</v>
      </c>
      <c r="EG44" s="51">
        <f>IF(PLANEL_Pot_Trim!EG17&lt;&gt;0,EG18/PLANEL_Pot_Trim!EG17,0)</f>
        <v>0.35000000000358028</v>
      </c>
      <c r="EH44" s="51">
        <f>IF(PLANEL_Pot_Trim!EH17&lt;&gt;0,EH18/PLANEL_Pot_Trim!EH17,0)</f>
        <v>0.3000000000143212</v>
      </c>
      <c r="EI44" s="51">
        <f>IF(PLANEL_Pot_Trim!EI17&lt;&gt;0,EI18/PLANEL_Pot_Trim!EI17,0)</f>
        <v>0.21999999999316536</v>
      </c>
      <c r="EJ44" s="51">
        <f>IF(PLANEL_Pot_Trim!EJ17&lt;&gt;0,EJ18/PLANEL_Pot_Trim!EJ17,0)</f>
        <v>0.25000000004100792</v>
      </c>
      <c r="EK44" s="51">
        <f>IF(PLANEL_Pot_Trim!EK17&lt;&gt;0,EK18/PLANEL_Pot_Trim!EK17,0)</f>
        <v>0.35</v>
      </c>
      <c r="EL44" s="51">
        <f>IF(PLANEL_Pot_Trim!EL17&lt;&gt;0,EL18/PLANEL_Pot_Trim!EL17,0)</f>
        <v>0.30000000002050403</v>
      </c>
      <c r="EM44" s="51">
        <f>IF(PLANEL_Pot_Trim!EM17&lt;&gt;0,EM18/PLANEL_Pot_Trim!EM17,0)</f>
        <v>0.21999999999457417</v>
      </c>
      <c r="EN44" s="51">
        <f>IF(PLANEL_Pot_Trim!EN17&lt;&gt;0,EN18/PLANEL_Pot_Trim!EN17,0)</f>
        <v>0.25000000002373796</v>
      </c>
      <c r="EO44" s="51">
        <f>IF(PLANEL_Pot_Trim!EO17&lt;&gt;0,EO18/PLANEL_Pot_Trim!EO17,0)</f>
        <v>0.34999999998982662</v>
      </c>
      <c r="EP44" s="51">
        <f>IF(PLANEL_Pot_Trim!EP17&lt;&gt;0,EP18/PLANEL_Pot_Trim!EP17,0)</f>
        <v>0.3000000000406936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0.26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0.22078908923928514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0.16980339930422866</v>
      </c>
      <c r="O47" s="52">
        <f>IF(PLANEL_Pot_Trim!O20&lt;&gt;0,O21/PLANEL_Pot_Trim!O20,0)</f>
        <v>0.15307608709843357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0.12014236139217535</v>
      </c>
      <c r="S47" s="52">
        <f>IF(PLANEL_Pot_Trim!S20&lt;&gt;0,S21/PLANEL_Pot_Trim!S20,0)</f>
        <v>0.17253222311516597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0.15711966546080885</v>
      </c>
      <c r="W47" s="52">
        <f>IF(PLANEL_Pot_Trim!W20&lt;&gt;0,W21/PLANEL_Pot_Trim!W20,0)</f>
        <v>0.19384620131761651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0.13251767913436144</v>
      </c>
      <c r="AA47" s="52">
        <f>IF(PLANEL_Pot_Trim!AA20&lt;&gt;0,AA21/PLANEL_Pot_Trim!AA20,0)</f>
        <v>0.16534773608063205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0.12700634859960072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0.25999999998251228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0.20000000000000004</v>
      </c>
      <c r="DW47" s="52">
        <f>IF(PLANEL_Pot_Trim!DW20&lt;&gt;0,DW21/PLANEL_Pot_Trim!DW20,0)</f>
        <v>0.25999999999192569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</v>
      </c>
      <c r="EA47" s="52">
        <f>IF(PLANEL_Pot_Trim!EA20&lt;&gt;0,EA21/PLANEL_Pot_Trim!EA20,0)</f>
        <v>0.26000000003034446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0.2000000000379305</v>
      </c>
      <c r="EE47" s="52">
        <f>IF(PLANEL_Pot_Trim!EE20&lt;&gt;0,EE21/PLANEL_Pot_Trim!EE20,0)</f>
        <v>0.25999999998594026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</v>
      </c>
      <c r="EI47" s="52">
        <f>IF(PLANEL_Pot_Trim!EI20&lt;&gt;0,EI21/PLANEL_Pot_Trim!EI20,0)</f>
        <v>0.25999999998594026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</v>
      </c>
      <c r="EM47" s="52">
        <f>IF(PLANEL_Pot_Trim!EM20&lt;&gt;0,EM21/PLANEL_Pot_Trim!EM20,0)</f>
        <v>0.25999999998594026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0.98550451804945538</v>
      </c>
      <c r="BL50" s="54">
        <f>IF(PLANEL_Pot_Trim!BL23&lt;&gt;0,BL24/PLANEL_Pot_Trim!BL23,0)</f>
        <v>0.98550451804945538</v>
      </c>
      <c r="BM50" s="54">
        <f>IF(PLANEL_Pot_Trim!BM23&lt;&gt;0,BM24/PLANEL_Pot_Trim!BM23,0)</f>
        <v>0.98550451804945538</v>
      </c>
      <c r="BN50" s="54">
        <f>IF(PLANEL_Pot_Trim!BN23&lt;&gt;0,BN24/PLANEL_Pot_Trim!BN23,0)</f>
        <v>0.98550451804945538</v>
      </c>
      <c r="BO50" s="54">
        <f>IF(PLANEL_Pot_Trim!BO23&lt;&gt;0,BO24/PLANEL_Pot_Trim!BO23,0)</f>
        <v>0.72920758845476308</v>
      </c>
      <c r="BP50" s="54">
        <f>IF(PLANEL_Pot_Trim!BP23&lt;&gt;0,BP24/PLANEL_Pot_Trim!BP23,0)</f>
        <v>0.72920758845476308</v>
      </c>
      <c r="BQ50" s="54">
        <f>IF(PLANEL_Pot_Trim!BQ23&lt;&gt;0,BQ24/PLANEL_Pot_Trim!BQ23,0)</f>
        <v>0.67110826650596478</v>
      </c>
      <c r="BR50" s="54">
        <f>IF(PLANEL_Pot_Trim!BR23&lt;&gt;0,BR24/PLANEL_Pot_Trim!BR23,0)</f>
        <v>0.72920758845476308</v>
      </c>
      <c r="BS50" s="54">
        <f>IF(PLANEL_Pot_Trim!BS23&lt;&gt;0,BS24/PLANEL_Pot_Trim!BS23,0)</f>
        <v>0.64736465124325626</v>
      </c>
      <c r="BT50" s="54">
        <f>IF(PLANEL_Pot_Trim!BT23&lt;&gt;0,BT24/PLANEL_Pot_Trim!BT23,0)</f>
        <v>0.64736465124325626</v>
      </c>
      <c r="BU50" s="54">
        <f>IF(PLANEL_Pot_Trim!BU23&lt;&gt;0,BU24/PLANEL_Pot_Trim!BU23,0)</f>
        <v>0.64736465124325626</v>
      </c>
      <c r="BV50" s="54">
        <f>IF(PLANEL_Pot_Trim!BV23&lt;&gt;0,BV24/PLANEL_Pot_Trim!BV23,0)</f>
        <v>0.64736465124325626</v>
      </c>
      <c r="BW50" s="54">
        <f>IF(PLANEL_Pot_Trim!BW23&lt;&gt;0,BW24/PLANEL_Pot_Trim!BW23,0)</f>
        <v>0.58418730796390628</v>
      </c>
      <c r="BX50" s="54">
        <f>IF(PLANEL_Pot_Trim!BX23&lt;&gt;0,BX24/PLANEL_Pot_Trim!BX23,0)</f>
        <v>0.58418730796390628</v>
      </c>
      <c r="BY50" s="54">
        <f>IF(PLANEL_Pot_Trim!BY23&lt;&gt;0,BY24/PLANEL_Pot_Trim!BY23,0)</f>
        <v>0.58418730796390628</v>
      </c>
      <c r="BZ50" s="54">
        <f>IF(PLANEL_Pot_Trim!BZ23&lt;&gt;0,BZ24/PLANEL_Pot_Trim!BZ23,0)</f>
        <v>0.58418730796390628</v>
      </c>
      <c r="CA50" s="54">
        <f>IF(PLANEL_Pot_Trim!CA23&lt;&gt;0,CA24/PLANEL_Pot_Trim!CA23,0)</f>
        <v>0.53978529756336635</v>
      </c>
      <c r="CB50" s="54">
        <f>IF(PLANEL_Pot_Trim!CB23&lt;&gt;0,CB24/PLANEL_Pot_Trim!CB23,0)</f>
        <v>0.53978529756336635</v>
      </c>
      <c r="CC50" s="54">
        <f>IF(PLANEL_Pot_Trim!CC23&lt;&gt;0,CC24/PLANEL_Pot_Trim!CC23,0)</f>
        <v>0.53978529756336635</v>
      </c>
      <c r="CD50" s="54">
        <f>IF(PLANEL_Pot_Trim!CD23&lt;&gt;0,CD24/PLANEL_Pot_Trim!CD23,0)</f>
        <v>0.53978529756336635</v>
      </c>
      <c r="CE50" s="54">
        <f>IF(PLANEL_Pot_Trim!CE23&lt;&gt;0,CE24/PLANEL_Pot_Trim!CE23,0)</f>
        <v>0.51159062909643593</v>
      </c>
      <c r="CF50" s="54">
        <f>IF(PLANEL_Pot_Trim!CF23&lt;&gt;0,CF24/PLANEL_Pot_Trim!CF23,0)</f>
        <v>0.51159062909643593</v>
      </c>
      <c r="CG50" s="54">
        <f>IF(PLANEL_Pot_Trim!CG23&lt;&gt;0,CG24/PLANEL_Pot_Trim!CG23,0)</f>
        <v>0.51159062909643593</v>
      </c>
      <c r="CH50" s="54">
        <f>IF(PLANEL_Pot_Trim!CH23&lt;&gt;0,CH24/PLANEL_Pot_Trim!CH23,0)</f>
        <v>0.51159062909643593</v>
      </c>
      <c r="CI50" s="54">
        <f>IF(PLANEL_Pot_Trim!CI23&lt;&gt;0,CI24/PLANEL_Pot_Trim!CI23,0)</f>
        <v>0.47975104839499244</v>
      </c>
      <c r="CJ50" s="54">
        <f>IF(PLANEL_Pot_Trim!CJ23&lt;&gt;0,CJ24/PLANEL_Pot_Trim!CJ23,0)</f>
        <v>0.47975104839499244</v>
      </c>
      <c r="CK50" s="54">
        <f>IF(PLANEL_Pot_Trim!CK23&lt;&gt;0,CK24/PLANEL_Pot_Trim!CK23,0)</f>
        <v>0.47975104839499244</v>
      </c>
      <c r="CL50" s="54">
        <f>IF(PLANEL_Pot_Trim!CL23&lt;&gt;0,CL24/PLANEL_Pot_Trim!CL23,0)</f>
        <v>0.47975104839499244</v>
      </c>
      <c r="CM50" s="54">
        <f>IF(PLANEL_Pot_Trim!CM23&lt;&gt;0,CM24/PLANEL_Pot_Trim!CM23,0)</f>
        <v>0.45431844417374928</v>
      </c>
      <c r="CN50" s="54">
        <f>IF(PLANEL_Pot_Trim!CN23&lt;&gt;0,CN24/PLANEL_Pot_Trim!CN23,0)</f>
        <v>0.45431844417374928</v>
      </c>
      <c r="CO50" s="54">
        <f>IF(PLANEL_Pot_Trim!CO23&lt;&gt;0,CO24/PLANEL_Pot_Trim!CO23,0)</f>
        <v>0.45431844417374928</v>
      </c>
      <c r="CP50" s="54">
        <f>IF(PLANEL_Pot_Trim!CP23&lt;&gt;0,CP24/PLANEL_Pot_Trim!CP23,0)</f>
        <v>0.45431844417374928</v>
      </c>
      <c r="CQ50" s="54">
        <f>IF(PLANEL_Pot_Trim!CQ23&lt;&gt;0,CQ24/PLANEL_Pot_Trim!CQ23,0)</f>
        <v>0.42366752058932616</v>
      </c>
      <c r="CR50" s="54">
        <f>IF(PLANEL_Pot_Trim!CR23&lt;&gt;0,CR24/PLANEL_Pot_Trim!CR23,0)</f>
        <v>0.42366752058932616</v>
      </c>
      <c r="CS50" s="54">
        <f>IF(PLANEL_Pot_Trim!CS23&lt;&gt;0,CS24/PLANEL_Pot_Trim!CS23,0)</f>
        <v>0.42366752058932616</v>
      </c>
      <c r="CT50" s="54">
        <f>IF(PLANEL_Pot_Trim!CT23&lt;&gt;0,CT24/PLANEL_Pot_Trim!CT23,0)</f>
        <v>0.42366752058932616</v>
      </c>
      <c r="CU50" s="54">
        <f>IF(PLANEL_Pot_Trim!CU23&lt;&gt;0,CU24/PLANEL_Pot_Trim!CU23,0)</f>
        <v>0.37031993801789492</v>
      </c>
      <c r="CV50" s="54">
        <f>IF(PLANEL_Pot_Trim!CV23&lt;&gt;0,CV24/PLANEL_Pot_Trim!CV23,0)</f>
        <v>0.37031993801789492</v>
      </c>
      <c r="CW50" s="54">
        <f>IF(PLANEL_Pot_Trim!CW23&lt;&gt;0,CW24/PLANEL_Pot_Trim!CW23,0)</f>
        <v>0.37031993801789492</v>
      </c>
      <c r="CX50" s="54">
        <f>IF(PLANEL_Pot_Trim!CX23&lt;&gt;0,CX24/PLANEL_Pot_Trim!CX23,0)</f>
        <v>0.37031993801789492</v>
      </c>
      <c r="CY50" s="84">
        <f>IF(PLANEL_Pot_Trim!CY23&lt;&gt;0,CY24/PLANEL_Pot_Trim!CY23,0)</f>
        <v>0.36216647776133631</v>
      </c>
      <c r="CZ50" s="84">
        <f>IF(PLANEL_Pot_Trim!CZ23&lt;&gt;0,CZ24/PLANEL_Pot_Trim!CZ23,0)</f>
        <v>0.36216647776133631</v>
      </c>
      <c r="DA50" s="84">
        <f>IF(PLANEL_Pot_Trim!DA23&lt;&gt;0,DA24/PLANEL_Pot_Trim!DA23,0)</f>
        <v>0.36216647776133631</v>
      </c>
      <c r="DB50" s="84">
        <f>IF(PLANEL_Pot_Trim!DB23&lt;&gt;0,DB24/PLANEL_Pot_Trim!DB23,0)</f>
        <v>0.36216647776133631</v>
      </c>
      <c r="DC50" s="54">
        <f>IF(PLANEL_Pot_Trim!DC23&lt;&gt;0,DC24/PLANEL_Pot_Trim!DC23,0)</f>
        <v>0.33719131378411077</v>
      </c>
      <c r="DD50" s="54">
        <f>IF(PLANEL_Pot_Trim!DD23&lt;&gt;0,DD24/PLANEL_Pot_Trim!DD23,0)</f>
        <v>0.33719131378411077</v>
      </c>
      <c r="DE50" s="54">
        <f>IF(PLANEL_Pot_Trim!DE23&lt;&gt;0,DE24/PLANEL_Pot_Trim!DE23,0)</f>
        <v>0.33719131378411077</v>
      </c>
      <c r="DF50" s="54">
        <f>IF(PLANEL_Pot_Trim!DF23&lt;&gt;0,DF24/PLANEL_Pot_Trim!DF23,0)</f>
        <v>0.33719131378411077</v>
      </c>
      <c r="DG50" s="54">
        <f>IF(PLANEL_Pot_Trim!DG23&lt;&gt;0,DG24/PLANEL_Pot_Trim!DG23,0)</f>
        <v>0.31265903576120552</v>
      </c>
      <c r="DH50" s="54">
        <f>IF(PLANEL_Pot_Trim!DH23&lt;&gt;0,DH24/PLANEL_Pot_Trim!DH23,0)</f>
        <v>0.31265903576120552</v>
      </c>
      <c r="DI50" s="54">
        <f>IF(PLANEL_Pot_Trim!DI23&lt;&gt;0,DI24/PLANEL_Pot_Trim!DI23,0)</f>
        <v>0.31265903576120552</v>
      </c>
      <c r="DJ50" s="54">
        <f>IF(PLANEL_Pot_Trim!DJ23&lt;&gt;0,DJ24/PLANEL_Pot_Trim!DJ23,0)</f>
        <v>0.31265903576120552</v>
      </c>
      <c r="DK50" s="54">
        <f>IF(PLANEL_Pot_Trim!DK23&lt;&gt;0,DK24/PLANEL_Pot_Trim!DK23,0)</f>
        <v>0.29111452709388225</v>
      </c>
      <c r="DL50" s="54">
        <f>IF(PLANEL_Pot_Trim!DL23&lt;&gt;0,DL24/PLANEL_Pot_Trim!DL23,0)</f>
        <v>0.29111452709388225</v>
      </c>
      <c r="DM50" s="54">
        <f>IF(PLANEL_Pot_Trim!DM23&lt;&gt;0,DM24/PLANEL_Pot_Trim!DM23,0)</f>
        <v>0.29111452709388225</v>
      </c>
      <c r="DN50" s="54">
        <f>IF(PLANEL_Pot_Trim!DN23&lt;&gt;0,DN24/PLANEL_Pot_Trim!DN23,0)</f>
        <v>0.29111452709388225</v>
      </c>
      <c r="DO50" s="54">
        <f>IF(PLANEL_Pot_Trim!DO23&lt;&gt;0,DO24/PLANEL_Pot_Trim!DO23,0)</f>
        <v>0.27134113562722761</v>
      </c>
      <c r="DP50" s="54">
        <f>IF(PLANEL_Pot_Trim!DP23&lt;&gt;0,DP24/PLANEL_Pot_Trim!DP23,0)</f>
        <v>0.27134113562722761</v>
      </c>
      <c r="DQ50" s="54">
        <f>IF(PLANEL_Pot_Trim!DQ23&lt;&gt;0,DQ24/PLANEL_Pot_Trim!DQ23,0)</f>
        <v>0.27134113562722761</v>
      </c>
      <c r="DR50" s="54">
        <f>IF(PLANEL_Pot_Trim!DR23&lt;&gt;0,DR24/PLANEL_Pot_Trim!DR23,0)</f>
        <v>0.27134113562722761</v>
      </c>
      <c r="DS50" s="54">
        <f>IF(PLANEL_Pot_Trim!DS23&lt;&gt;0,DS24/PLANEL_Pot_Trim!DS23,0)</f>
        <v>0.24817874242243654</v>
      </c>
      <c r="DT50" s="54">
        <f>IF(PLANEL_Pot_Trim!DT23&lt;&gt;0,DT24/PLANEL_Pot_Trim!DT23,0)</f>
        <v>0.24817874242243654</v>
      </c>
      <c r="DU50" s="54">
        <f>IF(PLANEL_Pot_Trim!DU23&lt;&gt;0,DU24/PLANEL_Pot_Trim!DU23,0)</f>
        <v>0.24817874242243654</v>
      </c>
      <c r="DV50" s="54">
        <f>IF(PLANEL_Pot_Trim!DV23&lt;&gt;0,DV24/PLANEL_Pot_Trim!DV23,0)</f>
        <v>0.24817874242243654</v>
      </c>
      <c r="DW50" s="54">
        <f>IF(PLANEL_Pot_Trim!DW23&lt;&gt;0,DW24/PLANEL_Pot_Trim!DW23,0)</f>
        <v>0.22937902369559238</v>
      </c>
      <c r="DX50" s="54">
        <f>IF(PLANEL_Pot_Trim!DX23&lt;&gt;0,DX24/PLANEL_Pot_Trim!DX23,0)</f>
        <v>0.22937902369559238</v>
      </c>
      <c r="DY50" s="54">
        <f>IF(PLANEL_Pot_Trim!DY23&lt;&gt;0,DY24/PLANEL_Pot_Trim!DY23,0)</f>
        <v>0.22937902369559238</v>
      </c>
      <c r="DZ50" s="54">
        <f>IF(PLANEL_Pot_Trim!DZ23&lt;&gt;0,DZ24/PLANEL_Pot_Trim!DZ23,0)</f>
        <v>0.22937902369559238</v>
      </c>
      <c r="EA50" s="54">
        <f>IF(PLANEL_Pot_Trim!EA23&lt;&gt;0,EA24/PLANEL_Pot_Trim!EA23,0)</f>
        <v>0.21588675572848817</v>
      </c>
      <c r="EB50" s="54">
        <f>IF(PLANEL_Pot_Trim!EB23&lt;&gt;0,EB24/PLANEL_Pot_Trim!EB23,0)</f>
        <v>0.21588675572848817</v>
      </c>
      <c r="EC50" s="54">
        <f>IF(PLANEL_Pot_Trim!EC23&lt;&gt;0,EC24/PLANEL_Pot_Trim!EC23,0)</f>
        <v>0.21588675572848817</v>
      </c>
      <c r="ED50" s="54">
        <f>IF(PLANEL_Pot_Trim!ED23&lt;&gt;0,ED24/PLANEL_Pot_Trim!ED23,0)</f>
        <v>0.21588675572848817</v>
      </c>
      <c r="EE50" s="54">
        <f>IF(PLANEL_Pot_Trim!EE23&lt;&gt;0,EE24/PLANEL_Pot_Trim!EE23,0)</f>
        <v>0.20477443785467905</v>
      </c>
      <c r="EF50" s="54">
        <f>IF(PLANEL_Pot_Trim!EF23&lt;&gt;0,EF24/PLANEL_Pot_Trim!EF23,0)</f>
        <v>0.20477443785467905</v>
      </c>
      <c r="EG50" s="54">
        <f>IF(PLANEL_Pot_Trim!EG23&lt;&gt;0,EG24/PLANEL_Pot_Trim!EG23,0)</f>
        <v>0.20477443785467905</v>
      </c>
      <c r="EH50" s="54">
        <f>IF(PLANEL_Pot_Trim!EH23&lt;&gt;0,EH24/PLANEL_Pot_Trim!EH23,0)</f>
        <v>0.20477443785467905</v>
      </c>
      <c r="EI50" s="54">
        <f>IF(PLANEL_Pot_Trim!EI23&lt;&gt;0,EI24/PLANEL_Pot_Trim!EI23,0)</f>
        <v>0.19330249205999558</v>
      </c>
      <c r="EJ50" s="54">
        <f>IF(PLANEL_Pot_Trim!EJ23&lt;&gt;0,EJ24/PLANEL_Pot_Trim!EJ23,0)</f>
        <v>0.19330249205999558</v>
      </c>
      <c r="EK50" s="54">
        <f>IF(PLANEL_Pot_Trim!EK23&lt;&gt;0,EK24/PLANEL_Pot_Trim!EK23,0)</f>
        <v>0.19330249205999558</v>
      </c>
      <c r="EL50" s="54">
        <f>IF(PLANEL_Pot_Trim!EL23&lt;&gt;0,EL24/PLANEL_Pot_Trim!EL23,0)</f>
        <v>0.19330249205999558</v>
      </c>
      <c r="EM50" s="54">
        <f>IF(PLANEL_Pot_Trim!EM23&lt;&gt;0,EM24/PLANEL_Pot_Trim!EM23,0)</f>
        <v>0.18601336373741686</v>
      </c>
      <c r="EN50" s="54">
        <f>IF(PLANEL_Pot_Trim!EN23&lt;&gt;0,EN24/PLANEL_Pot_Trim!EN23,0)</f>
        <v>0.18601336373741686</v>
      </c>
      <c r="EO50" s="54">
        <f>IF(PLANEL_Pot_Trim!EO23&lt;&gt;0,EO24/PLANEL_Pot_Trim!EO23,0)</f>
        <v>0.18601336373741686</v>
      </c>
      <c r="EP50" s="54">
        <f>IF(PLANEL_Pot_Trim!EP23&lt;&gt;0,EP24/PLANEL_Pot_Trim!EP23,0)</f>
        <v>0.18601336373741686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30.24914412</v>
      </c>
      <c r="F4" s="33">
        <v>38.004962620000001</v>
      </c>
      <c r="G4" s="33">
        <v>24.119077099999998</v>
      </c>
      <c r="H4" s="33">
        <v>25.016888089999998</v>
      </c>
      <c r="I4" s="33">
        <v>20.723746649999999</v>
      </c>
      <c r="J4" s="33">
        <v>25.127565430000001</v>
      </c>
      <c r="K4" s="33">
        <v>28.232802379999999</v>
      </c>
      <c r="L4" s="33">
        <v>31.020672640000001</v>
      </c>
      <c r="M4" s="33">
        <v>31.69308436</v>
      </c>
      <c r="N4" s="33">
        <v>31.919187569999998</v>
      </c>
      <c r="O4" s="33">
        <v>31.900223449999999</v>
      </c>
      <c r="P4" s="33">
        <v>27.453419879999998</v>
      </c>
      <c r="Q4" s="33">
        <v>27.550843019999999</v>
      </c>
      <c r="R4" s="33">
        <v>27.958501219999999</v>
      </c>
      <c r="S4" s="33">
        <v>26.964354849999999</v>
      </c>
      <c r="T4" s="33">
        <v>19.681168979999999</v>
      </c>
      <c r="U4" s="33">
        <v>19.398394660000001</v>
      </c>
      <c r="V4" s="33">
        <v>16.163884029999998</v>
      </c>
      <c r="W4" s="33">
        <v>17.91058731</v>
      </c>
      <c r="X4" s="33">
        <v>18.875904640000002</v>
      </c>
      <c r="Y4" s="33">
        <v>18.132536510000001</v>
      </c>
      <c r="Z4" s="33">
        <v>17.862980459999999</v>
      </c>
      <c r="AA4" s="33">
        <v>18.246911130000001</v>
      </c>
      <c r="AB4" s="33">
        <v>17.416381179999998</v>
      </c>
      <c r="AC4" s="33">
        <v>19.200226520000001</v>
      </c>
      <c r="AD4" s="33">
        <v>27.084664549999999</v>
      </c>
      <c r="AE4" s="33">
        <v>19.489552249999999</v>
      </c>
      <c r="AF4" s="33">
        <v>18.95674039</v>
      </c>
      <c r="AG4" s="33">
        <v>20.07984282</v>
      </c>
      <c r="AH4" s="33">
        <v>21.214689</v>
      </c>
      <c r="AI4" s="33">
        <v>22.374488379999999</v>
      </c>
      <c r="AJ4" s="33">
        <v>21.30599419</v>
      </c>
      <c r="AK4" s="33">
        <v>23.11028331</v>
      </c>
      <c r="AL4" s="33">
        <v>23.29544267</v>
      </c>
      <c r="AM4" s="33">
        <v>23.087494580000001</v>
      </c>
      <c r="AN4" s="33">
        <v>26.045659969999999</v>
      </c>
      <c r="AO4" s="33">
        <v>29.232823029999999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47.238318300000003</v>
      </c>
      <c r="D16" s="33">
        <v>50.981782320000001</v>
      </c>
      <c r="E16" s="33">
        <v>45.527138829999998</v>
      </c>
      <c r="F16" s="33">
        <v>51.706950759999998</v>
      </c>
      <c r="G16" s="33">
        <v>35.705124619999999</v>
      </c>
      <c r="H16" s="33">
        <v>37.931874020000002</v>
      </c>
      <c r="I16" s="33">
        <v>23.681422449999999</v>
      </c>
      <c r="J16" s="33">
        <v>31.000313479999999</v>
      </c>
      <c r="K16" s="33">
        <v>30.878952200000001</v>
      </c>
      <c r="L16" s="33">
        <v>37.611851360000003</v>
      </c>
      <c r="M16" s="33">
        <v>41.395078959999999</v>
      </c>
      <c r="N16" s="33">
        <v>42.810491839999997</v>
      </c>
      <c r="O16" s="33">
        <v>43.801724280000002</v>
      </c>
      <c r="P16" s="33">
        <v>39.928688309999998</v>
      </c>
      <c r="Q16" s="33">
        <v>39.696468379999999</v>
      </c>
      <c r="R16" s="33">
        <v>40.864930489999999</v>
      </c>
      <c r="S16" s="33">
        <v>39.648968289999999</v>
      </c>
      <c r="T16" s="33">
        <v>31.409694890000001</v>
      </c>
      <c r="U16" s="33">
        <v>32.465407290000002</v>
      </c>
      <c r="V16" s="33">
        <v>28.752667800000001</v>
      </c>
      <c r="W16" s="33">
        <v>30.250163109999999</v>
      </c>
      <c r="X16" s="33">
        <v>31.514783179999998</v>
      </c>
      <c r="Y16" s="33">
        <v>31.068599469999999</v>
      </c>
      <c r="Z16" s="33">
        <v>31.322546719999998</v>
      </c>
      <c r="AA16" s="33">
        <v>32.02962857</v>
      </c>
      <c r="AB16" s="33">
        <v>31.784497340000001</v>
      </c>
      <c r="AC16" s="33">
        <v>33.419829110000002</v>
      </c>
      <c r="AD16" s="33">
        <v>39.437317669999999</v>
      </c>
      <c r="AE16" s="33">
        <v>33.976446780000003</v>
      </c>
      <c r="AF16" s="33">
        <v>33.44285824</v>
      </c>
      <c r="AG16" s="33">
        <v>34.565888489999999</v>
      </c>
      <c r="AH16" s="33">
        <v>35.668698120000002</v>
      </c>
      <c r="AI16" s="33">
        <v>36.844454990000003</v>
      </c>
      <c r="AJ16" s="33">
        <v>35.626556630000003</v>
      </c>
      <c r="AK16" s="33">
        <v>36.330720880000001</v>
      </c>
      <c r="AL16" s="33">
        <v>36.331398059999998</v>
      </c>
      <c r="AM16" s="33">
        <v>36.48761348</v>
      </c>
      <c r="AN16" s="33">
        <v>39.182420989999997</v>
      </c>
      <c r="AO16" s="33">
        <v>40.55903155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38.004962620000001</v>
      </c>
      <c r="D4" s="1">
        <f>Planel_CO2_total_Resultado!G4</f>
        <v>24.119077099999998</v>
      </c>
      <c r="E4" s="1">
        <f>Planel_CO2_total_Resultado!H4</f>
        <v>25.016888089999998</v>
      </c>
      <c r="F4" s="1">
        <f>Planel_CO2_total_Resultado!I4</f>
        <v>20.723746649999999</v>
      </c>
      <c r="G4" s="1">
        <f>Planel_CO2_total_Resultado!J4</f>
        <v>25.127565430000001</v>
      </c>
      <c r="H4" s="1">
        <f>Planel_CO2_total_Resultado!K4</f>
        <v>28.232802379999999</v>
      </c>
      <c r="I4" s="1">
        <f>Planel_CO2_total_Resultado!L4</f>
        <v>31.020672640000001</v>
      </c>
      <c r="J4" s="1">
        <f>Planel_CO2_total_Resultado!M4</f>
        <v>31.69308436</v>
      </c>
      <c r="K4" s="1">
        <f>Planel_CO2_total_Resultado!N4</f>
        <v>31.919187569999998</v>
      </c>
      <c r="L4" s="1">
        <f>Planel_CO2_total_Resultado!O4</f>
        <v>31.900223449999999</v>
      </c>
      <c r="M4" s="1">
        <f>Planel_CO2_total_Resultado!P4</f>
        <v>27.453419879999998</v>
      </c>
      <c r="N4" s="1">
        <f>Planel_CO2_total_Resultado!Q4</f>
        <v>27.550843019999999</v>
      </c>
      <c r="O4" s="1">
        <f>Planel_CO2_total_Resultado!R4</f>
        <v>27.958501219999999</v>
      </c>
      <c r="P4" s="1">
        <f>Planel_CO2_total_Resultado!S4</f>
        <v>26.964354849999999</v>
      </c>
      <c r="Q4" s="1">
        <f>Planel_CO2_total_Resultado!T4</f>
        <v>19.681168979999999</v>
      </c>
      <c r="R4" s="1">
        <f>Planel_CO2_total_Resultado!U4</f>
        <v>19.398394660000001</v>
      </c>
      <c r="S4" s="1">
        <f>Planel_CO2_total_Resultado!V4</f>
        <v>16.163884029999998</v>
      </c>
      <c r="T4" s="1">
        <f>Planel_CO2_total_Resultado!W4</f>
        <v>17.91058731</v>
      </c>
      <c r="U4" s="1">
        <f>Planel_CO2_total_Resultado!X4</f>
        <v>18.875904640000002</v>
      </c>
      <c r="V4" s="1">
        <f>Planel_CO2_total_Resultado!Y4</f>
        <v>18.132536510000001</v>
      </c>
      <c r="W4" s="1">
        <f>Planel_CO2_total_Resultado!Z4</f>
        <v>17.862980459999999</v>
      </c>
      <c r="X4" s="1">
        <f>Planel_CO2_total_Resultado!AA4</f>
        <v>18.246911130000001</v>
      </c>
      <c r="Y4" s="1">
        <f>Planel_CO2_total_Resultado!AB4</f>
        <v>17.416381179999998</v>
      </c>
      <c r="Z4" s="1">
        <f>Planel_CO2_total_Resultado!AC4</f>
        <v>19.200226520000001</v>
      </c>
      <c r="AA4" s="1">
        <f>Planel_CO2_total_Resultado!AD4</f>
        <v>27.084664549999999</v>
      </c>
      <c r="AB4" s="1">
        <f>Planel_CO2_total_Resultado!AE4</f>
        <v>19.489552249999999</v>
      </c>
      <c r="AC4" s="1">
        <f>Planel_CO2_total_Resultado!AF4</f>
        <v>18.95674039</v>
      </c>
      <c r="AD4" s="1">
        <f>Planel_CO2_total_Resultado!AG4</f>
        <v>20.07984282</v>
      </c>
      <c r="AE4" s="1">
        <f>Planel_CO2_total_Resultado!AH4</f>
        <v>21.214689</v>
      </c>
      <c r="AF4" s="1">
        <f>Planel_CO2_total_Resultado!AI4</f>
        <v>22.374488379999999</v>
      </c>
      <c r="AG4" s="1">
        <f>Planel_CO2_total_Resultado!AJ4</f>
        <v>21.30599419</v>
      </c>
      <c r="AH4" s="1">
        <f>Planel_CO2_total_Resultado!AK4</f>
        <v>23.11028331</v>
      </c>
      <c r="AI4" s="1">
        <f>Planel_CO2_total_Resultado!AL4</f>
        <v>23.29544267</v>
      </c>
      <c r="AJ4" s="1">
        <f>Planel_CO2_total_Resultado!AM4</f>
        <v>23.087494580000001</v>
      </c>
      <c r="AK4" s="1">
        <f>Planel_CO2_total_Resultado!AN4</f>
        <v>26.045659969999999</v>
      </c>
      <c r="AL4" s="1">
        <f>Planel_CO2_total_Resultado!AO4</f>
        <v>29.232823029999999</v>
      </c>
    </row>
    <row r="5" spans="2:38" x14ac:dyDescent="0.25">
      <c r="B5" s="16" t="s">
        <v>314</v>
      </c>
      <c r="C5" s="1">
        <f>Planel_CO2_total_Resultado!F16</f>
        <v>51.706950759999998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23.681422449999999</v>
      </c>
      <c r="G5" s="1">
        <f>Planel_CO2_total_Resultado!J16</f>
        <v>31.000313479999999</v>
      </c>
      <c r="H5" s="1">
        <f>Planel_CO2_total_Resultado!K16</f>
        <v>30.878952200000001</v>
      </c>
      <c r="I5" s="1">
        <f>Planel_CO2_total_Resultado!L16</f>
        <v>37.611851360000003</v>
      </c>
      <c r="J5" s="1">
        <f>Planel_CO2_total_Resultado!M16</f>
        <v>41.395078959999999</v>
      </c>
      <c r="K5" s="1">
        <f>Planel_CO2_total_Resultado!N16</f>
        <v>42.810491839999997</v>
      </c>
      <c r="L5" s="1">
        <f>Planel_CO2_total_Resultado!O16</f>
        <v>43.801724280000002</v>
      </c>
      <c r="M5" s="1">
        <f>Planel_CO2_total_Resultado!P16</f>
        <v>39.928688309999998</v>
      </c>
      <c r="N5" s="1">
        <f>Planel_CO2_total_Resultado!Q16</f>
        <v>39.696468379999999</v>
      </c>
      <c r="O5" s="1">
        <f>Planel_CO2_total_Resultado!R16</f>
        <v>40.864930489999999</v>
      </c>
      <c r="P5" s="1">
        <f>Planel_CO2_total_Resultado!S16</f>
        <v>39.648968289999999</v>
      </c>
      <c r="Q5" s="1">
        <f>Planel_CO2_total_Resultado!T16</f>
        <v>31.409694890000001</v>
      </c>
      <c r="R5" s="1">
        <f>Planel_CO2_total_Resultado!U16</f>
        <v>32.465407290000002</v>
      </c>
      <c r="S5" s="1">
        <f>Planel_CO2_total_Resultado!V16</f>
        <v>28.752667800000001</v>
      </c>
      <c r="T5" s="1">
        <f>Planel_CO2_total_Resultado!W16</f>
        <v>30.250163109999999</v>
      </c>
      <c r="U5" s="1">
        <f>Planel_CO2_total_Resultado!X16</f>
        <v>31.514783179999998</v>
      </c>
      <c r="V5" s="1">
        <f>Planel_CO2_total_Resultado!Y16</f>
        <v>31.068599469999999</v>
      </c>
      <c r="W5" s="1">
        <f>Planel_CO2_total_Resultado!Z16</f>
        <v>31.322546719999998</v>
      </c>
      <c r="X5" s="1">
        <f>Planel_CO2_total_Resultado!AA16</f>
        <v>32.02962857</v>
      </c>
      <c r="Y5" s="1">
        <f>Planel_CO2_total_Resultado!AB16</f>
        <v>31.784497340000001</v>
      </c>
      <c r="Z5" s="1">
        <f>Planel_CO2_total_Resultado!AC16</f>
        <v>33.419829110000002</v>
      </c>
      <c r="AA5" s="1">
        <f>Planel_CO2_total_Resultado!AD16</f>
        <v>39.437317669999999</v>
      </c>
      <c r="AB5" s="1">
        <f>Planel_CO2_total_Resultado!AE16</f>
        <v>33.976446780000003</v>
      </c>
      <c r="AC5" s="1">
        <f>Planel_CO2_total_Resultado!AF16</f>
        <v>33.44285824</v>
      </c>
      <c r="AD5" s="1">
        <f>Planel_CO2_total_Resultado!AG16</f>
        <v>34.565888489999999</v>
      </c>
      <c r="AE5" s="1">
        <f>Planel_CO2_total_Resultado!AH16</f>
        <v>35.668698120000002</v>
      </c>
      <c r="AF5" s="1">
        <f>Planel_CO2_total_Resultado!AI16</f>
        <v>36.844454990000003</v>
      </c>
      <c r="AG5" s="1">
        <f>Planel_CO2_total_Resultado!AJ16</f>
        <v>35.626556630000003</v>
      </c>
      <c r="AH5" s="1">
        <f>Planel_CO2_total_Resultado!AK16</f>
        <v>36.330720880000001</v>
      </c>
      <c r="AI5" s="1">
        <f>Planel_CO2_total_Resultado!AL16</f>
        <v>36.331398059999998</v>
      </c>
      <c r="AJ5" s="1">
        <f>Planel_CO2_total_Resultado!AM16</f>
        <v>36.48761348</v>
      </c>
      <c r="AK5" s="1">
        <f>Planel_CO2_total_Resultado!AN16</f>
        <v>39.182420989999997</v>
      </c>
      <c r="AL5" s="1">
        <f>Planel_CO2_total_Resultado!AO16</f>
        <v>40.55903155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K12"/>
  <sheetViews>
    <sheetView workbookViewId="0">
      <selection activeCell="I31" sqref="I31"/>
    </sheetView>
  </sheetViews>
  <sheetFormatPr defaultRowHeight="15" x14ac:dyDescent="0.25"/>
  <cols>
    <col min="1" max="1" width="26.85546875" customWidth="1"/>
    <col min="2" max="2" width="18.5703125" customWidth="1"/>
    <col min="3" max="5" width="5" customWidth="1"/>
    <col min="6" max="6" width="6" bestFit="1" customWidth="1"/>
    <col min="7" max="10" width="5" customWidth="1"/>
    <col min="11" max="11" width="10" customWidth="1"/>
    <col min="12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11" x14ac:dyDescent="0.25">
      <c r="A3" s="227" t="s">
        <v>646</v>
      </c>
      <c r="B3" s="227" t="s">
        <v>644</v>
      </c>
    </row>
    <row r="4" spans="1:11" x14ac:dyDescent="0.25">
      <c r="A4" s="227" t="s">
        <v>647</v>
      </c>
      <c r="B4" s="33">
        <v>2030</v>
      </c>
      <c r="C4" s="33">
        <v>2031</v>
      </c>
      <c r="D4" s="33">
        <v>2033</v>
      </c>
      <c r="E4" s="33">
        <v>2035</v>
      </c>
      <c r="F4" s="33">
        <v>2036</v>
      </c>
      <c r="G4" s="33">
        <v>2038</v>
      </c>
      <c r="H4" s="33">
        <v>2040</v>
      </c>
      <c r="I4" s="33">
        <v>2041</v>
      </c>
      <c r="J4" s="33">
        <v>2042</v>
      </c>
      <c r="K4" s="33" t="s">
        <v>645</v>
      </c>
    </row>
    <row r="5" spans="1:11" x14ac:dyDescent="0.25">
      <c r="A5" s="229" t="s">
        <v>40</v>
      </c>
      <c r="B5" s="228"/>
      <c r="C5" s="228"/>
      <c r="D5" s="228"/>
      <c r="E5" s="228"/>
      <c r="F5" s="228"/>
      <c r="G5" s="228">
        <v>1500</v>
      </c>
      <c r="H5" s="228">
        <v>1500</v>
      </c>
      <c r="I5" s="228">
        <v>7500</v>
      </c>
      <c r="J5" s="228">
        <v>1500</v>
      </c>
      <c r="K5" s="228">
        <v>12000</v>
      </c>
    </row>
    <row r="6" spans="1:11" x14ac:dyDescent="0.25">
      <c r="A6" s="230" t="s">
        <v>43</v>
      </c>
      <c r="B6" s="228"/>
      <c r="C6" s="228"/>
      <c r="D6" s="228"/>
      <c r="E6" s="228"/>
      <c r="F6" s="228"/>
      <c r="G6" s="228">
        <v>1500</v>
      </c>
      <c r="H6" s="228">
        <v>1500</v>
      </c>
      <c r="I6" s="228">
        <v>7500</v>
      </c>
      <c r="J6" s="228">
        <v>1500</v>
      </c>
      <c r="K6" s="228">
        <v>12000</v>
      </c>
    </row>
    <row r="7" spans="1:11" x14ac:dyDescent="0.25">
      <c r="A7" s="229" t="s">
        <v>37</v>
      </c>
      <c r="B7" s="228"/>
      <c r="C7" s="228"/>
      <c r="D7" s="228"/>
      <c r="E7" s="228">
        <v>3000</v>
      </c>
      <c r="F7" s="228">
        <v>15000</v>
      </c>
      <c r="G7" s="228"/>
      <c r="H7" s="228"/>
      <c r="I7" s="228"/>
      <c r="J7" s="228"/>
      <c r="K7" s="228">
        <v>18000</v>
      </c>
    </row>
    <row r="8" spans="1:11" x14ac:dyDescent="0.25">
      <c r="A8" s="230" t="s">
        <v>39</v>
      </c>
      <c r="B8" s="228"/>
      <c r="C8" s="228"/>
      <c r="D8" s="228"/>
      <c r="E8" s="228">
        <v>3000</v>
      </c>
      <c r="F8" s="228">
        <v>15000</v>
      </c>
      <c r="G8" s="228"/>
      <c r="H8" s="228"/>
      <c r="I8" s="228"/>
      <c r="J8" s="228"/>
      <c r="K8" s="228">
        <v>18000</v>
      </c>
    </row>
    <row r="9" spans="1:11" x14ac:dyDescent="0.25">
      <c r="A9" s="229" t="s">
        <v>44</v>
      </c>
      <c r="B9" s="228">
        <v>3000</v>
      </c>
      <c r="C9" s="228">
        <v>6000</v>
      </c>
      <c r="D9" s="228">
        <v>3000</v>
      </c>
      <c r="E9" s="228"/>
      <c r="F9" s="228"/>
      <c r="G9" s="228"/>
      <c r="H9" s="228"/>
      <c r="I9" s="228"/>
      <c r="J9" s="228"/>
      <c r="K9" s="228">
        <v>12000</v>
      </c>
    </row>
    <row r="10" spans="1:11" x14ac:dyDescent="0.25">
      <c r="A10" s="230" t="s">
        <v>40</v>
      </c>
      <c r="B10" s="228"/>
      <c r="C10" s="228">
        <v>6000</v>
      </c>
      <c r="D10" s="228"/>
      <c r="E10" s="228"/>
      <c r="F10" s="228"/>
      <c r="G10" s="228"/>
      <c r="H10" s="228"/>
      <c r="I10" s="228"/>
      <c r="J10" s="228"/>
      <c r="K10" s="228">
        <v>6000</v>
      </c>
    </row>
    <row r="11" spans="1:11" x14ac:dyDescent="0.25">
      <c r="A11" s="230" t="s">
        <v>37</v>
      </c>
      <c r="B11" s="228">
        <v>3000</v>
      </c>
      <c r="C11" s="228"/>
      <c r="D11" s="228">
        <v>3000</v>
      </c>
      <c r="E11" s="228"/>
      <c r="F11" s="228"/>
      <c r="G11" s="228"/>
      <c r="H11" s="228"/>
      <c r="I11" s="228"/>
      <c r="J11" s="228"/>
      <c r="K11" s="228">
        <v>6000</v>
      </c>
    </row>
    <row r="12" spans="1:11" x14ac:dyDescent="0.25">
      <c r="A12" s="229" t="s">
        <v>645</v>
      </c>
      <c r="B12" s="228">
        <v>3000</v>
      </c>
      <c r="C12" s="228">
        <v>6000</v>
      </c>
      <c r="D12" s="228">
        <v>3000</v>
      </c>
      <c r="E12" s="228">
        <v>3000</v>
      </c>
      <c r="F12" s="228">
        <v>15000</v>
      </c>
      <c r="G12" s="228">
        <v>1500</v>
      </c>
      <c r="H12" s="228">
        <v>1500</v>
      </c>
      <c r="I12" s="228">
        <v>7500</v>
      </c>
      <c r="J12" s="228">
        <v>1500</v>
      </c>
      <c r="K12" s="228">
        <v>42000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797</v>
      </c>
      <c r="C5" s="40" t="s">
        <v>42</v>
      </c>
      <c r="D5" s="40" t="s">
        <v>37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3285.6921990000001</v>
      </c>
      <c r="L5" s="40">
        <v>2015</v>
      </c>
      <c r="M5" s="40">
        <v>2100</v>
      </c>
    </row>
    <row r="6" spans="2:13" x14ac:dyDescent="0.2">
      <c r="B6" s="40" t="s">
        <v>350</v>
      </c>
      <c r="C6" s="40" t="s">
        <v>37</v>
      </c>
      <c r="D6" s="40" t="s">
        <v>39</v>
      </c>
      <c r="E6" s="40">
        <v>1500</v>
      </c>
      <c r="F6" s="40">
        <v>2048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446</v>
      </c>
      <c r="C7" s="40" t="s">
        <v>37</v>
      </c>
      <c r="D7" s="40" t="s">
        <v>38</v>
      </c>
      <c r="E7" s="40">
        <v>1500</v>
      </c>
      <c r="F7" s="40">
        <v>2047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1460.307644</v>
      </c>
      <c r="L7" s="40">
        <v>2015</v>
      </c>
      <c r="M7" s="40">
        <v>2100</v>
      </c>
    </row>
    <row r="8" spans="2:13" x14ac:dyDescent="0.2">
      <c r="B8" s="40" t="s">
        <v>485</v>
      </c>
      <c r="C8" s="40" t="s">
        <v>37</v>
      </c>
      <c r="D8" s="40" t="s">
        <v>39</v>
      </c>
      <c r="E8" s="40">
        <v>1500</v>
      </c>
      <c r="F8" s="40">
        <v>2047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477</v>
      </c>
      <c r="C9" s="40" t="s">
        <v>37</v>
      </c>
      <c r="D9" s="40" t="s">
        <v>39</v>
      </c>
      <c r="E9" s="40">
        <v>1500</v>
      </c>
      <c r="F9" s="40">
        <v>2047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362</v>
      </c>
      <c r="C10" s="40" t="s">
        <v>37</v>
      </c>
      <c r="D10" s="40" t="s">
        <v>39</v>
      </c>
      <c r="E10" s="40">
        <v>1500</v>
      </c>
      <c r="F10" s="40">
        <v>2047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332</v>
      </c>
      <c r="C11" s="40" t="s">
        <v>37</v>
      </c>
      <c r="D11" s="40" t="s">
        <v>38</v>
      </c>
      <c r="E11" s="40">
        <v>1500</v>
      </c>
      <c r="F11" s="40">
        <v>2046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1460.307644</v>
      </c>
      <c r="L11" s="40">
        <v>2015</v>
      </c>
      <c r="M11" s="40">
        <v>2100</v>
      </c>
    </row>
    <row r="12" spans="2:13" x14ac:dyDescent="0.2">
      <c r="B12" s="40" t="s">
        <v>457</v>
      </c>
      <c r="C12" s="40" t="s">
        <v>37</v>
      </c>
      <c r="D12" s="40" t="s">
        <v>39</v>
      </c>
      <c r="E12" s="40">
        <v>1500</v>
      </c>
      <c r="F12" s="40">
        <v>2046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493</v>
      </c>
      <c r="C13" s="40" t="s">
        <v>37</v>
      </c>
      <c r="D13" s="40" t="s">
        <v>39</v>
      </c>
      <c r="E13" s="40">
        <v>1500</v>
      </c>
      <c r="F13" s="40">
        <v>2046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505</v>
      </c>
      <c r="C14" s="40" t="s">
        <v>37</v>
      </c>
      <c r="D14" s="40" t="s">
        <v>39</v>
      </c>
      <c r="E14" s="40">
        <v>1500</v>
      </c>
      <c r="F14" s="40">
        <v>2046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338</v>
      </c>
      <c r="C15" s="40" t="s">
        <v>37</v>
      </c>
      <c r="D15" s="40" t="s">
        <v>39</v>
      </c>
      <c r="E15" s="40">
        <v>1500</v>
      </c>
      <c r="F15" s="40">
        <v>2046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483</v>
      </c>
      <c r="C16" s="40" t="s">
        <v>37</v>
      </c>
      <c r="D16" s="40" t="s">
        <v>39</v>
      </c>
      <c r="E16" s="40">
        <v>1500</v>
      </c>
      <c r="F16" s="40">
        <v>2046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368</v>
      </c>
      <c r="C17" s="40" t="s">
        <v>37</v>
      </c>
      <c r="D17" s="40" t="s">
        <v>38</v>
      </c>
      <c r="E17" s="40">
        <v>1500</v>
      </c>
      <c r="F17" s="40">
        <v>2045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1460.307644</v>
      </c>
      <c r="L17" s="40">
        <v>2015</v>
      </c>
      <c r="M17" s="40">
        <v>2100</v>
      </c>
    </row>
    <row r="18" spans="2:13" x14ac:dyDescent="0.2">
      <c r="B18" s="40" t="s">
        <v>442</v>
      </c>
      <c r="C18" s="40" t="s">
        <v>37</v>
      </c>
      <c r="D18" s="40" t="s">
        <v>38</v>
      </c>
      <c r="E18" s="40">
        <v>1500</v>
      </c>
      <c r="F18" s="40">
        <v>2045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1460.307644</v>
      </c>
      <c r="L18" s="40">
        <v>2015</v>
      </c>
      <c r="M18" s="40">
        <v>2100</v>
      </c>
    </row>
    <row r="19" spans="2:13" x14ac:dyDescent="0.2">
      <c r="B19" s="40" t="s">
        <v>501</v>
      </c>
      <c r="C19" s="40" t="s">
        <v>37</v>
      </c>
      <c r="D19" s="40" t="s">
        <v>39</v>
      </c>
      <c r="E19" s="40">
        <v>1500</v>
      </c>
      <c r="F19" s="40">
        <v>2045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384</v>
      </c>
      <c r="C20" s="40" t="s">
        <v>37</v>
      </c>
      <c r="D20" s="40" t="s">
        <v>39</v>
      </c>
      <c r="E20" s="40">
        <v>1500</v>
      </c>
      <c r="F20" s="40">
        <v>2044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348</v>
      </c>
      <c r="C21" s="40" t="s">
        <v>37</v>
      </c>
      <c r="D21" s="40" t="s">
        <v>39</v>
      </c>
      <c r="E21" s="40">
        <v>1500</v>
      </c>
      <c r="F21" s="40">
        <v>2044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342</v>
      </c>
      <c r="C22" s="40" t="s">
        <v>37</v>
      </c>
      <c r="D22" s="40" t="s">
        <v>38</v>
      </c>
      <c r="E22" s="40">
        <v>1500</v>
      </c>
      <c r="F22" s="40">
        <v>2043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1460.307644</v>
      </c>
      <c r="L22" s="40">
        <v>2015</v>
      </c>
      <c r="M22" s="40">
        <v>2100</v>
      </c>
    </row>
    <row r="23" spans="2:13" x14ac:dyDescent="0.2">
      <c r="B23" s="40" t="s">
        <v>376</v>
      </c>
      <c r="C23" s="40" t="s">
        <v>37</v>
      </c>
      <c r="D23" s="40" t="s">
        <v>39</v>
      </c>
      <c r="E23" s="40">
        <v>1500</v>
      </c>
      <c r="F23" s="40">
        <v>2043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499</v>
      </c>
      <c r="C24" s="40" t="s">
        <v>37</v>
      </c>
      <c r="D24" s="40" t="s">
        <v>39</v>
      </c>
      <c r="E24" s="40">
        <v>1500</v>
      </c>
      <c r="F24" s="40">
        <v>2043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482</v>
      </c>
      <c r="C25" s="40" t="s">
        <v>37</v>
      </c>
      <c r="D25" s="40" t="s">
        <v>39</v>
      </c>
      <c r="E25" s="40">
        <v>1500</v>
      </c>
      <c r="F25" s="40">
        <v>2043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465</v>
      </c>
      <c r="C26" s="40" t="s">
        <v>37</v>
      </c>
      <c r="D26" s="40" t="s">
        <v>39</v>
      </c>
      <c r="E26" s="40">
        <v>1500</v>
      </c>
      <c r="F26" s="40">
        <v>2042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487</v>
      </c>
      <c r="C27" s="40" t="s">
        <v>37</v>
      </c>
      <c r="D27" s="40" t="s">
        <v>39</v>
      </c>
      <c r="E27" s="40">
        <v>1500</v>
      </c>
      <c r="F27" s="40">
        <v>2042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370</v>
      </c>
      <c r="C28" s="40" t="s">
        <v>37</v>
      </c>
      <c r="D28" s="40" t="s">
        <v>38</v>
      </c>
      <c r="E28" s="40">
        <v>1500</v>
      </c>
      <c r="F28" s="40">
        <v>2041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1460.307644</v>
      </c>
      <c r="L28" s="40">
        <v>2015</v>
      </c>
      <c r="M28" s="40">
        <v>2100</v>
      </c>
    </row>
    <row r="29" spans="2:13" x14ac:dyDescent="0.2">
      <c r="B29" s="40" t="s">
        <v>335</v>
      </c>
      <c r="C29" s="40" t="s">
        <v>37</v>
      </c>
      <c r="D29" s="40" t="s">
        <v>38</v>
      </c>
      <c r="E29" s="40">
        <v>1500</v>
      </c>
      <c r="F29" s="40">
        <v>2041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1460.307644</v>
      </c>
      <c r="L29" s="40">
        <v>2015</v>
      </c>
      <c r="M29" s="40">
        <v>2100</v>
      </c>
    </row>
    <row r="30" spans="2:13" x14ac:dyDescent="0.2">
      <c r="B30" s="40" t="s">
        <v>488</v>
      </c>
      <c r="C30" s="40" t="s">
        <v>37</v>
      </c>
      <c r="D30" s="40" t="s">
        <v>39</v>
      </c>
      <c r="E30" s="40">
        <v>1500</v>
      </c>
      <c r="F30" s="40">
        <v>2041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452</v>
      </c>
      <c r="C31" s="40" t="s">
        <v>37</v>
      </c>
      <c r="D31" s="40" t="s">
        <v>38</v>
      </c>
      <c r="E31" s="40">
        <v>1500</v>
      </c>
      <c r="F31" s="40">
        <v>2040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1460.307644</v>
      </c>
      <c r="L31" s="40">
        <v>2015</v>
      </c>
      <c r="M31" s="40">
        <v>2100</v>
      </c>
    </row>
    <row r="32" spans="2:13" x14ac:dyDescent="0.2">
      <c r="B32" s="40" t="s">
        <v>484</v>
      </c>
      <c r="C32" s="40" t="s">
        <v>37</v>
      </c>
      <c r="D32" s="40" t="s">
        <v>39</v>
      </c>
      <c r="E32" s="40">
        <v>1500</v>
      </c>
      <c r="F32" s="40">
        <v>2040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364</v>
      </c>
      <c r="C33" s="40" t="s">
        <v>37</v>
      </c>
      <c r="D33" s="40" t="s">
        <v>39</v>
      </c>
      <c r="E33" s="40">
        <v>1500</v>
      </c>
      <c r="F33" s="40">
        <v>2040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391</v>
      </c>
      <c r="C34" s="40" t="s">
        <v>37</v>
      </c>
      <c r="D34" s="40" t="s">
        <v>39</v>
      </c>
      <c r="E34" s="40">
        <v>1500</v>
      </c>
      <c r="F34" s="40">
        <v>2040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812</v>
      </c>
      <c r="C35" s="40" t="s">
        <v>42</v>
      </c>
      <c r="D35" s="40" t="s">
        <v>37</v>
      </c>
      <c r="E35" s="40">
        <v>1500</v>
      </c>
      <c r="F35" s="40">
        <v>2039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3285.6921990000001</v>
      </c>
      <c r="L35" s="40">
        <v>2015</v>
      </c>
      <c r="M35" s="40">
        <v>2100</v>
      </c>
    </row>
    <row r="36" spans="2:13" x14ac:dyDescent="0.2">
      <c r="B36" s="40" t="s">
        <v>367</v>
      </c>
      <c r="C36" s="40" t="s">
        <v>37</v>
      </c>
      <c r="D36" s="40" t="s">
        <v>38</v>
      </c>
      <c r="E36" s="40">
        <v>1500</v>
      </c>
      <c r="F36" s="40">
        <v>2039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1460.307644</v>
      </c>
      <c r="L36" s="40">
        <v>2015</v>
      </c>
      <c r="M36" s="40">
        <v>2100</v>
      </c>
    </row>
    <row r="37" spans="2:13" x14ac:dyDescent="0.2">
      <c r="B37" s="40" t="s">
        <v>414</v>
      </c>
      <c r="C37" s="40" t="s">
        <v>45</v>
      </c>
      <c r="D37" s="40" t="s">
        <v>37</v>
      </c>
      <c r="E37" s="40">
        <v>1500</v>
      </c>
      <c r="F37" s="40">
        <v>2038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3285.6921990000001</v>
      </c>
      <c r="L37" s="40">
        <v>2015</v>
      </c>
      <c r="M37" s="40">
        <v>2100</v>
      </c>
    </row>
    <row r="38" spans="2:13" x14ac:dyDescent="0.2">
      <c r="B38" s="40" t="s">
        <v>416</v>
      </c>
      <c r="C38" s="40" t="s">
        <v>45</v>
      </c>
      <c r="D38" s="40" t="s">
        <v>37</v>
      </c>
      <c r="E38" s="40">
        <v>1500</v>
      </c>
      <c r="F38" s="40">
        <v>2038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3285.6921990000001</v>
      </c>
      <c r="L38" s="40">
        <v>2015</v>
      </c>
      <c r="M38" s="40">
        <v>2100</v>
      </c>
    </row>
    <row r="39" spans="2:13" x14ac:dyDescent="0.2">
      <c r="B39" s="40" t="s">
        <v>472</v>
      </c>
      <c r="C39" s="40" t="s">
        <v>37</v>
      </c>
      <c r="D39" s="40" t="s">
        <v>39</v>
      </c>
      <c r="E39" s="40">
        <v>1500</v>
      </c>
      <c r="F39" s="40">
        <v>2038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413</v>
      </c>
      <c r="C40" s="40" t="s">
        <v>45</v>
      </c>
      <c r="D40" s="40" t="s">
        <v>37</v>
      </c>
      <c r="E40" s="40">
        <v>1500</v>
      </c>
      <c r="F40" s="40">
        <v>2037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3285.6921990000001</v>
      </c>
      <c r="L40" s="40">
        <v>2015</v>
      </c>
      <c r="M40" s="40">
        <v>2100</v>
      </c>
    </row>
    <row r="41" spans="2:13" x14ac:dyDescent="0.2">
      <c r="B41" s="40" t="s">
        <v>433</v>
      </c>
      <c r="C41" s="40" t="s">
        <v>45</v>
      </c>
      <c r="D41" s="40" t="s">
        <v>37</v>
      </c>
      <c r="E41" s="40">
        <v>1500</v>
      </c>
      <c r="F41" s="40">
        <v>2037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3285.6921990000001</v>
      </c>
      <c r="L41" s="40">
        <v>2015</v>
      </c>
      <c r="M41" s="40">
        <v>2100</v>
      </c>
    </row>
    <row r="42" spans="2:13" x14ac:dyDescent="0.2">
      <c r="B42" s="40" t="s">
        <v>434</v>
      </c>
      <c r="C42" s="40" t="s">
        <v>45</v>
      </c>
      <c r="D42" s="40" t="s">
        <v>37</v>
      </c>
      <c r="E42" s="40">
        <v>1500</v>
      </c>
      <c r="F42" s="40">
        <v>2037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3285.6921990000001</v>
      </c>
      <c r="L42" s="40">
        <v>2015</v>
      </c>
      <c r="M42" s="40">
        <v>2100</v>
      </c>
    </row>
    <row r="43" spans="2:13" x14ac:dyDescent="0.2">
      <c r="B43" s="40" t="s">
        <v>443</v>
      </c>
      <c r="C43" s="40" t="s">
        <v>37</v>
      </c>
      <c r="D43" s="40" t="s">
        <v>38</v>
      </c>
      <c r="E43" s="40">
        <v>1500</v>
      </c>
      <c r="F43" s="40">
        <v>2037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1460.307644</v>
      </c>
      <c r="L43" s="40">
        <v>2015</v>
      </c>
      <c r="M43" s="40">
        <v>2100</v>
      </c>
    </row>
    <row r="44" spans="2:13" x14ac:dyDescent="0.2">
      <c r="B44" s="40" t="s">
        <v>447</v>
      </c>
      <c r="C44" s="40" t="s">
        <v>37</v>
      </c>
      <c r="D44" s="40" t="s">
        <v>38</v>
      </c>
      <c r="E44" s="40">
        <v>1500</v>
      </c>
      <c r="F44" s="40">
        <v>2037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1460.307644</v>
      </c>
      <c r="L44" s="40">
        <v>2015</v>
      </c>
      <c r="M44" s="40">
        <v>2100</v>
      </c>
    </row>
    <row r="45" spans="2:13" x14ac:dyDescent="0.2">
      <c r="B45" s="40" t="s">
        <v>386</v>
      </c>
      <c r="C45" s="40" t="s">
        <v>37</v>
      </c>
      <c r="D45" s="40" t="s">
        <v>39</v>
      </c>
      <c r="E45" s="40">
        <v>1500</v>
      </c>
      <c r="F45" s="40">
        <v>2037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506</v>
      </c>
      <c r="C46" s="40" t="s">
        <v>37</v>
      </c>
      <c r="D46" s="40" t="s">
        <v>39</v>
      </c>
      <c r="E46" s="40">
        <v>1500</v>
      </c>
      <c r="F46" s="40">
        <v>2037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337</v>
      </c>
      <c r="C47" s="40" t="s">
        <v>37</v>
      </c>
      <c r="D47" s="40" t="s">
        <v>39</v>
      </c>
      <c r="E47" s="40">
        <v>1500</v>
      </c>
      <c r="F47" s="40">
        <v>2037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365</v>
      </c>
      <c r="C48" s="40" t="s">
        <v>43</v>
      </c>
      <c r="D48" s="40" t="s">
        <v>42</v>
      </c>
      <c r="E48" s="40">
        <v>1500</v>
      </c>
      <c r="F48" s="40">
        <v>2037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3285.6921990000001</v>
      </c>
      <c r="L48" s="40">
        <v>2015</v>
      </c>
      <c r="M48" s="40">
        <v>2100</v>
      </c>
    </row>
    <row r="49" spans="2:13" x14ac:dyDescent="0.2">
      <c r="B49" s="40" t="s">
        <v>366</v>
      </c>
      <c r="C49" s="40" t="s">
        <v>37</v>
      </c>
      <c r="D49" s="40" t="s">
        <v>38</v>
      </c>
      <c r="E49" s="40">
        <v>1500</v>
      </c>
      <c r="F49" s="40">
        <v>2036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1460.307644</v>
      </c>
      <c r="L49" s="40">
        <v>2015</v>
      </c>
      <c r="M49" s="40">
        <v>2100</v>
      </c>
    </row>
    <row r="50" spans="2:13" x14ac:dyDescent="0.2">
      <c r="B50" s="40" t="s">
        <v>448</v>
      </c>
      <c r="C50" s="40" t="s">
        <v>37</v>
      </c>
      <c r="D50" s="40" t="s">
        <v>38</v>
      </c>
      <c r="E50" s="40">
        <v>1500</v>
      </c>
      <c r="F50" s="40">
        <v>2036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1460.307644</v>
      </c>
      <c r="L50" s="40">
        <v>2015</v>
      </c>
      <c r="M50" s="40">
        <v>2100</v>
      </c>
    </row>
    <row r="51" spans="2:13" x14ac:dyDescent="0.2">
      <c r="B51" s="40" t="s">
        <v>449</v>
      </c>
      <c r="C51" s="40" t="s">
        <v>37</v>
      </c>
      <c r="D51" s="40" t="s">
        <v>38</v>
      </c>
      <c r="E51" s="40">
        <v>1500</v>
      </c>
      <c r="F51" s="40">
        <v>2036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1460.307644</v>
      </c>
      <c r="L51" s="40">
        <v>2015</v>
      </c>
      <c r="M51" s="40">
        <v>2100</v>
      </c>
    </row>
    <row r="52" spans="2:13" x14ac:dyDescent="0.2">
      <c r="B52" s="40" t="s">
        <v>509</v>
      </c>
      <c r="C52" s="40" t="s">
        <v>44</v>
      </c>
      <c r="D52" s="40" t="s">
        <v>40</v>
      </c>
      <c r="E52" s="40">
        <v>1500</v>
      </c>
      <c r="F52" s="40">
        <v>2036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3285.6921990000001</v>
      </c>
      <c r="L52" s="40">
        <v>2015</v>
      </c>
      <c r="M52" s="40">
        <v>2100</v>
      </c>
    </row>
    <row r="53" spans="2:13" x14ac:dyDescent="0.2">
      <c r="B53" s="40" t="s">
        <v>369</v>
      </c>
      <c r="C53" s="40" t="s">
        <v>37</v>
      </c>
      <c r="D53" s="40" t="s">
        <v>38</v>
      </c>
      <c r="E53" s="40">
        <v>1500</v>
      </c>
      <c r="F53" s="40">
        <v>2035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1460.307644</v>
      </c>
      <c r="L53" s="40">
        <v>2015</v>
      </c>
      <c r="M53" s="40">
        <v>2100</v>
      </c>
    </row>
    <row r="54" spans="2:13" x14ac:dyDescent="0.2">
      <c r="B54" s="40" t="s">
        <v>379</v>
      </c>
      <c r="C54" s="40" t="s">
        <v>37</v>
      </c>
      <c r="D54" s="40" t="s">
        <v>38</v>
      </c>
      <c r="E54" s="40">
        <v>1500</v>
      </c>
      <c r="F54" s="40">
        <v>2035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1460.307644</v>
      </c>
      <c r="L54" s="40">
        <v>2015</v>
      </c>
      <c r="M54" s="40">
        <v>2100</v>
      </c>
    </row>
    <row r="55" spans="2:13" x14ac:dyDescent="0.2">
      <c r="B55" s="40" t="s">
        <v>441</v>
      </c>
      <c r="C55" s="40" t="s">
        <v>37</v>
      </c>
      <c r="D55" s="40" t="s">
        <v>38</v>
      </c>
      <c r="E55" s="40">
        <v>1500</v>
      </c>
      <c r="F55" s="40">
        <v>2035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1460.307644</v>
      </c>
      <c r="L55" s="40">
        <v>2015</v>
      </c>
      <c r="M55" s="40">
        <v>2100</v>
      </c>
    </row>
    <row r="56" spans="2:13" x14ac:dyDescent="0.2">
      <c r="B56" s="40" t="s">
        <v>456</v>
      </c>
      <c r="C56" s="40" t="s">
        <v>37</v>
      </c>
      <c r="D56" s="40" t="s">
        <v>39</v>
      </c>
      <c r="E56" s="40">
        <v>1500</v>
      </c>
      <c r="F56" s="40">
        <v>2035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460</v>
      </c>
      <c r="C57" s="40" t="s">
        <v>37</v>
      </c>
      <c r="D57" s="40" t="s">
        <v>39</v>
      </c>
      <c r="E57" s="40">
        <v>1500</v>
      </c>
      <c r="F57" s="40">
        <v>2035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464</v>
      </c>
      <c r="C58" s="40" t="s">
        <v>37</v>
      </c>
      <c r="D58" s="40" t="s">
        <v>39</v>
      </c>
      <c r="E58" s="40">
        <v>1500</v>
      </c>
      <c r="F58" s="40">
        <v>2035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788</v>
      </c>
      <c r="C59" s="40" t="s">
        <v>42</v>
      </c>
      <c r="D59" s="40" t="s">
        <v>37</v>
      </c>
      <c r="E59" s="40">
        <v>1500</v>
      </c>
      <c r="F59" s="40">
        <v>2034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3285.6921990000001</v>
      </c>
      <c r="L59" s="40">
        <v>2015</v>
      </c>
      <c r="M59" s="40">
        <v>2100</v>
      </c>
    </row>
    <row r="60" spans="2:13" x14ac:dyDescent="0.2">
      <c r="B60" s="40" t="s">
        <v>427</v>
      </c>
      <c r="C60" s="40" t="s">
        <v>42</v>
      </c>
      <c r="D60" s="40" t="s">
        <v>37</v>
      </c>
      <c r="E60" s="40">
        <v>1500</v>
      </c>
      <c r="F60" s="40">
        <v>2034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3285.6921990000001</v>
      </c>
      <c r="L60" s="40">
        <v>2015</v>
      </c>
      <c r="M60" s="40">
        <v>2100</v>
      </c>
    </row>
    <row r="61" spans="2:13" x14ac:dyDescent="0.2">
      <c r="B61" s="40" t="s">
        <v>795</v>
      </c>
      <c r="C61" s="40" t="s">
        <v>42</v>
      </c>
      <c r="D61" s="40" t="s">
        <v>37</v>
      </c>
      <c r="E61" s="40">
        <v>1500</v>
      </c>
      <c r="F61" s="40">
        <v>2034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3285.6921990000001</v>
      </c>
      <c r="L61" s="40">
        <v>2015</v>
      </c>
      <c r="M61" s="40">
        <v>2100</v>
      </c>
    </row>
    <row r="62" spans="2:13" x14ac:dyDescent="0.2">
      <c r="B62" s="40" t="s">
        <v>808</v>
      </c>
      <c r="C62" s="40" t="s">
        <v>42</v>
      </c>
      <c r="D62" s="40" t="s">
        <v>37</v>
      </c>
      <c r="E62" s="40">
        <v>1500</v>
      </c>
      <c r="F62" s="40">
        <v>2034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3285.6921990000001</v>
      </c>
      <c r="L62" s="40">
        <v>2015</v>
      </c>
      <c r="M62" s="40">
        <v>2100</v>
      </c>
    </row>
    <row r="63" spans="2:13" x14ac:dyDescent="0.2">
      <c r="B63" s="40" t="s">
        <v>404</v>
      </c>
      <c r="C63" s="40" t="s">
        <v>44</v>
      </c>
      <c r="D63" s="40" t="s">
        <v>37</v>
      </c>
      <c r="E63" s="40">
        <v>1500</v>
      </c>
      <c r="F63" s="40">
        <v>2034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3285.6921990000001</v>
      </c>
      <c r="L63" s="40">
        <v>2015</v>
      </c>
      <c r="M63" s="40">
        <v>2100</v>
      </c>
    </row>
    <row r="64" spans="2:13" x14ac:dyDescent="0.2">
      <c r="B64" s="40" t="s">
        <v>473</v>
      </c>
      <c r="C64" s="40" t="s">
        <v>37</v>
      </c>
      <c r="D64" s="40" t="s">
        <v>39</v>
      </c>
      <c r="E64" s="40">
        <v>1500</v>
      </c>
      <c r="F64" s="40">
        <v>2034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344</v>
      </c>
      <c r="C65" s="40" t="s">
        <v>37</v>
      </c>
      <c r="D65" s="40" t="s">
        <v>39</v>
      </c>
      <c r="E65" s="40">
        <v>1500</v>
      </c>
      <c r="F65" s="40">
        <v>2034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358</v>
      </c>
      <c r="C66" s="40" t="s">
        <v>37</v>
      </c>
      <c r="D66" s="40" t="s">
        <v>39</v>
      </c>
      <c r="E66" s="40">
        <v>1500</v>
      </c>
      <c r="F66" s="40">
        <v>2034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517</v>
      </c>
      <c r="C67" s="40" t="s">
        <v>43</v>
      </c>
      <c r="D67" s="40" t="s">
        <v>42</v>
      </c>
      <c r="E67" s="40">
        <v>1500</v>
      </c>
      <c r="F67" s="40">
        <v>2034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3285.6921990000001</v>
      </c>
      <c r="L67" s="40">
        <v>2015</v>
      </c>
      <c r="M67" s="40">
        <v>2100</v>
      </c>
    </row>
    <row r="68" spans="2:13" x14ac:dyDescent="0.2">
      <c r="B68" s="40" t="s">
        <v>418</v>
      </c>
      <c r="C68" s="40" t="s">
        <v>42</v>
      </c>
      <c r="D68" s="40" t="s">
        <v>37</v>
      </c>
      <c r="E68" s="40">
        <v>1500</v>
      </c>
      <c r="F68" s="40">
        <v>2033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3285.6921990000001</v>
      </c>
      <c r="L68" s="40">
        <v>2015</v>
      </c>
      <c r="M68" s="40">
        <v>2100</v>
      </c>
    </row>
    <row r="69" spans="2:13" x14ac:dyDescent="0.2">
      <c r="B69" s="40" t="s">
        <v>420</v>
      </c>
      <c r="C69" s="40" t="s">
        <v>42</v>
      </c>
      <c r="D69" s="40" t="s">
        <v>37</v>
      </c>
      <c r="E69" s="40">
        <v>1500</v>
      </c>
      <c r="F69" s="40">
        <v>2033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494</v>
      </c>
      <c r="C70" s="40" t="s">
        <v>37</v>
      </c>
      <c r="D70" s="40" t="s">
        <v>39</v>
      </c>
      <c r="E70" s="40">
        <v>1500</v>
      </c>
      <c r="F70" s="40">
        <v>2033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392</v>
      </c>
      <c r="C71" s="40" t="s">
        <v>37</v>
      </c>
      <c r="D71" s="40" t="s">
        <v>39</v>
      </c>
      <c r="E71" s="40">
        <v>1500</v>
      </c>
      <c r="F71" s="40">
        <v>2033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459</v>
      </c>
      <c r="C72" s="40" t="s">
        <v>37</v>
      </c>
      <c r="D72" s="40" t="s">
        <v>39</v>
      </c>
      <c r="E72" s="40">
        <v>1500</v>
      </c>
      <c r="F72" s="40">
        <v>2033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518</v>
      </c>
      <c r="C73" s="40" t="s">
        <v>43</v>
      </c>
      <c r="D73" s="40" t="s">
        <v>42</v>
      </c>
      <c r="E73" s="40">
        <v>1500</v>
      </c>
      <c r="F73" s="40">
        <v>2033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403</v>
      </c>
      <c r="C74" s="40" t="s">
        <v>44</v>
      </c>
      <c r="D74" s="40" t="s">
        <v>37</v>
      </c>
      <c r="E74" s="40">
        <v>1500</v>
      </c>
      <c r="F74" s="40">
        <v>2032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398</v>
      </c>
      <c r="C75" s="40" t="s">
        <v>44</v>
      </c>
      <c r="D75" s="40" t="s">
        <v>37</v>
      </c>
      <c r="E75" s="40">
        <v>1500</v>
      </c>
      <c r="F75" s="40">
        <v>2032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346</v>
      </c>
      <c r="C76" s="40" t="s">
        <v>37</v>
      </c>
      <c r="D76" s="40" t="s">
        <v>39</v>
      </c>
      <c r="E76" s="40">
        <v>1500</v>
      </c>
      <c r="F76" s="40">
        <v>2032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2555.5383769999999</v>
      </c>
      <c r="L76" s="40">
        <v>2015</v>
      </c>
      <c r="M76" s="40">
        <v>2100</v>
      </c>
    </row>
    <row r="77" spans="2:13" x14ac:dyDescent="0.2">
      <c r="B77" s="40" t="s">
        <v>458</v>
      </c>
      <c r="C77" s="40" t="s">
        <v>37</v>
      </c>
      <c r="D77" s="40" t="s">
        <v>39</v>
      </c>
      <c r="E77" s="40">
        <v>1500</v>
      </c>
      <c r="F77" s="40">
        <v>2032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377</v>
      </c>
      <c r="C78" s="40" t="s">
        <v>37</v>
      </c>
      <c r="D78" s="40" t="s">
        <v>39</v>
      </c>
      <c r="E78" s="40">
        <v>1500</v>
      </c>
      <c r="F78" s="40">
        <v>2031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347</v>
      </c>
      <c r="C79" s="40" t="s">
        <v>37</v>
      </c>
      <c r="D79" s="40" t="s">
        <v>39</v>
      </c>
      <c r="E79" s="40">
        <v>1500</v>
      </c>
      <c r="F79" s="40">
        <v>2031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468</v>
      </c>
      <c r="C80" s="40" t="s">
        <v>37</v>
      </c>
      <c r="D80" s="40" t="s">
        <v>39</v>
      </c>
      <c r="E80" s="40">
        <v>1500</v>
      </c>
      <c r="F80" s="40">
        <v>2031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508</v>
      </c>
      <c r="C81" s="40" t="s">
        <v>44</v>
      </c>
      <c r="D81" s="40" t="s">
        <v>40</v>
      </c>
      <c r="E81" s="40">
        <v>1500</v>
      </c>
      <c r="F81" s="40">
        <v>2031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401</v>
      </c>
      <c r="C82" s="40" t="s">
        <v>44</v>
      </c>
      <c r="D82" s="40" t="s">
        <v>37</v>
      </c>
      <c r="E82" s="40">
        <v>1500</v>
      </c>
      <c r="F82" s="40">
        <v>2030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514</v>
      </c>
      <c r="C83" s="40" t="s">
        <v>44</v>
      </c>
      <c r="D83" s="40" t="s">
        <v>40</v>
      </c>
      <c r="E83" s="40">
        <v>1500</v>
      </c>
      <c r="F83" s="40">
        <v>2030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406</v>
      </c>
      <c r="C84" s="40" t="s">
        <v>44</v>
      </c>
      <c r="D84" s="40" t="s">
        <v>40</v>
      </c>
      <c r="E84" s="40">
        <v>1500</v>
      </c>
      <c r="F84" s="40">
        <v>2030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513</v>
      </c>
      <c r="C85" s="40" t="s">
        <v>44</v>
      </c>
      <c r="D85" s="40" t="s">
        <v>40</v>
      </c>
      <c r="E85" s="40">
        <v>1500</v>
      </c>
      <c r="F85" s="40">
        <v>2030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507</v>
      </c>
      <c r="C86" s="40" t="s">
        <v>44</v>
      </c>
      <c r="D86" s="40" t="s">
        <v>40</v>
      </c>
      <c r="E86" s="40">
        <v>1500</v>
      </c>
      <c r="F86" s="40">
        <v>2030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519</v>
      </c>
      <c r="C87" s="40" t="s">
        <v>43</v>
      </c>
      <c r="D87" s="40" t="s">
        <v>42</v>
      </c>
      <c r="E87" s="40">
        <v>1500</v>
      </c>
      <c r="F87" s="40">
        <v>2029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378</v>
      </c>
      <c r="C88" s="40" t="s">
        <v>43</v>
      </c>
      <c r="D88" s="40" t="s">
        <v>42</v>
      </c>
      <c r="E88" s="40">
        <v>1500</v>
      </c>
      <c r="F88" s="40">
        <v>2029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329</v>
      </c>
      <c r="C89" s="40" t="s">
        <v>43</v>
      </c>
      <c r="D89" s="40" t="s">
        <v>42</v>
      </c>
      <c r="E89" s="40">
        <v>1500</v>
      </c>
      <c r="F89" s="40">
        <v>2029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394</v>
      </c>
      <c r="C90" s="40" t="s">
        <v>43</v>
      </c>
      <c r="D90" s="40" t="s">
        <v>42</v>
      </c>
      <c r="E90" s="40">
        <v>1500</v>
      </c>
      <c r="F90" s="40">
        <v>2028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396</v>
      </c>
      <c r="C91" s="40" t="s">
        <v>43</v>
      </c>
      <c r="D91" s="40" t="s">
        <v>42</v>
      </c>
      <c r="E91" s="40">
        <v>1500</v>
      </c>
      <c r="F91" s="40">
        <v>2028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397</v>
      </c>
      <c r="C92" s="40" t="s">
        <v>43</v>
      </c>
      <c r="D92" s="40" t="s">
        <v>42</v>
      </c>
      <c r="E92" s="40">
        <v>1500</v>
      </c>
      <c r="F92" s="40">
        <v>2028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399</v>
      </c>
      <c r="C93" s="40" t="s">
        <v>44</v>
      </c>
      <c r="D93" s="40" t="s">
        <v>37</v>
      </c>
      <c r="E93" s="40">
        <v>1500</v>
      </c>
      <c r="F93" s="40">
        <v>2025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407</v>
      </c>
      <c r="C94" s="40" t="s">
        <v>44</v>
      </c>
      <c r="D94" s="40" t="s">
        <v>40</v>
      </c>
      <c r="E94" s="40">
        <v>1500</v>
      </c>
      <c r="F94" s="40">
        <v>2025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516</v>
      </c>
      <c r="C95" s="40" t="s">
        <v>44</v>
      </c>
      <c r="D95" s="40" t="s">
        <v>40</v>
      </c>
      <c r="E95" s="40">
        <v>1500</v>
      </c>
      <c r="F95" s="40">
        <v>2025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511</v>
      </c>
      <c r="C96" s="40" t="s">
        <v>44</v>
      </c>
      <c r="D96" s="40" t="s">
        <v>40</v>
      </c>
      <c r="E96" s="40">
        <v>1500</v>
      </c>
      <c r="F96" s="40">
        <v>2025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405</v>
      </c>
      <c r="C97" s="40" t="s">
        <v>44</v>
      </c>
      <c r="D97" s="40" t="s">
        <v>37</v>
      </c>
      <c r="E97" s="40">
        <v>1500</v>
      </c>
      <c r="F97" s="40">
        <v>2019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409</v>
      </c>
      <c r="C98" s="40" t="s">
        <v>44</v>
      </c>
      <c r="D98" s="40" t="s">
        <v>37</v>
      </c>
      <c r="E98" s="40">
        <v>1500</v>
      </c>
      <c r="F98" s="40">
        <v>2019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408</v>
      </c>
      <c r="C99" s="40" t="s">
        <v>44</v>
      </c>
      <c r="D99" s="40" t="s">
        <v>37</v>
      </c>
      <c r="E99" s="40">
        <v>1500</v>
      </c>
      <c r="F99" s="40">
        <v>2019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402</v>
      </c>
      <c r="C100" s="40" t="s">
        <v>44</v>
      </c>
      <c r="D100" s="40" t="s">
        <v>37</v>
      </c>
      <c r="E100" s="40">
        <v>1500</v>
      </c>
      <c r="F100" s="40">
        <v>2019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400</v>
      </c>
      <c r="C101" s="40" t="s">
        <v>44</v>
      </c>
      <c r="D101" s="40" t="s">
        <v>37</v>
      </c>
      <c r="E101" s="40">
        <v>1500</v>
      </c>
      <c r="F101" s="40">
        <v>2019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781</v>
      </c>
      <c r="C102" s="40" t="s">
        <v>42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782</v>
      </c>
      <c r="C103" s="40" t="s">
        <v>42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423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422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419</v>
      </c>
      <c r="C106" s="40" t="s">
        <v>42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772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426</v>
      </c>
      <c r="C108" s="40" t="s">
        <v>42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780</v>
      </c>
      <c r="C109" s="40" t="s">
        <v>42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783</v>
      </c>
      <c r="C110" s="40" t="s">
        <v>42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784</v>
      </c>
      <c r="C111" s="40" t="s">
        <v>42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785</v>
      </c>
      <c r="C112" s="40" t="s">
        <v>42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786</v>
      </c>
      <c r="C113" s="40" t="s">
        <v>42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787</v>
      </c>
      <c r="C114" s="40" t="s">
        <v>42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789</v>
      </c>
      <c r="C115" s="40" t="s">
        <v>42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790</v>
      </c>
      <c r="C116" s="40" t="s">
        <v>42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424</v>
      </c>
      <c r="C117" s="40" t="s">
        <v>42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791</v>
      </c>
      <c r="C118" s="40" t="s">
        <v>42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792</v>
      </c>
      <c r="C119" s="40" t="s">
        <v>42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">
      <c r="B120" s="40" t="s">
        <v>421</v>
      </c>
      <c r="C120" s="40" t="s">
        <v>42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3285.6921990000001</v>
      </c>
      <c r="L120" s="40">
        <v>2015</v>
      </c>
      <c r="M120" s="40">
        <v>2100</v>
      </c>
    </row>
    <row r="121" spans="2:13" x14ac:dyDescent="0.2">
      <c r="B121" s="40" t="s">
        <v>793</v>
      </c>
      <c r="C121" s="40" t="s">
        <v>42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3285.6921990000001</v>
      </c>
      <c r="L121" s="40">
        <v>2015</v>
      </c>
      <c r="M121" s="40">
        <v>2100</v>
      </c>
    </row>
    <row r="122" spans="2:13" x14ac:dyDescent="0.2">
      <c r="B122" s="40" t="s">
        <v>430</v>
      </c>
      <c r="C122" s="40" t="s">
        <v>42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3285.6921990000001</v>
      </c>
      <c r="L122" s="40">
        <v>2015</v>
      </c>
      <c r="M122" s="40">
        <v>2100</v>
      </c>
    </row>
    <row r="123" spans="2:13" x14ac:dyDescent="0.2">
      <c r="B123" s="40" t="s">
        <v>431</v>
      </c>
      <c r="C123" s="40" t="s">
        <v>42</v>
      </c>
      <c r="D123" s="40" t="s">
        <v>37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3285.6921990000001</v>
      </c>
      <c r="L123" s="40">
        <v>2015</v>
      </c>
      <c r="M123" s="40">
        <v>2100</v>
      </c>
    </row>
    <row r="124" spans="2:13" x14ac:dyDescent="0.2">
      <c r="B124" s="40" t="s">
        <v>778</v>
      </c>
      <c r="C124" s="40" t="s">
        <v>42</v>
      </c>
      <c r="D124" s="40" t="s">
        <v>37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3285.6921990000001</v>
      </c>
      <c r="L124" s="40">
        <v>2015</v>
      </c>
      <c r="M124" s="40">
        <v>2100</v>
      </c>
    </row>
    <row r="125" spans="2:13" x14ac:dyDescent="0.2">
      <c r="B125" s="40" t="s">
        <v>794</v>
      </c>
      <c r="C125" s="40" t="s">
        <v>42</v>
      </c>
      <c r="D125" s="40" t="s">
        <v>37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3285.6921990000001</v>
      </c>
      <c r="L125" s="40">
        <v>2015</v>
      </c>
      <c r="M125" s="40">
        <v>2100</v>
      </c>
    </row>
    <row r="126" spans="2:13" x14ac:dyDescent="0.2">
      <c r="B126" s="40" t="s">
        <v>425</v>
      </c>
      <c r="C126" s="40" t="s">
        <v>42</v>
      </c>
      <c r="D126" s="40" t="s">
        <v>37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3285.6921990000001</v>
      </c>
      <c r="L126" s="40">
        <v>2015</v>
      </c>
      <c r="M126" s="40">
        <v>2100</v>
      </c>
    </row>
    <row r="127" spans="2:13" x14ac:dyDescent="0.2">
      <c r="B127" s="40" t="s">
        <v>429</v>
      </c>
      <c r="C127" s="40" t="s">
        <v>42</v>
      </c>
      <c r="D127" s="40" t="s">
        <v>37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3285.6921990000001</v>
      </c>
      <c r="L127" s="40">
        <v>2015</v>
      </c>
      <c r="M127" s="40">
        <v>2100</v>
      </c>
    </row>
    <row r="128" spans="2:13" x14ac:dyDescent="0.2">
      <c r="B128" s="40" t="s">
        <v>796</v>
      </c>
      <c r="C128" s="40" t="s">
        <v>42</v>
      </c>
      <c r="D128" s="40" t="s">
        <v>37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3285.6921990000001</v>
      </c>
      <c r="L128" s="40">
        <v>2015</v>
      </c>
      <c r="M128" s="40">
        <v>2100</v>
      </c>
    </row>
    <row r="129" spans="2:13" x14ac:dyDescent="0.2">
      <c r="B129" s="40" t="s">
        <v>773</v>
      </c>
      <c r="C129" s="40" t="s">
        <v>42</v>
      </c>
      <c r="D129" s="40" t="s">
        <v>37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3285.6921990000001</v>
      </c>
      <c r="L129" s="40">
        <v>2015</v>
      </c>
      <c r="M129" s="40">
        <v>2100</v>
      </c>
    </row>
    <row r="130" spans="2:13" x14ac:dyDescent="0.2">
      <c r="B130" s="40" t="s">
        <v>779</v>
      </c>
      <c r="C130" s="40" t="s">
        <v>42</v>
      </c>
      <c r="D130" s="40" t="s">
        <v>37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3285.6921990000001</v>
      </c>
      <c r="L130" s="40">
        <v>2015</v>
      </c>
      <c r="M130" s="40">
        <v>2100</v>
      </c>
    </row>
    <row r="131" spans="2:13" x14ac:dyDescent="0.2">
      <c r="B131" s="40" t="s">
        <v>798</v>
      </c>
      <c r="C131" s="40" t="s">
        <v>42</v>
      </c>
      <c r="D131" s="40" t="s">
        <v>37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3285.6921990000001</v>
      </c>
      <c r="L131" s="40">
        <v>2015</v>
      </c>
      <c r="M131" s="40">
        <v>2100</v>
      </c>
    </row>
    <row r="132" spans="2:13" x14ac:dyDescent="0.2">
      <c r="B132" s="40" t="s">
        <v>774</v>
      </c>
      <c r="C132" s="40" t="s">
        <v>42</v>
      </c>
      <c r="D132" s="40" t="s">
        <v>37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3285.6921990000001</v>
      </c>
      <c r="L132" s="40">
        <v>2015</v>
      </c>
      <c r="M132" s="40">
        <v>2100</v>
      </c>
    </row>
    <row r="133" spans="2:13" x14ac:dyDescent="0.2">
      <c r="B133" s="40" t="s">
        <v>799</v>
      </c>
      <c r="C133" s="40" t="s">
        <v>42</v>
      </c>
      <c r="D133" s="40" t="s">
        <v>37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3285.6921990000001</v>
      </c>
      <c r="L133" s="40">
        <v>2015</v>
      </c>
      <c r="M133" s="40">
        <v>2100</v>
      </c>
    </row>
    <row r="134" spans="2:13" x14ac:dyDescent="0.2">
      <c r="B134" s="40" t="s">
        <v>800</v>
      </c>
      <c r="C134" s="40" t="s">
        <v>42</v>
      </c>
      <c r="D134" s="40" t="s">
        <v>37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3285.6921990000001</v>
      </c>
      <c r="L134" s="40">
        <v>2015</v>
      </c>
      <c r="M134" s="40">
        <v>2100</v>
      </c>
    </row>
    <row r="135" spans="2:13" x14ac:dyDescent="0.2">
      <c r="B135" s="40" t="s">
        <v>432</v>
      </c>
      <c r="C135" s="40" t="s">
        <v>45</v>
      </c>
      <c r="D135" s="40" t="s">
        <v>37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3285.6921990000001</v>
      </c>
      <c r="L135" s="40">
        <v>2015</v>
      </c>
      <c r="M135" s="40">
        <v>2100</v>
      </c>
    </row>
    <row r="136" spans="2:13" x14ac:dyDescent="0.2">
      <c r="B136" s="40" t="s">
        <v>801</v>
      </c>
      <c r="C136" s="40" t="s">
        <v>42</v>
      </c>
      <c r="D136" s="40" t="s">
        <v>37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3285.6921990000001</v>
      </c>
      <c r="L136" s="40">
        <v>2015</v>
      </c>
      <c r="M136" s="40">
        <v>2100</v>
      </c>
    </row>
    <row r="137" spans="2:13" x14ac:dyDescent="0.2">
      <c r="B137" s="40" t="s">
        <v>802</v>
      </c>
      <c r="C137" s="40" t="s">
        <v>42</v>
      </c>
      <c r="D137" s="40" t="s">
        <v>37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3285.6921990000001</v>
      </c>
      <c r="L137" s="40">
        <v>2015</v>
      </c>
      <c r="M137" s="40">
        <v>2100</v>
      </c>
    </row>
    <row r="138" spans="2:13" x14ac:dyDescent="0.2">
      <c r="B138" s="40" t="s">
        <v>803</v>
      </c>
      <c r="C138" s="40" t="s">
        <v>42</v>
      </c>
      <c r="D138" s="40" t="s">
        <v>37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3285.6921990000001</v>
      </c>
      <c r="L138" s="40">
        <v>2015</v>
      </c>
      <c r="M138" s="40">
        <v>2100</v>
      </c>
    </row>
    <row r="139" spans="2:13" x14ac:dyDescent="0.2">
      <c r="B139" s="40" t="s">
        <v>804</v>
      </c>
      <c r="C139" s="40" t="s">
        <v>42</v>
      </c>
      <c r="D139" s="40" t="s">
        <v>37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3285.6921990000001</v>
      </c>
      <c r="L139" s="40">
        <v>2015</v>
      </c>
      <c r="M139" s="40">
        <v>2100</v>
      </c>
    </row>
    <row r="140" spans="2:13" x14ac:dyDescent="0.2">
      <c r="B140" s="40" t="s">
        <v>805</v>
      </c>
      <c r="C140" s="40" t="s">
        <v>42</v>
      </c>
      <c r="D140" s="40" t="s">
        <v>37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3285.6921990000001</v>
      </c>
      <c r="L140" s="40">
        <v>2015</v>
      </c>
      <c r="M140" s="40">
        <v>2100</v>
      </c>
    </row>
    <row r="141" spans="2:13" x14ac:dyDescent="0.2">
      <c r="B141" s="40" t="s">
        <v>806</v>
      </c>
      <c r="C141" s="40" t="s">
        <v>42</v>
      </c>
      <c r="D141" s="40" t="s">
        <v>37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3285.6921990000001</v>
      </c>
      <c r="L141" s="40">
        <v>2015</v>
      </c>
      <c r="M141" s="40">
        <v>2100</v>
      </c>
    </row>
    <row r="142" spans="2:13" x14ac:dyDescent="0.2">
      <c r="B142" s="40" t="s">
        <v>807</v>
      </c>
      <c r="C142" s="40" t="s">
        <v>42</v>
      </c>
      <c r="D142" s="40" t="s">
        <v>37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3285.6921990000001</v>
      </c>
      <c r="L142" s="40">
        <v>2015</v>
      </c>
      <c r="M142" s="40">
        <v>2100</v>
      </c>
    </row>
    <row r="143" spans="2:13" x14ac:dyDescent="0.2">
      <c r="B143" s="40" t="s">
        <v>809</v>
      </c>
      <c r="C143" s="40" t="s">
        <v>42</v>
      </c>
      <c r="D143" s="40" t="s">
        <v>37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3285.6921990000001</v>
      </c>
      <c r="L143" s="40">
        <v>2015</v>
      </c>
      <c r="M143" s="40">
        <v>2100</v>
      </c>
    </row>
    <row r="144" spans="2:13" x14ac:dyDescent="0.2">
      <c r="B144" s="40" t="s">
        <v>810</v>
      </c>
      <c r="C144" s="40" t="s">
        <v>42</v>
      </c>
      <c r="D144" s="40" t="s">
        <v>37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3285.6921990000001</v>
      </c>
      <c r="L144" s="40">
        <v>2015</v>
      </c>
      <c r="M144" s="40">
        <v>2100</v>
      </c>
    </row>
    <row r="145" spans="2:13" x14ac:dyDescent="0.2">
      <c r="B145" s="40" t="s">
        <v>775</v>
      </c>
      <c r="C145" s="40" t="s">
        <v>42</v>
      </c>
      <c r="D145" s="40" t="s">
        <v>37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3285.6921990000001</v>
      </c>
      <c r="L145" s="40">
        <v>2015</v>
      </c>
      <c r="M145" s="40">
        <v>2100</v>
      </c>
    </row>
    <row r="146" spans="2:13" x14ac:dyDescent="0.2">
      <c r="B146" s="40" t="s">
        <v>776</v>
      </c>
      <c r="C146" s="40" t="s">
        <v>42</v>
      </c>
      <c r="D146" s="40" t="s">
        <v>37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3285.6921990000001</v>
      </c>
      <c r="L146" s="40">
        <v>2015</v>
      </c>
      <c r="M146" s="40">
        <v>2100</v>
      </c>
    </row>
    <row r="147" spans="2:13" x14ac:dyDescent="0.2">
      <c r="B147" s="40" t="s">
        <v>411</v>
      </c>
      <c r="C147" s="40" t="s">
        <v>45</v>
      </c>
      <c r="D147" s="40" t="s">
        <v>37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3285.6921990000001</v>
      </c>
      <c r="L147" s="40">
        <v>2015</v>
      </c>
      <c r="M147" s="40">
        <v>2100</v>
      </c>
    </row>
    <row r="148" spans="2:13" x14ac:dyDescent="0.2">
      <c r="B148" s="40" t="s">
        <v>410</v>
      </c>
      <c r="C148" s="40" t="s">
        <v>44</v>
      </c>
      <c r="D148" s="40" t="s">
        <v>37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3285.6921990000001</v>
      </c>
      <c r="L148" s="40">
        <v>2015</v>
      </c>
      <c r="M148" s="40">
        <v>2100</v>
      </c>
    </row>
    <row r="149" spans="2:13" x14ac:dyDescent="0.2">
      <c r="B149" s="40" t="s">
        <v>415</v>
      </c>
      <c r="C149" s="40" t="s">
        <v>45</v>
      </c>
      <c r="D149" s="40" t="s">
        <v>37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3285.6921990000001</v>
      </c>
      <c r="L149" s="40">
        <v>2015</v>
      </c>
      <c r="M149" s="40">
        <v>2100</v>
      </c>
    </row>
    <row r="150" spans="2:13" x14ac:dyDescent="0.2">
      <c r="B150" s="40" t="s">
        <v>777</v>
      </c>
      <c r="C150" s="40" t="s">
        <v>42</v>
      </c>
      <c r="D150" s="40" t="s">
        <v>37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3285.6921990000001</v>
      </c>
      <c r="L150" s="40">
        <v>2015</v>
      </c>
      <c r="M150" s="40">
        <v>2100</v>
      </c>
    </row>
    <row r="151" spans="2:13" x14ac:dyDescent="0.2">
      <c r="B151" s="40" t="s">
        <v>417</v>
      </c>
      <c r="C151" s="40" t="s">
        <v>45</v>
      </c>
      <c r="D151" s="40" t="s">
        <v>37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3285.6921990000001</v>
      </c>
      <c r="L151" s="40">
        <v>2015</v>
      </c>
      <c r="M151" s="40">
        <v>2100</v>
      </c>
    </row>
    <row r="152" spans="2:13" x14ac:dyDescent="0.2">
      <c r="B152" s="40" t="s">
        <v>438</v>
      </c>
      <c r="C152" s="40" t="s">
        <v>45</v>
      </c>
      <c r="D152" s="40" t="s">
        <v>37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3285.6921990000001</v>
      </c>
      <c r="L152" s="40">
        <v>2015</v>
      </c>
      <c r="M152" s="40">
        <v>2100</v>
      </c>
    </row>
    <row r="153" spans="2:13" x14ac:dyDescent="0.2">
      <c r="B153" s="40" t="s">
        <v>440</v>
      </c>
      <c r="C153" s="40" t="s">
        <v>45</v>
      </c>
      <c r="D153" s="40" t="s">
        <v>37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3285.6921990000001</v>
      </c>
      <c r="L153" s="40">
        <v>2015</v>
      </c>
      <c r="M153" s="40">
        <v>2100</v>
      </c>
    </row>
    <row r="154" spans="2:13" x14ac:dyDescent="0.2">
      <c r="B154" s="40" t="s">
        <v>435</v>
      </c>
      <c r="C154" s="40" t="s">
        <v>45</v>
      </c>
      <c r="D154" s="40" t="s">
        <v>37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3285.6921990000001</v>
      </c>
      <c r="L154" s="40">
        <v>2015</v>
      </c>
      <c r="M154" s="40">
        <v>2100</v>
      </c>
    </row>
    <row r="155" spans="2:13" x14ac:dyDescent="0.2">
      <c r="B155" s="40" t="s">
        <v>412</v>
      </c>
      <c r="C155" s="40" t="s">
        <v>45</v>
      </c>
      <c r="D155" s="40" t="s">
        <v>37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3285.6921990000001</v>
      </c>
      <c r="L155" s="40">
        <v>2015</v>
      </c>
      <c r="M155" s="40">
        <v>2100</v>
      </c>
    </row>
    <row r="156" spans="2:13" x14ac:dyDescent="0.2">
      <c r="B156" s="40" t="s">
        <v>436</v>
      </c>
      <c r="C156" s="40" t="s">
        <v>45</v>
      </c>
      <c r="D156" s="40" t="s">
        <v>37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3285.6921990000001</v>
      </c>
      <c r="L156" s="40">
        <v>2015</v>
      </c>
      <c r="M156" s="40">
        <v>2100</v>
      </c>
    </row>
    <row r="157" spans="2:13" x14ac:dyDescent="0.2">
      <c r="B157" s="40" t="s">
        <v>439</v>
      </c>
      <c r="C157" s="40" t="s">
        <v>45</v>
      </c>
      <c r="D157" s="40" t="s">
        <v>37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3285.6921990000001</v>
      </c>
      <c r="L157" s="40">
        <v>2015</v>
      </c>
      <c r="M157" s="40">
        <v>2100</v>
      </c>
    </row>
    <row r="158" spans="2:13" x14ac:dyDescent="0.2">
      <c r="B158" s="40" t="s">
        <v>811</v>
      </c>
      <c r="C158" s="40" t="s">
        <v>42</v>
      </c>
      <c r="D158" s="40" t="s">
        <v>37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3285.6921990000001</v>
      </c>
      <c r="L158" s="40">
        <v>2015</v>
      </c>
      <c r="M158" s="40">
        <v>2100</v>
      </c>
    </row>
    <row r="159" spans="2:13" x14ac:dyDescent="0.2">
      <c r="B159" s="40" t="s">
        <v>813</v>
      </c>
      <c r="C159" s="40" t="s">
        <v>42</v>
      </c>
      <c r="D159" s="40" t="s">
        <v>37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3285.6921990000001</v>
      </c>
      <c r="L159" s="40">
        <v>2015</v>
      </c>
      <c r="M159" s="40">
        <v>2100</v>
      </c>
    </row>
    <row r="160" spans="2:13" x14ac:dyDescent="0.2">
      <c r="B160" s="40" t="s">
        <v>814</v>
      </c>
      <c r="C160" s="40" t="s">
        <v>42</v>
      </c>
      <c r="D160" s="40" t="s">
        <v>37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3285.6921990000001</v>
      </c>
      <c r="L160" s="40">
        <v>2015</v>
      </c>
      <c r="M160" s="40">
        <v>2100</v>
      </c>
    </row>
    <row r="161" spans="2:13" x14ac:dyDescent="0.2">
      <c r="B161" s="40" t="s">
        <v>437</v>
      </c>
      <c r="C161" s="40" t="s">
        <v>42</v>
      </c>
      <c r="D161" s="40" t="s">
        <v>37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3285.6921990000001</v>
      </c>
      <c r="L161" s="40">
        <v>2015</v>
      </c>
      <c r="M161" s="40">
        <v>2100</v>
      </c>
    </row>
    <row r="162" spans="2:13" x14ac:dyDescent="0.2">
      <c r="B162" s="40" t="s">
        <v>815</v>
      </c>
      <c r="C162" s="40" t="s">
        <v>42</v>
      </c>
      <c r="D162" s="40" t="s">
        <v>37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3285.6921990000001</v>
      </c>
      <c r="L162" s="40">
        <v>2015</v>
      </c>
      <c r="M162" s="40">
        <v>2100</v>
      </c>
    </row>
    <row r="163" spans="2:13" x14ac:dyDescent="0.2">
      <c r="B163" s="40" t="s">
        <v>816</v>
      </c>
      <c r="C163" s="40" t="s">
        <v>42</v>
      </c>
      <c r="D163" s="40" t="s">
        <v>37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3285.6921990000001</v>
      </c>
      <c r="L163" s="40">
        <v>2015</v>
      </c>
      <c r="M163" s="40">
        <v>2100</v>
      </c>
    </row>
    <row r="164" spans="2:13" x14ac:dyDescent="0.2">
      <c r="B164" s="40" t="s">
        <v>817</v>
      </c>
      <c r="C164" s="40" t="s">
        <v>42</v>
      </c>
      <c r="D164" s="40" t="s">
        <v>37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3285.6921990000001</v>
      </c>
      <c r="L164" s="40">
        <v>2015</v>
      </c>
      <c r="M164" s="40">
        <v>2100</v>
      </c>
    </row>
    <row r="165" spans="2:13" x14ac:dyDescent="0.2">
      <c r="B165" s="40" t="s">
        <v>818</v>
      </c>
      <c r="C165" s="40" t="s">
        <v>42</v>
      </c>
      <c r="D165" s="40" t="s">
        <v>37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3285.6921990000001</v>
      </c>
      <c r="L165" s="40">
        <v>2015</v>
      </c>
      <c r="M165" s="40">
        <v>2100</v>
      </c>
    </row>
    <row r="166" spans="2:13" x14ac:dyDescent="0.2">
      <c r="B166" s="40" t="s">
        <v>819</v>
      </c>
      <c r="C166" s="40" t="s">
        <v>42</v>
      </c>
      <c r="D166" s="40" t="s">
        <v>37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3285.6921990000001</v>
      </c>
      <c r="L166" s="40">
        <v>2015</v>
      </c>
      <c r="M166" s="40">
        <v>2100</v>
      </c>
    </row>
    <row r="167" spans="2:13" x14ac:dyDescent="0.2">
      <c r="B167" s="40" t="s">
        <v>428</v>
      </c>
      <c r="C167" s="40" t="s">
        <v>42</v>
      </c>
      <c r="D167" s="40" t="s">
        <v>37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3285.6921990000001</v>
      </c>
      <c r="L167" s="40">
        <v>2015</v>
      </c>
      <c r="M167" s="40">
        <v>2100</v>
      </c>
    </row>
    <row r="168" spans="2:13" x14ac:dyDescent="0.2">
      <c r="B168" s="40" t="s">
        <v>820</v>
      </c>
      <c r="C168" s="40" t="s">
        <v>42</v>
      </c>
      <c r="D168" s="40" t="s">
        <v>37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3285.6921990000001</v>
      </c>
      <c r="L168" s="40">
        <v>2015</v>
      </c>
      <c r="M168" s="40">
        <v>2100</v>
      </c>
    </row>
    <row r="169" spans="2:13" x14ac:dyDescent="0.2">
      <c r="B169" s="40" t="s">
        <v>821</v>
      </c>
      <c r="C169" s="40" t="s">
        <v>42</v>
      </c>
      <c r="D169" s="40" t="s">
        <v>37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3285.6921990000001</v>
      </c>
      <c r="L169" s="40">
        <v>2015</v>
      </c>
      <c r="M169" s="40">
        <v>2100</v>
      </c>
    </row>
    <row r="170" spans="2:13" x14ac:dyDescent="0.2">
      <c r="B170" s="40" t="s">
        <v>822</v>
      </c>
      <c r="C170" s="40" t="s">
        <v>42</v>
      </c>
      <c r="D170" s="40" t="s">
        <v>37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3285.6921990000001</v>
      </c>
      <c r="L170" s="40">
        <v>2015</v>
      </c>
      <c r="M170" s="40">
        <v>2100</v>
      </c>
    </row>
    <row r="171" spans="2:13" x14ac:dyDescent="0.2">
      <c r="B171" s="40" t="s">
        <v>823</v>
      </c>
      <c r="C171" s="40" t="s">
        <v>42</v>
      </c>
      <c r="D171" s="40" t="s">
        <v>37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3285.6921990000001</v>
      </c>
      <c r="L171" s="40">
        <v>2015</v>
      </c>
      <c r="M171" s="40">
        <v>2100</v>
      </c>
    </row>
    <row r="172" spans="2:13" x14ac:dyDescent="0.2">
      <c r="B172" s="40" t="s">
        <v>371</v>
      </c>
      <c r="C172" s="40" t="s">
        <v>37</v>
      </c>
      <c r="D172" s="40" t="s">
        <v>38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1460.307644</v>
      </c>
      <c r="L172" s="40">
        <v>2015</v>
      </c>
      <c r="M172" s="40">
        <v>2100</v>
      </c>
    </row>
    <row r="173" spans="2:13" x14ac:dyDescent="0.2">
      <c r="B173" s="40" t="s">
        <v>451</v>
      </c>
      <c r="C173" s="40" t="s">
        <v>37</v>
      </c>
      <c r="D173" s="40" t="s">
        <v>38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1460.307644</v>
      </c>
      <c r="L173" s="40">
        <v>2015</v>
      </c>
      <c r="M173" s="40">
        <v>2100</v>
      </c>
    </row>
    <row r="174" spans="2:13" x14ac:dyDescent="0.2">
      <c r="B174" s="40" t="s">
        <v>330</v>
      </c>
      <c r="C174" s="40" t="s">
        <v>37</v>
      </c>
      <c r="D174" s="40" t="s">
        <v>38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1460.307644</v>
      </c>
      <c r="L174" s="40">
        <v>2015</v>
      </c>
      <c r="M174" s="40">
        <v>2100</v>
      </c>
    </row>
    <row r="175" spans="2:13" x14ac:dyDescent="0.2">
      <c r="B175" s="40" t="s">
        <v>331</v>
      </c>
      <c r="C175" s="40" t="s">
        <v>37</v>
      </c>
      <c r="D175" s="40" t="s">
        <v>38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1460.307644</v>
      </c>
      <c r="L175" s="40">
        <v>2015</v>
      </c>
      <c r="M175" s="40">
        <v>2100</v>
      </c>
    </row>
    <row r="176" spans="2:13" x14ac:dyDescent="0.2">
      <c r="B176" s="40" t="s">
        <v>445</v>
      </c>
      <c r="C176" s="40" t="s">
        <v>37</v>
      </c>
      <c r="D176" s="40" t="s">
        <v>38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1460.307644</v>
      </c>
      <c r="L176" s="40">
        <v>2015</v>
      </c>
      <c r="M176" s="40">
        <v>2100</v>
      </c>
    </row>
    <row r="177" spans="2:13" x14ac:dyDescent="0.2">
      <c r="B177" s="40" t="s">
        <v>450</v>
      </c>
      <c r="C177" s="40" t="s">
        <v>37</v>
      </c>
      <c r="D177" s="40" t="s">
        <v>38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1460.307644</v>
      </c>
      <c r="L177" s="40">
        <v>2015</v>
      </c>
      <c r="M177" s="40">
        <v>2100</v>
      </c>
    </row>
    <row r="178" spans="2:13" x14ac:dyDescent="0.2">
      <c r="B178" s="40" t="s">
        <v>380</v>
      </c>
      <c r="C178" s="40" t="s">
        <v>37</v>
      </c>
      <c r="D178" s="40" t="s">
        <v>38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1460.307644</v>
      </c>
      <c r="L178" s="40">
        <v>2015</v>
      </c>
      <c r="M178" s="40">
        <v>2100</v>
      </c>
    </row>
    <row r="179" spans="2:13" x14ac:dyDescent="0.2">
      <c r="B179" s="40" t="s">
        <v>444</v>
      </c>
      <c r="C179" s="40" t="s">
        <v>37</v>
      </c>
      <c r="D179" s="40" t="s">
        <v>38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1460.307644</v>
      </c>
      <c r="L179" s="40">
        <v>2015</v>
      </c>
      <c r="M179" s="40">
        <v>2100</v>
      </c>
    </row>
    <row r="180" spans="2:13" x14ac:dyDescent="0.2">
      <c r="B180" s="40" t="s">
        <v>475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497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502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504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373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481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490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489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461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389</v>
      </c>
      <c r="C189" s="40" t="s">
        <v>37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474</v>
      </c>
      <c r="C190" s="40" t="s">
        <v>37</v>
      </c>
      <c r="D190" s="40" t="s">
        <v>39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">
      <c r="B191" s="40" t="s">
        <v>492</v>
      </c>
      <c r="C191" s="40" t="s">
        <v>37</v>
      </c>
      <c r="D191" s="40" t="s">
        <v>39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2555.5383769999999</v>
      </c>
      <c r="L191" s="40">
        <v>2015</v>
      </c>
      <c r="M191" s="40">
        <v>2100</v>
      </c>
    </row>
    <row r="192" spans="2:13" x14ac:dyDescent="0.2">
      <c r="B192" s="40" t="s">
        <v>349</v>
      </c>
      <c r="C192" s="40" t="s">
        <v>37</v>
      </c>
      <c r="D192" s="40" t="s">
        <v>39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2555.5383769999999</v>
      </c>
      <c r="L192" s="40">
        <v>2015</v>
      </c>
      <c r="M192" s="40">
        <v>2100</v>
      </c>
    </row>
    <row r="193" spans="2:13" x14ac:dyDescent="0.2">
      <c r="B193" s="40" t="s">
        <v>345</v>
      </c>
      <c r="C193" s="40" t="s">
        <v>37</v>
      </c>
      <c r="D193" s="40" t="s">
        <v>39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2555.5383769999999</v>
      </c>
      <c r="L193" s="40">
        <v>2015</v>
      </c>
      <c r="M193" s="40">
        <v>2100</v>
      </c>
    </row>
    <row r="194" spans="2:13" x14ac:dyDescent="0.2">
      <c r="B194" s="40" t="s">
        <v>336</v>
      </c>
      <c r="C194" s="40" t="s">
        <v>37</v>
      </c>
      <c r="D194" s="40" t="s">
        <v>39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2555.5383769999999</v>
      </c>
      <c r="L194" s="40">
        <v>2015</v>
      </c>
      <c r="M194" s="40">
        <v>2100</v>
      </c>
    </row>
    <row r="195" spans="2:13" x14ac:dyDescent="0.2">
      <c r="B195" s="40" t="s">
        <v>454</v>
      </c>
      <c r="C195" s="40" t="s">
        <v>37</v>
      </c>
      <c r="D195" s="40" t="s">
        <v>39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2555.5383769999999</v>
      </c>
      <c r="L195" s="40">
        <v>2015</v>
      </c>
      <c r="M195" s="40">
        <v>2100</v>
      </c>
    </row>
    <row r="196" spans="2:13" x14ac:dyDescent="0.2">
      <c r="B196" s="40" t="s">
        <v>455</v>
      </c>
      <c r="C196" s="40" t="s">
        <v>37</v>
      </c>
      <c r="D196" s="40" t="s">
        <v>39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2555.5383769999999</v>
      </c>
      <c r="L196" s="40">
        <v>2015</v>
      </c>
      <c r="M196" s="40">
        <v>2100</v>
      </c>
    </row>
    <row r="197" spans="2:13" x14ac:dyDescent="0.2">
      <c r="B197" s="40" t="s">
        <v>372</v>
      </c>
      <c r="C197" s="40" t="s">
        <v>37</v>
      </c>
      <c r="D197" s="40" t="s">
        <v>39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2555.5383769999999</v>
      </c>
      <c r="L197" s="40">
        <v>2015</v>
      </c>
      <c r="M197" s="40">
        <v>2100</v>
      </c>
    </row>
    <row r="198" spans="2:13" x14ac:dyDescent="0.2">
      <c r="B198" s="40" t="s">
        <v>388</v>
      </c>
      <c r="C198" s="40" t="s">
        <v>37</v>
      </c>
      <c r="D198" s="40" t="s">
        <v>39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2555.5383769999999</v>
      </c>
      <c r="L198" s="40">
        <v>2015</v>
      </c>
      <c r="M198" s="40">
        <v>2100</v>
      </c>
    </row>
    <row r="199" spans="2:13" x14ac:dyDescent="0.2">
      <c r="B199" s="40" t="s">
        <v>359</v>
      </c>
      <c r="C199" s="40" t="s">
        <v>37</v>
      </c>
      <c r="D199" s="40" t="s">
        <v>39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2555.5383769999999</v>
      </c>
      <c r="L199" s="40">
        <v>2015</v>
      </c>
      <c r="M199" s="40">
        <v>2100</v>
      </c>
    </row>
    <row r="200" spans="2:13" x14ac:dyDescent="0.2">
      <c r="B200" s="40" t="s">
        <v>479</v>
      </c>
      <c r="C200" s="40" t="s">
        <v>37</v>
      </c>
      <c r="D200" s="40" t="s">
        <v>39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2555.5383769999999</v>
      </c>
      <c r="L200" s="40">
        <v>2015</v>
      </c>
      <c r="M200" s="40">
        <v>2100</v>
      </c>
    </row>
    <row r="201" spans="2:13" x14ac:dyDescent="0.2">
      <c r="B201" s="40" t="s">
        <v>340</v>
      </c>
      <c r="C201" s="40" t="s">
        <v>37</v>
      </c>
      <c r="D201" s="40" t="s">
        <v>39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2555.5383769999999</v>
      </c>
      <c r="L201" s="40">
        <v>2015</v>
      </c>
      <c r="M201" s="40">
        <v>2100</v>
      </c>
    </row>
    <row r="202" spans="2:13" x14ac:dyDescent="0.2">
      <c r="B202" s="40" t="s">
        <v>387</v>
      </c>
      <c r="C202" s="40" t="s">
        <v>37</v>
      </c>
      <c r="D202" s="40" t="s">
        <v>39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2555.5383769999999</v>
      </c>
      <c r="L202" s="40">
        <v>2015</v>
      </c>
      <c r="M202" s="40">
        <v>2100</v>
      </c>
    </row>
    <row r="203" spans="2:13" x14ac:dyDescent="0.2">
      <c r="B203" s="40" t="s">
        <v>476</v>
      </c>
      <c r="C203" s="40" t="s">
        <v>37</v>
      </c>
      <c r="D203" s="40" t="s">
        <v>39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2555.5383769999999</v>
      </c>
      <c r="L203" s="40">
        <v>2015</v>
      </c>
      <c r="M203" s="40">
        <v>2100</v>
      </c>
    </row>
    <row r="204" spans="2:13" x14ac:dyDescent="0.2">
      <c r="B204" s="40" t="s">
        <v>374</v>
      </c>
      <c r="C204" s="40" t="s">
        <v>37</v>
      </c>
      <c r="D204" s="40" t="s">
        <v>39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356</v>
      </c>
      <c r="C205" s="40" t="s">
        <v>37</v>
      </c>
      <c r="D205" s="40" t="s">
        <v>39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339</v>
      </c>
      <c r="C206" s="40" t="s">
        <v>37</v>
      </c>
      <c r="D206" s="40" t="s">
        <v>39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382</v>
      </c>
      <c r="C207" s="40" t="s">
        <v>37</v>
      </c>
      <c r="D207" s="40" t="s">
        <v>39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503</v>
      </c>
      <c r="C208" s="40" t="s">
        <v>37</v>
      </c>
      <c r="D208" s="40" t="s">
        <v>39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478</v>
      </c>
      <c r="C209" s="40" t="s">
        <v>37</v>
      </c>
      <c r="D209" s="40" t="s">
        <v>39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500</v>
      </c>
      <c r="C210" s="40" t="s">
        <v>37</v>
      </c>
      <c r="D210" s="40" t="s">
        <v>39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355</v>
      </c>
      <c r="C211" s="40" t="s">
        <v>37</v>
      </c>
      <c r="D211" s="40" t="s">
        <v>39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381</v>
      </c>
      <c r="C212" s="40" t="s">
        <v>37</v>
      </c>
      <c r="D212" s="40" t="s">
        <v>39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352</v>
      </c>
      <c r="C213" s="40" t="s">
        <v>37</v>
      </c>
      <c r="D213" s="40" t="s">
        <v>39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2555.5383769999999</v>
      </c>
      <c r="L213" s="40">
        <v>2015</v>
      </c>
      <c r="M213" s="40">
        <v>2100</v>
      </c>
    </row>
    <row r="214" spans="2:13" x14ac:dyDescent="0.2">
      <c r="B214" s="40" t="s">
        <v>385</v>
      </c>
      <c r="C214" s="40" t="s">
        <v>37</v>
      </c>
      <c r="D214" s="40" t="s">
        <v>39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2555.5383769999999</v>
      </c>
      <c r="L214" s="40">
        <v>2015</v>
      </c>
      <c r="M214" s="40">
        <v>2100</v>
      </c>
    </row>
    <row r="215" spans="2:13" x14ac:dyDescent="0.2">
      <c r="B215" s="40" t="s">
        <v>360</v>
      </c>
      <c r="C215" s="40" t="s">
        <v>37</v>
      </c>
      <c r="D215" s="40" t="s">
        <v>39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2555.5383769999999</v>
      </c>
      <c r="L215" s="40">
        <v>2015</v>
      </c>
      <c r="M215" s="40">
        <v>2100</v>
      </c>
    </row>
    <row r="216" spans="2:13" x14ac:dyDescent="0.2">
      <c r="B216" s="40" t="s">
        <v>390</v>
      </c>
      <c r="C216" s="40" t="s">
        <v>37</v>
      </c>
      <c r="D216" s="40" t="s">
        <v>39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2555.5383769999999</v>
      </c>
      <c r="L216" s="40">
        <v>2015</v>
      </c>
      <c r="M216" s="40">
        <v>2100</v>
      </c>
    </row>
    <row r="217" spans="2:13" x14ac:dyDescent="0.2">
      <c r="B217" s="40" t="s">
        <v>354</v>
      </c>
      <c r="C217" s="40" t="s">
        <v>37</v>
      </c>
      <c r="D217" s="40" t="s">
        <v>39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2555.5383769999999</v>
      </c>
      <c r="L217" s="40">
        <v>2015</v>
      </c>
      <c r="M217" s="40">
        <v>2100</v>
      </c>
    </row>
    <row r="218" spans="2:13" x14ac:dyDescent="0.2">
      <c r="B218" s="40" t="s">
        <v>469</v>
      </c>
      <c r="C218" s="40" t="s">
        <v>37</v>
      </c>
      <c r="D218" s="40" t="s">
        <v>39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2555.5383769999999</v>
      </c>
      <c r="L218" s="40">
        <v>2015</v>
      </c>
      <c r="M218" s="40">
        <v>2100</v>
      </c>
    </row>
    <row r="219" spans="2:13" x14ac:dyDescent="0.2">
      <c r="B219" s="40" t="s">
        <v>383</v>
      </c>
      <c r="C219" s="40" t="s">
        <v>37</v>
      </c>
      <c r="D219" s="40" t="s">
        <v>39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2555.5383769999999</v>
      </c>
      <c r="L219" s="40">
        <v>2015</v>
      </c>
      <c r="M219" s="40">
        <v>2100</v>
      </c>
    </row>
    <row r="220" spans="2:13" x14ac:dyDescent="0.2">
      <c r="B220" s="40" t="s">
        <v>471</v>
      </c>
      <c r="C220" s="40" t="s">
        <v>37</v>
      </c>
      <c r="D220" s="40" t="s">
        <v>39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2555.5383769999999</v>
      </c>
      <c r="L220" s="40">
        <v>2015</v>
      </c>
      <c r="M220" s="40">
        <v>2100</v>
      </c>
    </row>
    <row r="221" spans="2:13" x14ac:dyDescent="0.2">
      <c r="B221" s="40" t="s">
        <v>343</v>
      </c>
      <c r="C221" s="40" t="s">
        <v>37</v>
      </c>
      <c r="D221" s="40" t="s">
        <v>39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2555.5383769999999</v>
      </c>
      <c r="L221" s="40">
        <v>2015</v>
      </c>
      <c r="M221" s="40">
        <v>2100</v>
      </c>
    </row>
    <row r="222" spans="2:13" x14ac:dyDescent="0.2">
      <c r="B222" s="40" t="s">
        <v>496</v>
      </c>
      <c r="C222" s="40" t="s">
        <v>37</v>
      </c>
      <c r="D222" s="40" t="s">
        <v>39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2555.5383769999999</v>
      </c>
      <c r="L222" s="40">
        <v>2015</v>
      </c>
      <c r="M222" s="40">
        <v>2100</v>
      </c>
    </row>
    <row r="223" spans="2:13" x14ac:dyDescent="0.2">
      <c r="B223" s="40" t="s">
        <v>351</v>
      </c>
      <c r="C223" s="40" t="s">
        <v>37</v>
      </c>
      <c r="D223" s="40" t="s">
        <v>39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2555.5383769999999</v>
      </c>
      <c r="L223" s="40">
        <v>2015</v>
      </c>
      <c r="M223" s="40">
        <v>2100</v>
      </c>
    </row>
    <row r="224" spans="2:13" x14ac:dyDescent="0.2">
      <c r="B224" s="40" t="s">
        <v>453</v>
      </c>
      <c r="C224" s="40" t="s">
        <v>37</v>
      </c>
      <c r="D224" s="40" t="s">
        <v>39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2555.5383769999999</v>
      </c>
      <c r="L224" s="40">
        <v>2015</v>
      </c>
      <c r="M224" s="40">
        <v>2100</v>
      </c>
    </row>
    <row r="225" spans="2:13" x14ac:dyDescent="0.2">
      <c r="B225" s="40" t="s">
        <v>375</v>
      </c>
      <c r="C225" s="40" t="s">
        <v>37</v>
      </c>
      <c r="D225" s="40" t="s">
        <v>39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2555.5383769999999</v>
      </c>
      <c r="L225" s="40">
        <v>2015</v>
      </c>
      <c r="M225" s="40">
        <v>2100</v>
      </c>
    </row>
    <row r="226" spans="2:13" x14ac:dyDescent="0.2">
      <c r="B226" s="40" t="s">
        <v>495</v>
      </c>
      <c r="C226" s="40" t="s">
        <v>37</v>
      </c>
      <c r="D226" s="40" t="s">
        <v>39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2555.5383769999999</v>
      </c>
      <c r="L226" s="40">
        <v>2015</v>
      </c>
      <c r="M226" s="40">
        <v>2100</v>
      </c>
    </row>
    <row r="227" spans="2:13" x14ac:dyDescent="0.2">
      <c r="B227" s="40" t="s">
        <v>462</v>
      </c>
      <c r="C227" s="40" t="s">
        <v>37</v>
      </c>
      <c r="D227" s="40" t="s">
        <v>39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2555.5383769999999</v>
      </c>
      <c r="L227" s="40">
        <v>2015</v>
      </c>
      <c r="M227" s="40">
        <v>2100</v>
      </c>
    </row>
    <row r="228" spans="2:13" x14ac:dyDescent="0.2">
      <c r="B228" s="40" t="s">
        <v>357</v>
      </c>
      <c r="C228" s="40" t="s">
        <v>37</v>
      </c>
      <c r="D228" s="40" t="s">
        <v>39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2555.5383769999999</v>
      </c>
      <c r="L228" s="40">
        <v>2015</v>
      </c>
      <c r="M228" s="40">
        <v>2100</v>
      </c>
    </row>
    <row r="229" spans="2:13" x14ac:dyDescent="0.2">
      <c r="B229" s="40" t="s">
        <v>466</v>
      </c>
      <c r="C229" s="40" t="s">
        <v>37</v>
      </c>
      <c r="D229" s="40" t="s">
        <v>39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2555.5383769999999</v>
      </c>
      <c r="L229" s="40">
        <v>2015</v>
      </c>
      <c r="M229" s="40">
        <v>2100</v>
      </c>
    </row>
    <row r="230" spans="2:13" x14ac:dyDescent="0.2">
      <c r="B230" s="40" t="s">
        <v>361</v>
      </c>
      <c r="C230" s="40" t="s">
        <v>37</v>
      </c>
      <c r="D230" s="40" t="s">
        <v>39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2555.5383769999999</v>
      </c>
      <c r="L230" s="40">
        <v>2015</v>
      </c>
      <c r="M230" s="40">
        <v>2100</v>
      </c>
    </row>
    <row r="231" spans="2:13" x14ac:dyDescent="0.2">
      <c r="B231" s="40" t="s">
        <v>463</v>
      </c>
      <c r="C231" s="40" t="s">
        <v>37</v>
      </c>
      <c r="D231" s="40" t="s">
        <v>39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2555.5383769999999</v>
      </c>
      <c r="L231" s="40">
        <v>2015</v>
      </c>
      <c r="M231" s="40">
        <v>2100</v>
      </c>
    </row>
    <row r="232" spans="2:13" x14ac:dyDescent="0.2">
      <c r="B232" s="40" t="s">
        <v>498</v>
      </c>
      <c r="C232" s="40" t="s">
        <v>37</v>
      </c>
      <c r="D232" s="40" t="s">
        <v>39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2555.5383769999999</v>
      </c>
      <c r="L232" s="40">
        <v>2015</v>
      </c>
      <c r="M232" s="40">
        <v>2100</v>
      </c>
    </row>
    <row r="233" spans="2:13" x14ac:dyDescent="0.2">
      <c r="B233" s="40" t="s">
        <v>491</v>
      </c>
      <c r="C233" s="40" t="s">
        <v>37</v>
      </c>
      <c r="D233" s="40" t="s">
        <v>39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2555.5383769999999</v>
      </c>
      <c r="L233" s="40">
        <v>2015</v>
      </c>
      <c r="M233" s="40">
        <v>2100</v>
      </c>
    </row>
    <row r="234" spans="2:13" x14ac:dyDescent="0.2">
      <c r="B234" s="40" t="s">
        <v>480</v>
      </c>
      <c r="C234" s="40" t="s">
        <v>37</v>
      </c>
      <c r="D234" s="40" t="s">
        <v>39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2555.5383769999999</v>
      </c>
      <c r="L234" s="40">
        <v>2015</v>
      </c>
      <c r="M234" s="40">
        <v>2100</v>
      </c>
    </row>
    <row r="235" spans="2:13" x14ac:dyDescent="0.2">
      <c r="B235" s="40" t="s">
        <v>353</v>
      </c>
      <c r="C235" s="40" t="s">
        <v>37</v>
      </c>
      <c r="D235" s="40" t="s">
        <v>39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2555.5383769999999</v>
      </c>
      <c r="L235" s="40">
        <v>2015</v>
      </c>
      <c r="M235" s="40">
        <v>2100</v>
      </c>
    </row>
    <row r="236" spans="2:13" x14ac:dyDescent="0.2">
      <c r="B236" s="40" t="s">
        <v>363</v>
      </c>
      <c r="C236" s="40" t="s">
        <v>37</v>
      </c>
      <c r="D236" s="40" t="s">
        <v>39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2555.5383769999999</v>
      </c>
      <c r="L236" s="40">
        <v>2015</v>
      </c>
      <c r="M236" s="40">
        <v>2100</v>
      </c>
    </row>
    <row r="237" spans="2:13" x14ac:dyDescent="0.2">
      <c r="B237" s="40" t="s">
        <v>470</v>
      </c>
      <c r="C237" s="40" t="s">
        <v>37</v>
      </c>
      <c r="D237" s="40" t="s">
        <v>39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2555.5383769999999</v>
      </c>
      <c r="L237" s="40">
        <v>2015</v>
      </c>
      <c r="M237" s="40">
        <v>2100</v>
      </c>
    </row>
    <row r="238" spans="2:13" x14ac:dyDescent="0.2">
      <c r="B238" s="40" t="s">
        <v>486</v>
      </c>
      <c r="C238" s="40" t="s">
        <v>37</v>
      </c>
      <c r="D238" s="40" t="s">
        <v>39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2555.5383769999999</v>
      </c>
      <c r="L238" s="40">
        <v>2015</v>
      </c>
      <c r="M238" s="40">
        <v>2100</v>
      </c>
    </row>
    <row r="239" spans="2:13" x14ac:dyDescent="0.2">
      <c r="B239" s="40" t="s">
        <v>467</v>
      </c>
      <c r="C239" s="40" t="s">
        <v>37</v>
      </c>
      <c r="D239" s="40" t="s">
        <v>39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2555.5383769999999</v>
      </c>
      <c r="L239" s="40">
        <v>2015</v>
      </c>
      <c r="M239" s="40">
        <v>2100</v>
      </c>
    </row>
    <row r="240" spans="2:13" x14ac:dyDescent="0.2">
      <c r="B240" s="40" t="s">
        <v>512</v>
      </c>
      <c r="C240" s="40" t="s">
        <v>44</v>
      </c>
      <c r="D240" s="40" t="s">
        <v>40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510</v>
      </c>
      <c r="C241" s="40" t="s">
        <v>44</v>
      </c>
      <c r="D241" s="40" t="s">
        <v>40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515</v>
      </c>
      <c r="C242" s="40" t="s">
        <v>44</v>
      </c>
      <c r="D242" s="40" t="s">
        <v>40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393</v>
      </c>
      <c r="C243" s="40" t="s">
        <v>43</v>
      </c>
      <c r="D243" s="40" t="s">
        <v>42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395</v>
      </c>
      <c r="C244" s="40" t="s">
        <v>43</v>
      </c>
      <c r="D244" s="40" t="s">
        <v>42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520</v>
      </c>
      <c r="C245" s="40" t="s">
        <v>43</v>
      </c>
      <c r="D245" s="40" t="s">
        <v>42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">
      <c r="B246" s="40" t="s">
        <v>523</v>
      </c>
      <c r="C246" s="40" t="s">
        <v>40</v>
      </c>
      <c r="D246" s="40" t="s">
        <v>43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533</v>
      </c>
      <c r="C247" s="40" t="s">
        <v>40</v>
      </c>
      <c r="D247" s="40" t="s">
        <v>43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522</v>
      </c>
      <c r="C248" s="40" t="s">
        <v>40</v>
      </c>
      <c r="D248" s="40" t="s">
        <v>43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327</v>
      </c>
      <c r="C249" s="40" t="s">
        <v>40</v>
      </c>
      <c r="D249" s="40" t="s">
        <v>43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341</v>
      </c>
      <c r="C250" s="40" t="s">
        <v>40</v>
      </c>
      <c r="D250" s="40" t="s">
        <v>43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529</v>
      </c>
      <c r="C251" s="40" t="s">
        <v>40</v>
      </c>
      <c r="D251" s="40" t="s">
        <v>43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521</v>
      </c>
      <c r="C252" s="40" t="s">
        <v>40</v>
      </c>
      <c r="D252" s="40" t="s">
        <v>43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527</v>
      </c>
      <c r="C253" s="40" t="s">
        <v>40</v>
      </c>
      <c r="D253" s="40" t="s">
        <v>43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524</v>
      </c>
      <c r="C254" s="40" t="s">
        <v>40</v>
      </c>
      <c r="D254" s="40" t="s">
        <v>43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525</v>
      </c>
      <c r="C255" s="40" t="s">
        <v>40</v>
      </c>
      <c r="D255" s="40" t="s">
        <v>43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532</v>
      </c>
      <c r="C256" s="40" t="s">
        <v>40</v>
      </c>
      <c r="D256" s="40" t="s">
        <v>43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526</v>
      </c>
      <c r="C257" s="40" t="s">
        <v>40</v>
      </c>
      <c r="D257" s="40" t="s">
        <v>43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328</v>
      </c>
      <c r="C258" s="40" t="s">
        <v>40</v>
      </c>
      <c r="D258" s="40" t="s">
        <v>43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530</v>
      </c>
      <c r="C259" s="40" t="s">
        <v>40</v>
      </c>
      <c r="D259" s="40" t="s">
        <v>43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333</v>
      </c>
      <c r="C260" s="40" t="s">
        <v>40</v>
      </c>
      <c r="D260" s="40" t="s">
        <v>43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528</v>
      </c>
      <c r="C261" s="40" t="s">
        <v>40</v>
      </c>
      <c r="D261" s="40" t="s">
        <v>43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531</v>
      </c>
      <c r="C262" s="40" t="s">
        <v>40</v>
      </c>
      <c r="D262" s="40" t="s">
        <v>43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334</v>
      </c>
      <c r="C263" s="40" t="s">
        <v>40</v>
      </c>
      <c r="D263" s="40" t="s">
        <v>43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546</v>
      </c>
      <c r="C264" s="40" t="s">
        <v>37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3285.6921990000001</v>
      </c>
      <c r="L264" s="40">
        <v>2015</v>
      </c>
      <c r="M264" s="40">
        <v>2100</v>
      </c>
    </row>
    <row r="265" spans="2:13" x14ac:dyDescent="0.2">
      <c r="B265" s="40" t="s">
        <v>614</v>
      </c>
      <c r="C265" s="40" t="s">
        <v>37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3285.6921990000001</v>
      </c>
      <c r="L265" s="40">
        <v>2015</v>
      </c>
      <c r="M265" s="40">
        <v>2100</v>
      </c>
    </row>
    <row r="266" spans="2:13" x14ac:dyDescent="0.2">
      <c r="B266" s="40" t="s">
        <v>609</v>
      </c>
      <c r="C266" s="40" t="s">
        <v>37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3285.6921990000001</v>
      </c>
      <c r="L266" s="40">
        <v>2015</v>
      </c>
      <c r="M266" s="40">
        <v>2100</v>
      </c>
    </row>
    <row r="267" spans="2:13" x14ac:dyDescent="0.2">
      <c r="B267" s="40" t="s">
        <v>554</v>
      </c>
      <c r="C267" s="40" t="s">
        <v>37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3285.6921990000001</v>
      </c>
      <c r="L267" s="40">
        <v>2015</v>
      </c>
      <c r="M267" s="40">
        <v>2100</v>
      </c>
    </row>
    <row r="268" spans="2:13" x14ac:dyDescent="0.2">
      <c r="B268" s="40" t="s">
        <v>607</v>
      </c>
      <c r="C268" s="40" t="s">
        <v>37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3285.6921990000001</v>
      </c>
      <c r="L268" s="40">
        <v>2015</v>
      </c>
      <c r="M268" s="40">
        <v>2100</v>
      </c>
    </row>
    <row r="269" spans="2:13" x14ac:dyDescent="0.2">
      <c r="B269" s="40" t="s">
        <v>642</v>
      </c>
      <c r="C269" s="40" t="s">
        <v>37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3285.6921990000001</v>
      </c>
      <c r="L269" s="40">
        <v>2015</v>
      </c>
      <c r="M269" s="40">
        <v>2100</v>
      </c>
    </row>
    <row r="270" spans="2:13" x14ac:dyDescent="0.2">
      <c r="B270" s="40" t="s">
        <v>583</v>
      </c>
      <c r="C270" s="40" t="s">
        <v>37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3285.6921990000001</v>
      </c>
      <c r="L270" s="40">
        <v>2015</v>
      </c>
      <c r="M270" s="40">
        <v>2100</v>
      </c>
    </row>
    <row r="271" spans="2:13" x14ac:dyDescent="0.2">
      <c r="B271" s="40" t="s">
        <v>538</v>
      </c>
      <c r="C271" s="40" t="s">
        <v>37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3285.6921990000001</v>
      </c>
      <c r="L271" s="40">
        <v>2015</v>
      </c>
      <c r="M271" s="40">
        <v>2100</v>
      </c>
    </row>
    <row r="272" spans="2:13" x14ac:dyDescent="0.2">
      <c r="B272" s="40" t="s">
        <v>548</v>
      </c>
      <c r="C272" s="40" t="s">
        <v>37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3285.6921990000001</v>
      </c>
      <c r="L272" s="40">
        <v>2015</v>
      </c>
      <c r="M272" s="40">
        <v>2100</v>
      </c>
    </row>
    <row r="273" spans="2:13" x14ac:dyDescent="0.2">
      <c r="B273" s="40" t="s">
        <v>542</v>
      </c>
      <c r="C273" s="40" t="s">
        <v>37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3285.6921990000001</v>
      </c>
      <c r="L273" s="40">
        <v>2015</v>
      </c>
      <c r="M273" s="40">
        <v>2100</v>
      </c>
    </row>
    <row r="274" spans="2:13" x14ac:dyDescent="0.2">
      <c r="B274" s="40" t="s">
        <v>539</v>
      </c>
      <c r="C274" s="40" t="s">
        <v>37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3285.6921990000001</v>
      </c>
      <c r="L274" s="40">
        <v>2015</v>
      </c>
      <c r="M274" s="40">
        <v>2100</v>
      </c>
    </row>
    <row r="275" spans="2:13" x14ac:dyDescent="0.2">
      <c r="B275" s="40" t="s">
        <v>536</v>
      </c>
      <c r="C275" s="40" t="s">
        <v>37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3285.6921990000001</v>
      </c>
      <c r="L275" s="40">
        <v>2015</v>
      </c>
      <c r="M275" s="40">
        <v>2100</v>
      </c>
    </row>
    <row r="276" spans="2:13" x14ac:dyDescent="0.2">
      <c r="B276" s="40" t="s">
        <v>543</v>
      </c>
      <c r="C276" s="40" t="s">
        <v>37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3285.6921990000001</v>
      </c>
      <c r="L276" s="40">
        <v>2015</v>
      </c>
      <c r="M276" s="40">
        <v>2100</v>
      </c>
    </row>
    <row r="277" spans="2:13" x14ac:dyDescent="0.2">
      <c r="B277" s="40" t="s">
        <v>544</v>
      </c>
      <c r="C277" s="40" t="s">
        <v>37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3285.6921990000001</v>
      </c>
      <c r="L277" s="40">
        <v>2015</v>
      </c>
      <c r="M277" s="40">
        <v>2100</v>
      </c>
    </row>
    <row r="278" spans="2:13" x14ac:dyDescent="0.2">
      <c r="B278" s="40" t="s">
        <v>547</v>
      </c>
      <c r="C278" s="40" t="s">
        <v>37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3285.6921990000001</v>
      </c>
      <c r="L278" s="40">
        <v>2015</v>
      </c>
      <c r="M278" s="40">
        <v>2100</v>
      </c>
    </row>
    <row r="279" spans="2:13" x14ac:dyDescent="0.2">
      <c r="B279" s="40" t="s">
        <v>541</v>
      </c>
      <c r="C279" s="40" t="s">
        <v>37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3285.6921990000001</v>
      </c>
      <c r="L279" s="40">
        <v>2015</v>
      </c>
      <c r="M279" s="40">
        <v>2100</v>
      </c>
    </row>
    <row r="280" spans="2:13" x14ac:dyDescent="0.2">
      <c r="B280" s="40" t="s">
        <v>618</v>
      </c>
      <c r="C280" s="40" t="s">
        <v>37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3285.6921990000001</v>
      </c>
      <c r="L280" s="40">
        <v>2015</v>
      </c>
      <c r="M280" s="40">
        <v>2100</v>
      </c>
    </row>
    <row r="281" spans="2:13" x14ac:dyDescent="0.2">
      <c r="B281" s="40" t="s">
        <v>559</v>
      </c>
      <c r="C281" s="40" t="s">
        <v>37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3285.6921990000001</v>
      </c>
      <c r="L281" s="40">
        <v>2015</v>
      </c>
      <c r="M281" s="40">
        <v>2100</v>
      </c>
    </row>
    <row r="282" spans="2:13" x14ac:dyDescent="0.2">
      <c r="B282" s="40" t="s">
        <v>557</v>
      </c>
      <c r="C282" s="40" t="s">
        <v>37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3285.6921990000001</v>
      </c>
      <c r="L282" s="40">
        <v>2015</v>
      </c>
      <c r="M282" s="40">
        <v>2100</v>
      </c>
    </row>
    <row r="283" spans="2:13" x14ac:dyDescent="0.2">
      <c r="B283" s="40" t="s">
        <v>552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545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605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629</v>
      </c>
      <c r="C286" s="40" t="s">
        <v>39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2555.5383769999999</v>
      </c>
      <c r="L286" s="40">
        <v>2015</v>
      </c>
      <c r="M286" s="40">
        <v>2100</v>
      </c>
    </row>
    <row r="287" spans="2:13" x14ac:dyDescent="0.2">
      <c r="B287" s="40" t="s">
        <v>611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540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612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537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621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553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620</v>
      </c>
      <c r="C293" s="40" t="s">
        <v>37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3285.6921990000001</v>
      </c>
      <c r="L293" s="40">
        <v>2015</v>
      </c>
      <c r="M293" s="40">
        <v>2100</v>
      </c>
    </row>
    <row r="294" spans="2:13" x14ac:dyDescent="0.2">
      <c r="B294" s="40" t="s">
        <v>563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551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565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556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606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616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534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549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570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574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584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627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581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628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588</v>
      </c>
      <c r="C309" s="40" t="s">
        <v>40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595</v>
      </c>
      <c r="C310" s="40" t="s">
        <v>39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2555.5383769999999</v>
      </c>
      <c r="L310" s="40">
        <v>2015</v>
      </c>
      <c r="M310" s="40">
        <v>2100</v>
      </c>
    </row>
    <row r="311" spans="2:13" x14ac:dyDescent="0.2">
      <c r="B311" s="40" t="s">
        <v>576</v>
      </c>
      <c r="C311" s="40" t="s">
        <v>40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613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567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624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603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580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579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638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573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601</v>
      </c>
      <c r="C320" s="40" t="s">
        <v>40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2555.5383769999999</v>
      </c>
      <c r="L320" s="40">
        <v>2015</v>
      </c>
      <c r="M320" s="40">
        <v>2100</v>
      </c>
    </row>
    <row r="321" spans="2:13" x14ac:dyDescent="0.2">
      <c r="B321" s="40" t="s">
        <v>599</v>
      </c>
      <c r="C321" s="40" t="s">
        <v>40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4235.6093510000001</v>
      </c>
      <c r="N29">
        <v>4416.5809330000002</v>
      </c>
      <c r="O29">
        <v>4388.3833839999998</v>
      </c>
      <c r="P29">
        <v>4110.8353390000002</v>
      </c>
      <c r="Q29">
        <v>2190.4990029999999</v>
      </c>
      <c r="R29">
        <v>1913.2761720000001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2250.8101620000002</v>
      </c>
      <c r="X29">
        <v>2448.1091329999999</v>
      </c>
      <c r="Y29">
        <v>2645.4081040000001</v>
      </c>
      <c r="Z29">
        <v>2750.3986580000001</v>
      </c>
      <c r="AA29">
        <v>2517.9588640000002</v>
      </c>
      <c r="AB29">
        <v>2557.499472</v>
      </c>
      <c r="AC29">
        <v>2415.4609810000002</v>
      </c>
      <c r="AD29">
        <v>3014.0680470000002</v>
      </c>
      <c r="AE29">
        <v>6327.9771549999996</v>
      </c>
      <c r="AF29">
        <v>3287.0289330000001</v>
      </c>
      <c r="AG29">
        <v>3915.00443</v>
      </c>
      <c r="AH29">
        <v>4275.574157</v>
      </c>
      <c r="AI29">
        <v>4754.8741220000002</v>
      </c>
      <c r="AJ29">
        <v>4966.5205020000003</v>
      </c>
      <c r="AK29">
        <v>5029.2787129999997</v>
      </c>
      <c r="AL29">
        <v>5825.367037</v>
      </c>
      <c r="AM29">
        <v>5692.9584789999999</v>
      </c>
      <c r="AN29">
        <v>5443.0442309999999</v>
      </c>
      <c r="AO29">
        <v>6678.4714640000002</v>
      </c>
      <c r="AP29">
        <v>7863.552146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232.7790195</v>
      </c>
      <c r="P30">
        <v>527.93046149999998</v>
      </c>
      <c r="Q30">
        <v>580.89925979999998</v>
      </c>
      <c r="R30">
        <v>756.42571129999999</v>
      </c>
      <c r="S30">
        <v>1014.981547</v>
      </c>
      <c r="T30">
        <v>1022.027549</v>
      </c>
      <c r="U30">
        <v>1022.027549</v>
      </c>
      <c r="V30">
        <v>1022.027549</v>
      </c>
      <c r="W30">
        <v>1095.7841739999999</v>
      </c>
      <c r="X30">
        <v>1169.540798</v>
      </c>
      <c r="Y30">
        <v>1243.297423</v>
      </c>
      <c r="Z30">
        <v>1317.054048</v>
      </c>
      <c r="AA30">
        <v>1390.810673</v>
      </c>
      <c r="AB30">
        <v>1464.5672970000001</v>
      </c>
      <c r="AC30">
        <v>1538.323922</v>
      </c>
      <c r="AD30">
        <v>1612.080547</v>
      </c>
      <c r="AE30">
        <v>1685.837172</v>
      </c>
      <c r="AF30">
        <v>1759.5937960000001</v>
      </c>
      <c r="AG30">
        <v>1833.3504210000001</v>
      </c>
      <c r="AH30">
        <v>1907.1070460000001</v>
      </c>
      <c r="AI30">
        <v>1980.86367</v>
      </c>
      <c r="AJ30">
        <v>2054.6202950000002</v>
      </c>
      <c r="AK30">
        <v>2054.6202950000002</v>
      </c>
      <c r="AL30">
        <v>2149.4046490000001</v>
      </c>
      <c r="AM30">
        <v>2370.245672</v>
      </c>
      <c r="AN30">
        <v>2411.3080540000001</v>
      </c>
      <c r="AO30">
        <v>2698.241728</v>
      </c>
      <c r="AP30">
        <v>2795.7586799999999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2296.689946</v>
      </c>
      <c r="Q31">
        <v>1890.6003800000001</v>
      </c>
      <c r="R31">
        <v>1890.6003800000001</v>
      </c>
      <c r="S31">
        <v>1895.6960340000001</v>
      </c>
      <c r="T31">
        <v>1715.642891</v>
      </c>
      <c r="U31">
        <v>1479.0681030000001</v>
      </c>
      <c r="V31">
        <v>1349.091952</v>
      </c>
      <c r="W31">
        <v>1427.705373</v>
      </c>
      <c r="X31">
        <v>1822.9550280000001</v>
      </c>
      <c r="Y31">
        <v>1877.5034410000001</v>
      </c>
      <c r="Z31">
        <v>1813.9859300000001</v>
      </c>
      <c r="AA31">
        <v>1884.0547240000001</v>
      </c>
      <c r="AB31">
        <v>1954.123517</v>
      </c>
      <c r="AC31">
        <v>2024.192311</v>
      </c>
      <c r="AD31">
        <v>2094.2611040000002</v>
      </c>
      <c r="AE31">
        <v>2472.1112760000001</v>
      </c>
      <c r="AF31">
        <v>1933.715772</v>
      </c>
      <c r="AG31">
        <v>1086.435082</v>
      </c>
      <c r="AH31">
        <v>1156.503876</v>
      </c>
      <c r="AI31">
        <v>1086.435082</v>
      </c>
      <c r="AJ31">
        <v>1304.4359340000001</v>
      </c>
      <c r="AK31">
        <v>2092.4754429999998</v>
      </c>
      <c r="AL31">
        <v>2172.8701639999999</v>
      </c>
      <c r="AM31">
        <v>2172.8701639999999</v>
      </c>
      <c r="AN31">
        <v>2172.8701639999999</v>
      </c>
      <c r="AO31">
        <v>2172.8701639999999</v>
      </c>
      <c r="AP31">
        <v>2302.9322470000002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1816.326059</v>
      </c>
      <c r="Q32">
        <v>1823.7901879999999</v>
      </c>
      <c r="R32">
        <v>1823.7901879999999</v>
      </c>
      <c r="S32">
        <v>1811.455819</v>
      </c>
      <c r="T32">
        <v>1560.101431</v>
      </c>
      <c r="U32">
        <v>1555.2550779999999</v>
      </c>
      <c r="V32">
        <v>1555.2550779999999</v>
      </c>
      <c r="W32">
        <v>1150.961043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768.81453650000003</v>
      </c>
      <c r="AG32">
        <v>721.50651010000001</v>
      </c>
      <c r="AH32">
        <v>753.50723519999997</v>
      </c>
      <c r="AI32">
        <v>753.50723519999997</v>
      </c>
      <c r="AJ32">
        <v>753.50723519999997</v>
      </c>
      <c r="AK32">
        <v>529.20378229999994</v>
      </c>
      <c r="AL32">
        <v>529.20378229999994</v>
      </c>
      <c r="AM32">
        <v>529.20378229999994</v>
      </c>
      <c r="AN32">
        <v>529.20378229999994</v>
      </c>
      <c r="AO32">
        <v>529.20378229999994</v>
      </c>
      <c r="AP32">
        <v>529.20378229999994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658.37554479999994</v>
      </c>
      <c r="G35">
        <v>658.37068829999998</v>
      </c>
      <c r="H35">
        <v>1177.1282639999999</v>
      </c>
      <c r="I35">
        <v>1190.142744</v>
      </c>
      <c r="J35">
        <v>1049.9701210000001</v>
      </c>
      <c r="K35">
        <v>1177.1282639999999</v>
      </c>
      <c r="L35">
        <v>1164.1137839999999</v>
      </c>
      <c r="M35">
        <v>1164.1137839999999</v>
      </c>
      <c r="N35">
        <v>1177.1282639999999</v>
      </c>
      <c r="O35">
        <v>1299.6782040000001</v>
      </c>
      <c r="P35">
        <v>1286.663724</v>
      </c>
      <c r="Q35">
        <v>1400.8073879999999</v>
      </c>
      <c r="R35">
        <v>1387.8082750000001</v>
      </c>
      <c r="S35">
        <v>1390.3950070000001</v>
      </c>
      <c r="T35">
        <v>1286.6839480000001</v>
      </c>
      <c r="U35">
        <v>1299.6782040000001</v>
      </c>
      <c r="V35">
        <v>1299.6782040000001</v>
      </c>
      <c r="W35">
        <v>784.02172829999995</v>
      </c>
      <c r="X35">
        <v>784.02172829999995</v>
      </c>
      <c r="Y35">
        <v>885.15091170000005</v>
      </c>
      <c r="Z35">
        <v>815.74156400000004</v>
      </c>
      <c r="AA35">
        <v>775.61545169999999</v>
      </c>
      <c r="AB35">
        <v>775.61545169999999</v>
      </c>
      <c r="AC35">
        <v>360.66989489999997</v>
      </c>
      <c r="AD35">
        <v>470.20535480000001</v>
      </c>
      <c r="AE35">
        <v>470.20535480000001</v>
      </c>
      <c r="AF35">
        <v>360.66989489999997</v>
      </c>
      <c r="AG35">
        <v>360.66989489999997</v>
      </c>
      <c r="AH35">
        <v>360.66989489999997</v>
      </c>
      <c r="AI35">
        <v>419.68680710000001</v>
      </c>
      <c r="AJ35">
        <v>470.20535480000001</v>
      </c>
      <c r="AK35">
        <v>470.20535480000001</v>
      </c>
      <c r="AL35">
        <v>360.66989489999997</v>
      </c>
      <c r="AM35">
        <v>360.66989489999997</v>
      </c>
      <c r="AN35">
        <v>470.20535480000001</v>
      </c>
      <c r="AO35">
        <v>360.66989489999997</v>
      </c>
      <c r="AP35">
        <v>470.20535480000001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8177.5563940000002</v>
      </c>
      <c r="G40">
        <v>10597.15833</v>
      </c>
      <c r="H40">
        <v>7608.5223740000001</v>
      </c>
      <c r="I40">
        <v>7889.4582989999999</v>
      </c>
      <c r="J40">
        <v>7152.9744339999997</v>
      </c>
      <c r="K40">
        <v>7563.3967810000004</v>
      </c>
      <c r="L40">
        <v>8691.8669790000004</v>
      </c>
      <c r="M40">
        <v>9814.5096520000006</v>
      </c>
      <c r="N40">
        <v>9778.2670269999999</v>
      </c>
      <c r="O40">
        <v>10013.57144</v>
      </c>
      <c r="P40">
        <v>10038.445530000001</v>
      </c>
      <c r="Q40">
        <v>7886.596219</v>
      </c>
      <c r="R40">
        <v>7771.9007259999998</v>
      </c>
      <c r="S40">
        <v>8016.4972070000003</v>
      </c>
      <c r="T40">
        <v>7488.4246190000003</v>
      </c>
      <c r="U40">
        <v>7259.9977349999999</v>
      </c>
      <c r="V40">
        <v>7130.0215840000001</v>
      </c>
      <c r="W40">
        <v>6709.2824810000002</v>
      </c>
      <c r="X40">
        <v>7408.6106769999997</v>
      </c>
      <c r="Y40">
        <v>7835.3438699999997</v>
      </c>
      <c r="Z40">
        <v>7465.9947359999996</v>
      </c>
      <c r="AA40">
        <v>7337.2542480000002</v>
      </c>
      <c r="AB40">
        <v>7520.6202750000002</v>
      </c>
      <c r="AC40">
        <v>7107.4616450000003</v>
      </c>
      <c r="AD40">
        <v>7959.4295899999997</v>
      </c>
      <c r="AE40">
        <v>11724.94549</v>
      </c>
      <c r="AF40">
        <v>8109.8229330000004</v>
      </c>
      <c r="AG40">
        <v>7916.9663380000002</v>
      </c>
      <c r="AH40">
        <v>8453.3622090000008</v>
      </c>
      <c r="AI40">
        <v>8995.3669169999994</v>
      </c>
      <c r="AJ40">
        <v>9549.2893210000002</v>
      </c>
      <c r="AK40">
        <v>10175.783589999999</v>
      </c>
      <c r="AL40">
        <v>11037.515530000001</v>
      </c>
      <c r="AM40">
        <v>11125.947990000001</v>
      </c>
      <c r="AN40">
        <v>11026.631590000001</v>
      </c>
      <c r="AO40">
        <v>12439.45703</v>
      </c>
      <c r="AP40">
        <v>13961.65221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8274.7949339999996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8516.1110219999991</v>
      </c>
      <c r="T42">
        <v>8516.1110219999991</v>
      </c>
      <c r="U42">
        <v>2147.9746700000001</v>
      </c>
      <c r="V42">
        <v>2147.9746700000001</v>
      </c>
      <c r="W42">
        <v>1934.493594</v>
      </c>
      <c r="X42">
        <v>2163.7042689999998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9033.5785360000009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9274.8946250000008</v>
      </c>
      <c r="T52">
        <v>9274.8946250000008</v>
      </c>
      <c r="U52">
        <v>2906.758272</v>
      </c>
      <c r="V52">
        <v>2906.758272</v>
      </c>
      <c r="W52">
        <v>1934.493594</v>
      </c>
      <c r="X52">
        <v>2163.7042689999998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13.20043976</v>
      </c>
      <c r="O67">
        <v>12.10808443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13.20043976</v>
      </c>
      <c r="O76">
        <v>12.10808443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93144.451109999995</v>
      </c>
      <c r="O77">
        <v>93144.451109999995</v>
      </c>
      <c r="P77">
        <v>101134.1719</v>
      </c>
      <c r="Q77">
        <v>101134.1719</v>
      </c>
      <c r="R77">
        <v>101134.1719</v>
      </c>
      <c r="S77">
        <v>101134.1719</v>
      </c>
      <c r="T77">
        <v>120425.0019</v>
      </c>
      <c r="U77">
        <v>154574.016</v>
      </c>
      <c r="V77">
        <v>154574.016</v>
      </c>
      <c r="W77">
        <v>159763.95180000001</v>
      </c>
      <c r="X77">
        <v>159763.95180000001</v>
      </c>
      <c r="Y77">
        <v>159763.95180000001</v>
      </c>
      <c r="Z77">
        <v>159763.95180000001</v>
      </c>
      <c r="AA77">
        <v>159763.95180000001</v>
      </c>
      <c r="AB77">
        <v>162197.25529999999</v>
      </c>
      <c r="AC77">
        <v>162197.25529999999</v>
      </c>
      <c r="AD77">
        <v>162197.25529999999</v>
      </c>
      <c r="AE77">
        <v>162197.25529999999</v>
      </c>
      <c r="AF77">
        <v>162197.25529999999</v>
      </c>
      <c r="AG77">
        <v>162197.25529999999</v>
      </c>
      <c r="AH77">
        <v>162197.25529999999</v>
      </c>
      <c r="AI77">
        <v>162197.25529999999</v>
      </c>
      <c r="AJ77">
        <v>162197.25529999999</v>
      </c>
      <c r="AK77">
        <v>162197.25529999999</v>
      </c>
      <c r="AL77">
        <v>160693.09</v>
      </c>
      <c r="AM77">
        <v>160693.09</v>
      </c>
      <c r="AN77">
        <v>160693.09</v>
      </c>
      <c r="AO77">
        <v>160693.09</v>
      </c>
      <c r="AP77">
        <v>160693.09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8275.0058449999997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10927.4614</v>
      </c>
      <c r="K79">
        <v>11699.41677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5902.2659640000002</v>
      </c>
      <c r="T79">
        <v>5983.2980580000003</v>
      </c>
      <c r="U79">
        <v>5280.3418179999999</v>
      </c>
      <c r="V79">
        <v>5902.2659640000002</v>
      </c>
      <c r="W79">
        <v>2833.1306199999999</v>
      </c>
      <c r="X79">
        <v>3536.086859</v>
      </c>
      <c r="Y79">
        <v>2914.1627140000001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2606.3295210000001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6502.6960719999997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89908.137990000003</v>
      </c>
      <c r="I88">
        <v>90788.061069999996</v>
      </c>
      <c r="J88">
        <v>93790.779670000004</v>
      </c>
      <c r="K88">
        <v>97529.410380000001</v>
      </c>
      <c r="L88">
        <v>98520.460449999999</v>
      </c>
      <c r="M88">
        <v>98619.54277</v>
      </c>
      <c r="N88">
        <v>120102.7879</v>
      </c>
      <c r="O88">
        <v>120102.7879</v>
      </c>
      <c r="P88">
        <v>117603.9504</v>
      </c>
      <c r="Q88">
        <v>117603.9504</v>
      </c>
      <c r="R88">
        <v>117603.9504</v>
      </c>
      <c r="S88">
        <v>117522.9183</v>
      </c>
      <c r="T88">
        <v>136894.78039999999</v>
      </c>
      <c r="U88">
        <v>170340.8383</v>
      </c>
      <c r="V88">
        <v>170962.76240000001</v>
      </c>
      <c r="W88">
        <v>165217.9699</v>
      </c>
      <c r="X88">
        <v>165920.92610000001</v>
      </c>
      <c r="Y88">
        <v>165299.00200000001</v>
      </c>
      <c r="Z88">
        <v>165920.92610000001</v>
      </c>
      <c r="AA88">
        <v>165920.92610000001</v>
      </c>
      <c r="AB88">
        <v>165506.541</v>
      </c>
      <c r="AC88">
        <v>165506.541</v>
      </c>
      <c r="AD88">
        <v>165506.541</v>
      </c>
      <c r="AE88">
        <v>165506.541</v>
      </c>
      <c r="AF88">
        <v>165506.541</v>
      </c>
      <c r="AG88">
        <v>164803.58480000001</v>
      </c>
      <c r="AH88">
        <v>165506.541</v>
      </c>
      <c r="AI88">
        <v>165506.541</v>
      </c>
      <c r="AJ88">
        <v>165506.541</v>
      </c>
      <c r="AK88">
        <v>165506.541</v>
      </c>
      <c r="AL88">
        <v>160693.09</v>
      </c>
      <c r="AM88">
        <v>160693.09</v>
      </c>
      <c r="AN88">
        <v>160693.09</v>
      </c>
      <c r="AO88">
        <v>160693.09</v>
      </c>
      <c r="AP88">
        <v>160693.09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4678.442712</v>
      </c>
      <c r="N29">
        <v>5414.850085</v>
      </c>
      <c r="O29">
        <v>5428.2631220000003</v>
      </c>
      <c r="P29">
        <v>5216.9168890000001</v>
      </c>
      <c r="Q29">
        <v>4435.937379</v>
      </c>
      <c r="R29">
        <v>4488.345053</v>
      </c>
      <c r="S29">
        <v>5017.2921610000003</v>
      </c>
      <c r="T29">
        <v>4718.3894749999999</v>
      </c>
      <c r="U29">
        <v>5533.1086910000004</v>
      </c>
      <c r="V29">
        <v>5157.6531519999999</v>
      </c>
      <c r="W29">
        <v>6301.4794220000003</v>
      </c>
      <c r="X29">
        <v>6723.2743490000003</v>
      </c>
      <c r="Y29">
        <v>6913.2590719999998</v>
      </c>
      <c r="Z29">
        <v>7143.6712079999998</v>
      </c>
      <c r="AA29">
        <v>6005.6895160000004</v>
      </c>
      <c r="AB29">
        <v>6213.7850550000003</v>
      </c>
      <c r="AC29">
        <v>6104.7471820000001</v>
      </c>
      <c r="AD29">
        <v>6762.9608200000002</v>
      </c>
      <c r="AE29">
        <v>9855.1069100000004</v>
      </c>
      <c r="AF29">
        <v>6867.4322570000004</v>
      </c>
      <c r="AG29">
        <v>6886.0709660000002</v>
      </c>
      <c r="AH29">
        <v>7173.9147999999996</v>
      </c>
      <c r="AI29">
        <v>7451.5890849999996</v>
      </c>
      <c r="AJ29">
        <v>7758.2532389999997</v>
      </c>
      <c r="AK29">
        <v>8048.2130360000001</v>
      </c>
      <c r="AL29">
        <v>8743.9715379999998</v>
      </c>
      <c r="AM29">
        <v>8880.7059740000004</v>
      </c>
      <c r="AN29">
        <v>8837.7497010000006</v>
      </c>
      <c r="AO29">
        <v>10369.593199999999</v>
      </c>
      <c r="AP29">
        <v>11895.152330000001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105.0789764</v>
      </c>
      <c r="O30">
        <v>465.55803900000001</v>
      </c>
      <c r="P30">
        <v>1055.860923</v>
      </c>
      <c r="Q30">
        <v>1161.7985200000001</v>
      </c>
      <c r="R30">
        <v>1512.8514230000001</v>
      </c>
      <c r="S30">
        <v>2029.963094</v>
      </c>
      <c r="T30">
        <v>2044.055098</v>
      </c>
      <c r="U30">
        <v>2044.055098</v>
      </c>
      <c r="V30">
        <v>2044.055098</v>
      </c>
      <c r="W30">
        <v>2191.5683479999998</v>
      </c>
      <c r="X30">
        <v>2339.0815969999999</v>
      </c>
      <c r="Y30">
        <v>2486.594846</v>
      </c>
      <c r="Z30">
        <v>2634.1080959999999</v>
      </c>
      <c r="AA30">
        <v>2781.621345</v>
      </c>
      <c r="AB30">
        <v>2929.134595</v>
      </c>
      <c r="AC30">
        <v>2976.3029710000001</v>
      </c>
      <c r="AD30">
        <v>3021.023897</v>
      </c>
      <c r="AE30">
        <v>3371.6743430000001</v>
      </c>
      <c r="AF30">
        <v>3385.2067579999998</v>
      </c>
      <c r="AG30">
        <v>3666.7008420000002</v>
      </c>
      <c r="AH30">
        <v>3814.2140909999998</v>
      </c>
      <c r="AI30">
        <v>3961.7273409999998</v>
      </c>
      <c r="AJ30">
        <v>4109.2405900000003</v>
      </c>
      <c r="AK30">
        <v>4109.2405900000003</v>
      </c>
      <c r="AL30">
        <v>4109.2405900000003</v>
      </c>
      <c r="AM30">
        <v>4109.2405900000003</v>
      </c>
      <c r="AN30">
        <v>4109.2405900000003</v>
      </c>
      <c r="AO30">
        <v>4358.0036819999996</v>
      </c>
      <c r="AP30">
        <v>4440.5037830000001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2918.6038020000001</v>
      </c>
      <c r="O31">
        <v>3137.8180579999998</v>
      </c>
      <c r="P31">
        <v>2987.1580899999999</v>
      </c>
      <c r="Q31">
        <v>2817.837023</v>
      </c>
      <c r="R31">
        <v>2817.837023</v>
      </c>
      <c r="S31">
        <v>2597.2795850000002</v>
      </c>
      <c r="T31">
        <v>2597.2795850000002</v>
      </c>
      <c r="U31">
        <v>2597.2795850000002</v>
      </c>
      <c r="V31">
        <v>2597.2795850000002</v>
      </c>
      <c r="W31">
        <v>2737.4171719999999</v>
      </c>
      <c r="X31">
        <v>2877.5547590000001</v>
      </c>
      <c r="Y31">
        <v>2974.2111650000002</v>
      </c>
      <c r="Z31">
        <v>2456.2463819999998</v>
      </c>
      <c r="AA31">
        <v>3168.735377</v>
      </c>
      <c r="AB31">
        <v>2736.5215560000001</v>
      </c>
      <c r="AC31">
        <v>2686.5490650000002</v>
      </c>
      <c r="AD31">
        <v>2908.6964849999999</v>
      </c>
      <c r="AE31">
        <v>3480.5502419999998</v>
      </c>
      <c r="AF31">
        <v>2715.1149879999998</v>
      </c>
      <c r="AG31">
        <v>2234.8492620000002</v>
      </c>
      <c r="AH31">
        <v>2335.8535740000002</v>
      </c>
      <c r="AI31">
        <v>2437.3700279999998</v>
      </c>
      <c r="AJ31">
        <v>2544.7363580000001</v>
      </c>
      <c r="AK31">
        <v>2981.5816519999998</v>
      </c>
      <c r="AL31">
        <v>3446.8051230000001</v>
      </c>
      <c r="AM31">
        <v>3446.8051230000001</v>
      </c>
      <c r="AN31">
        <v>3317.5729799999999</v>
      </c>
      <c r="AO31">
        <v>3446.8051230000001</v>
      </c>
      <c r="AP31">
        <v>3576.0372659999998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1667.4047330000001</v>
      </c>
      <c r="N32">
        <v>1841.580252</v>
      </c>
      <c r="O32">
        <v>1850.3591699999999</v>
      </c>
      <c r="P32">
        <v>2177.400858</v>
      </c>
      <c r="Q32">
        <v>2132.990217</v>
      </c>
      <c r="R32">
        <v>2177.400858</v>
      </c>
      <c r="S32">
        <v>2314.8332070000001</v>
      </c>
      <c r="T32">
        <v>2179.6561489999999</v>
      </c>
      <c r="U32">
        <v>2031.1931520000001</v>
      </c>
      <c r="V32">
        <v>2155.1619719999999</v>
      </c>
      <c r="W32">
        <v>1680.3136649999999</v>
      </c>
      <c r="X32">
        <v>1680.3136649999999</v>
      </c>
      <c r="Y32">
        <v>1658.217574</v>
      </c>
      <c r="Z32">
        <v>1295.8056200000001</v>
      </c>
      <c r="AA32">
        <v>1230.1622239999999</v>
      </c>
      <c r="AB32">
        <v>1230.1622239999999</v>
      </c>
      <c r="AC32">
        <v>1230.1622239999999</v>
      </c>
      <c r="AD32">
        <v>1230.1622239999999</v>
      </c>
      <c r="AE32">
        <v>1355.448003</v>
      </c>
      <c r="AF32">
        <v>1230.1622239999999</v>
      </c>
      <c r="AG32">
        <v>1217.067622</v>
      </c>
      <c r="AH32">
        <v>1217.067622</v>
      </c>
      <c r="AI32">
        <v>1217.067622</v>
      </c>
      <c r="AJ32">
        <v>1217.067622</v>
      </c>
      <c r="AK32">
        <v>1058.407565</v>
      </c>
      <c r="AL32">
        <v>1058.407565</v>
      </c>
      <c r="AM32">
        <v>1058.407565</v>
      </c>
      <c r="AN32">
        <v>1058.407565</v>
      </c>
      <c r="AO32">
        <v>1058.407565</v>
      </c>
      <c r="AP32">
        <v>1058.407565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635.05854580000005</v>
      </c>
      <c r="E35">
        <v>632.34658449999995</v>
      </c>
      <c r="F35">
        <v>658.36017719999995</v>
      </c>
      <c r="G35">
        <v>645.38128889999996</v>
      </c>
      <c r="H35">
        <v>1291.2719279999999</v>
      </c>
      <c r="I35">
        <v>1362.47928</v>
      </c>
      <c r="J35">
        <v>1278.2574480000001</v>
      </c>
      <c r="K35">
        <v>1278.2574480000001</v>
      </c>
      <c r="L35">
        <v>1177.1282639999999</v>
      </c>
      <c r="M35">
        <v>1291.25656</v>
      </c>
      <c r="N35">
        <v>1365.5444399999999</v>
      </c>
      <c r="O35">
        <v>1572.652906</v>
      </c>
      <c r="P35">
        <v>1600.381885</v>
      </c>
      <c r="Q35">
        <v>1598.457551</v>
      </c>
      <c r="R35">
        <v>1598.457551</v>
      </c>
      <c r="S35">
        <v>1624.3131820000001</v>
      </c>
      <c r="T35">
        <v>1611.472031</v>
      </c>
      <c r="U35">
        <v>1604.995019</v>
      </c>
      <c r="V35">
        <v>1611.472031</v>
      </c>
      <c r="W35">
        <v>1238.5346239999999</v>
      </c>
      <c r="X35">
        <v>1238.5346239999999</v>
      </c>
      <c r="Y35">
        <v>1128.9991640000001</v>
      </c>
      <c r="Z35">
        <v>1128.9991640000001</v>
      </c>
      <c r="AA35">
        <v>1128.9991640000001</v>
      </c>
      <c r="AB35">
        <v>1238.5346239999999</v>
      </c>
      <c r="AC35">
        <v>830.87524970000004</v>
      </c>
      <c r="AD35">
        <v>738.86189609999997</v>
      </c>
      <c r="AE35">
        <v>830.87524970000004</v>
      </c>
      <c r="AF35">
        <v>830.87524970000004</v>
      </c>
      <c r="AG35">
        <v>830.87524970000004</v>
      </c>
      <c r="AH35">
        <v>830.87524970000004</v>
      </c>
      <c r="AI35">
        <v>830.87524970000004</v>
      </c>
      <c r="AJ35">
        <v>830.87524970000004</v>
      </c>
      <c r="AK35">
        <v>940.41070969999998</v>
      </c>
      <c r="AL35">
        <v>940.41070969999998</v>
      </c>
      <c r="AM35">
        <v>940.41070969999998</v>
      </c>
      <c r="AN35">
        <v>940.41070969999998</v>
      </c>
      <c r="AO35">
        <v>940.41070969999998</v>
      </c>
      <c r="AP35">
        <v>940.41070969999998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12114.494930000001</v>
      </c>
      <c r="E40">
        <v>12759.758019999999</v>
      </c>
      <c r="F40">
        <v>12129.36177</v>
      </c>
      <c r="G40">
        <v>12775.150799999999</v>
      </c>
      <c r="H40">
        <v>10548.3518</v>
      </c>
      <c r="I40">
        <v>11406.24935</v>
      </c>
      <c r="J40">
        <v>7889.6684610000002</v>
      </c>
      <c r="K40">
        <v>8815.5334610000009</v>
      </c>
      <c r="L40">
        <v>9745.8080100000006</v>
      </c>
      <c r="M40">
        <v>11018.86513</v>
      </c>
      <c r="N40">
        <v>11645.65756</v>
      </c>
      <c r="O40">
        <v>12454.6513</v>
      </c>
      <c r="P40">
        <v>13037.718639999999</v>
      </c>
      <c r="Q40">
        <v>12147.020689999999</v>
      </c>
      <c r="R40">
        <v>12594.89191</v>
      </c>
      <c r="S40">
        <v>13583.68123</v>
      </c>
      <c r="T40">
        <v>13150.852339999999</v>
      </c>
      <c r="U40">
        <v>13810.63155</v>
      </c>
      <c r="V40">
        <v>13565.62184</v>
      </c>
      <c r="W40">
        <v>14149.31323</v>
      </c>
      <c r="X40">
        <v>14858.75899</v>
      </c>
      <c r="Y40">
        <v>15161.28182</v>
      </c>
      <c r="Z40">
        <v>14658.830470000001</v>
      </c>
      <c r="AA40">
        <v>14315.207630000001</v>
      </c>
      <c r="AB40">
        <v>14348.13805</v>
      </c>
      <c r="AC40">
        <v>13828.636689999999</v>
      </c>
      <c r="AD40">
        <v>14661.705319999999</v>
      </c>
      <c r="AE40">
        <v>18893.654750000002</v>
      </c>
      <c r="AF40">
        <v>15028.79148</v>
      </c>
      <c r="AG40">
        <v>14835.56394</v>
      </c>
      <c r="AH40">
        <v>15371.92534</v>
      </c>
      <c r="AI40">
        <v>15898.62933</v>
      </c>
      <c r="AJ40">
        <v>16460.173060000001</v>
      </c>
      <c r="AK40">
        <v>17137.85355</v>
      </c>
      <c r="AL40">
        <v>18298.83553</v>
      </c>
      <c r="AM40">
        <v>18435.569960000001</v>
      </c>
      <c r="AN40">
        <v>18263.381549999998</v>
      </c>
      <c r="AO40">
        <v>20173.220280000001</v>
      </c>
      <c r="AP40">
        <v>21910.51166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9319.152795</v>
      </c>
      <c r="O42">
        <v>9319.152795</v>
      </c>
      <c r="P42">
        <v>9319.152795</v>
      </c>
      <c r="Q42">
        <v>9319.152795</v>
      </c>
      <c r="R42">
        <v>9440.6712869999992</v>
      </c>
      <c r="S42">
        <v>9748.7478879999999</v>
      </c>
      <c r="T42">
        <v>9440.6994360000008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2312.7037059999998</v>
      </c>
      <c r="AC42">
        <v>2537.0319089999998</v>
      </c>
      <c r="AD42">
        <v>2434.8482530000001</v>
      </c>
      <c r="AE42">
        <v>2266.962923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1198.433323</v>
      </c>
      <c r="Q43">
        <v>1490.162319</v>
      </c>
      <c r="R43">
        <v>1494.5229939999999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0.93249186880000001</v>
      </c>
      <c r="K44">
        <v>382.31430690000002</v>
      </c>
      <c r="L44">
        <v>191.15715349999999</v>
      </c>
      <c r="M44">
        <v>201.53866540000001</v>
      </c>
      <c r="N44">
        <v>382.31430690000002</v>
      </c>
      <c r="O44">
        <v>382.31430690000002</v>
      </c>
      <c r="P44">
        <v>382.31430690000002</v>
      </c>
      <c r="Q44">
        <v>382.31430690000002</v>
      </c>
      <c r="R44">
        <v>413.03178229999997</v>
      </c>
      <c r="S44">
        <v>573.47146039999996</v>
      </c>
      <c r="T44">
        <v>573.47146039999996</v>
      </c>
      <c r="U44">
        <v>382.31430690000002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6655.2051410000004</v>
      </c>
      <c r="K52">
        <v>9946.8403660000004</v>
      </c>
      <c r="L52">
        <v>9028.2724859999998</v>
      </c>
      <c r="M52">
        <v>10139.511399999999</v>
      </c>
      <c r="N52">
        <v>10836.72</v>
      </c>
      <c r="O52">
        <v>10836.72</v>
      </c>
      <c r="P52">
        <v>10899.90043</v>
      </c>
      <c r="Q52">
        <v>11191.629419999999</v>
      </c>
      <c r="R52">
        <v>11348.226060000001</v>
      </c>
      <c r="S52">
        <v>11457.472250000001</v>
      </c>
      <c r="T52">
        <v>11149.423790000001</v>
      </c>
      <c r="U52">
        <v>4268.0801890000002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2312.7037059999998</v>
      </c>
      <c r="AC52">
        <v>2537.0319089999998</v>
      </c>
      <c r="AD52">
        <v>2434.8482530000001</v>
      </c>
      <c r="AE52">
        <v>2266.962923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149.61759169999999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190.2110754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93144.451109999995</v>
      </c>
      <c r="O77">
        <v>93144.451109999995</v>
      </c>
      <c r="P77">
        <v>101134.1719</v>
      </c>
      <c r="Q77">
        <v>101134.1719</v>
      </c>
      <c r="R77">
        <v>101134.1719</v>
      </c>
      <c r="S77">
        <v>101134.1719</v>
      </c>
      <c r="T77">
        <v>120425.0019</v>
      </c>
      <c r="U77">
        <v>154574.016</v>
      </c>
      <c r="V77">
        <v>154574.016</v>
      </c>
      <c r="W77">
        <v>159763.95180000001</v>
      </c>
      <c r="X77">
        <v>159763.95180000001</v>
      </c>
      <c r="Y77">
        <v>159763.95180000001</v>
      </c>
      <c r="Z77">
        <v>159763.95180000001</v>
      </c>
      <c r="AA77">
        <v>159763.95180000001</v>
      </c>
      <c r="AB77">
        <v>162197.25529999999</v>
      </c>
      <c r="AC77">
        <v>162197.25529999999</v>
      </c>
      <c r="AD77">
        <v>162197.25529999999</v>
      </c>
      <c r="AE77">
        <v>162197.25529999999</v>
      </c>
      <c r="AF77">
        <v>162197.25529999999</v>
      </c>
      <c r="AG77">
        <v>162197.25529999999</v>
      </c>
      <c r="AH77">
        <v>162197.25529999999</v>
      </c>
      <c r="AI77">
        <v>162197.25529999999</v>
      </c>
      <c r="AJ77">
        <v>162197.25529999999</v>
      </c>
      <c r="AK77">
        <v>162197.25529999999</v>
      </c>
      <c r="AL77">
        <v>160693.09</v>
      </c>
      <c r="AM77">
        <v>160693.09</v>
      </c>
      <c r="AN77">
        <v>160693.09</v>
      </c>
      <c r="AO77">
        <v>160693.09</v>
      </c>
      <c r="AP77">
        <v>160693.09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7357.1059260000002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8321.1318809999993</v>
      </c>
      <c r="J79">
        <v>11480.386420000001</v>
      </c>
      <c r="K79">
        <v>11480.386420000001</v>
      </c>
      <c r="L79">
        <v>11630.41764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2687.3616139999999</v>
      </c>
      <c r="AC79">
        <v>3309.2857600000002</v>
      </c>
      <c r="AD79">
        <v>3309.2857600000002</v>
      </c>
      <c r="AE79">
        <v>3309.2857600000002</v>
      </c>
      <c r="AF79">
        <v>3228.2536660000001</v>
      </c>
      <c r="AG79">
        <v>2606.3295210000001</v>
      </c>
      <c r="AH79">
        <v>3309.2857600000002</v>
      </c>
      <c r="AI79">
        <v>3309.2857600000002</v>
      </c>
      <c r="AJ79">
        <v>3309.2857600000002</v>
      </c>
      <c r="AK79">
        <v>3228.2536660000001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6502.6437299999998</v>
      </c>
      <c r="K80">
        <v>6502.6960719999997</v>
      </c>
      <c r="L80">
        <v>6502.748415</v>
      </c>
      <c r="M80">
        <v>6502.748415</v>
      </c>
      <c r="N80">
        <v>6502.6960719999997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69197.985700000005</v>
      </c>
      <c r="E88">
        <v>72623.311709999994</v>
      </c>
      <c r="F88">
        <v>82361.116410000002</v>
      </c>
      <c r="G88">
        <v>84514.470189999993</v>
      </c>
      <c r="H88">
        <v>89775.304120000001</v>
      </c>
      <c r="I88">
        <v>90638.082190000001</v>
      </c>
      <c r="J88">
        <v>94343.6</v>
      </c>
      <c r="K88">
        <v>97310.327680000002</v>
      </c>
      <c r="L88">
        <v>98370.429220000005</v>
      </c>
      <c r="M88">
        <v>98619.54277</v>
      </c>
      <c r="N88">
        <v>120102.7355</v>
      </c>
      <c r="O88">
        <v>120102.7879</v>
      </c>
      <c r="P88">
        <v>117603.9504</v>
      </c>
      <c r="Q88">
        <v>117603.9504</v>
      </c>
      <c r="R88">
        <v>117603.9504</v>
      </c>
      <c r="S88">
        <v>117603.9504</v>
      </c>
      <c r="T88">
        <v>136894.78039999999</v>
      </c>
      <c r="U88">
        <v>171043.79449999999</v>
      </c>
      <c r="V88">
        <v>171043.79449999999</v>
      </c>
      <c r="W88">
        <v>165920.92610000001</v>
      </c>
      <c r="X88">
        <v>165920.92610000001</v>
      </c>
      <c r="Y88">
        <v>165920.92610000001</v>
      </c>
      <c r="Z88">
        <v>165920.92610000001</v>
      </c>
      <c r="AA88">
        <v>165920.92610000001</v>
      </c>
      <c r="AB88">
        <v>164884.61689999999</v>
      </c>
      <c r="AC88">
        <v>165506.541</v>
      </c>
      <c r="AD88">
        <v>165506.541</v>
      </c>
      <c r="AE88">
        <v>165506.541</v>
      </c>
      <c r="AF88">
        <v>165425.50899999999</v>
      </c>
      <c r="AG88">
        <v>164803.58480000001</v>
      </c>
      <c r="AH88">
        <v>165506.541</v>
      </c>
      <c r="AI88">
        <v>165506.541</v>
      </c>
      <c r="AJ88">
        <v>165506.541</v>
      </c>
      <c r="AK88">
        <v>165425.50899999999</v>
      </c>
      <c r="AL88">
        <v>160693.09</v>
      </c>
      <c r="AM88">
        <v>160693.09</v>
      </c>
      <c r="AN88">
        <v>160693.09</v>
      </c>
      <c r="AO88">
        <v>160693.09</v>
      </c>
      <c r="AP88">
        <v>160693.09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4" x14ac:dyDescent="0.25">
      <c r="A7" s="233" t="s">
        <v>652</v>
      </c>
      <c r="B7">
        <v>571148.40771327214</v>
      </c>
      <c r="E7" t="s">
        <v>651</v>
      </c>
      <c r="H7">
        <v>10255.671999999991</v>
      </c>
    </row>
    <row r="13" spans="1:64" x14ac:dyDescent="0.25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2022</v>
      </c>
      <c r="AJ13">
        <v>2022</v>
      </c>
      <c r="AK13">
        <v>2023</v>
      </c>
      <c r="AL13">
        <v>2023</v>
      </c>
      <c r="AM13">
        <v>2024</v>
      </c>
      <c r="AN13">
        <v>2024</v>
      </c>
      <c r="AO13">
        <v>2024</v>
      </c>
      <c r="AP13">
        <v>2024</v>
      </c>
      <c r="AQ13">
        <v>2025</v>
      </c>
      <c r="AR13">
        <v>2025</v>
      </c>
      <c r="AS13">
        <v>2025</v>
      </c>
      <c r="AT13">
        <v>2025</v>
      </c>
      <c r="AU13">
        <v>2026</v>
      </c>
      <c r="AV13">
        <v>2026</v>
      </c>
      <c r="AW13">
        <v>2026</v>
      </c>
      <c r="AX13">
        <v>2026</v>
      </c>
      <c r="AY13">
        <v>2027</v>
      </c>
      <c r="AZ13">
        <v>2027</v>
      </c>
      <c r="BA13">
        <v>2027</v>
      </c>
      <c r="BB13">
        <v>2027</v>
      </c>
      <c r="BC13">
        <v>2028</v>
      </c>
      <c r="BD13">
        <v>2028</v>
      </c>
      <c r="BE13">
        <v>2028</v>
      </c>
      <c r="BF13">
        <v>2028</v>
      </c>
      <c r="BG13">
        <v>2029</v>
      </c>
      <c r="BH13">
        <v>2029</v>
      </c>
      <c r="BI13">
        <v>2029</v>
      </c>
      <c r="BJ13">
        <v>2029</v>
      </c>
      <c r="BK13">
        <v>2038</v>
      </c>
      <c r="BL13">
        <v>2039</v>
      </c>
    </row>
    <row r="14" spans="1:64" x14ac:dyDescent="0.25">
      <c r="B14" t="s">
        <v>76</v>
      </c>
      <c r="D14" t="s">
        <v>78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80</v>
      </c>
      <c r="AK14" t="s">
        <v>77</v>
      </c>
      <c r="AL14" t="s">
        <v>80</v>
      </c>
      <c r="AM14" t="s">
        <v>77</v>
      </c>
      <c r="AN14" t="s">
        <v>78</v>
      </c>
      <c r="AO14" t="s">
        <v>79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77</v>
      </c>
    </row>
    <row r="15" spans="1:64" x14ac:dyDescent="0.25">
      <c r="B15" t="s">
        <v>13</v>
      </c>
    </row>
    <row r="16" spans="1:64" x14ac:dyDescent="0.25">
      <c r="D16">
        <v>113105.859</v>
      </c>
      <c r="E16">
        <v>113437.7307</v>
      </c>
      <c r="F16">
        <v>119105.17419999999</v>
      </c>
      <c r="G16">
        <v>123930.91039999999</v>
      </c>
      <c r="H16">
        <v>115649.54429999999</v>
      </c>
      <c r="I16">
        <v>115919.7528</v>
      </c>
      <c r="J16">
        <v>121765.0632</v>
      </c>
      <c r="K16">
        <v>125686.2442</v>
      </c>
      <c r="L16">
        <v>119065.0726</v>
      </c>
      <c r="M16">
        <v>119272.3205</v>
      </c>
      <c r="N16">
        <v>125343.4903</v>
      </c>
      <c r="O16">
        <v>128243.0159</v>
      </c>
      <c r="P16">
        <v>121416.8575</v>
      </c>
      <c r="Q16">
        <v>121622.5723</v>
      </c>
      <c r="R16">
        <v>127194.451</v>
      </c>
      <c r="S16">
        <v>126475.2139</v>
      </c>
      <c r="T16">
        <v>119699.62639999999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127157.8205</v>
      </c>
      <c r="AA16">
        <v>26669.309440000001</v>
      </c>
      <c r="AB16">
        <v>11022.68</v>
      </c>
      <c r="AC16">
        <v>11603.88609</v>
      </c>
      <c r="AD16">
        <v>26154.058229999999</v>
      </c>
      <c r="AE16">
        <v>41242.852319999998</v>
      </c>
      <c r="AF16">
        <v>24917.64113</v>
      </c>
      <c r="AG16">
        <v>26875.257519999999</v>
      </c>
      <c r="AH16">
        <v>43205.315779999997</v>
      </c>
      <c r="AI16">
        <v>11768.63399</v>
      </c>
      <c r="AJ16">
        <v>533.48741440000003</v>
      </c>
      <c r="AK16">
        <v>19904.315409999999</v>
      </c>
      <c r="AL16">
        <v>6201.9397019999997</v>
      </c>
      <c r="AM16">
        <v>34317.782449999999</v>
      </c>
      <c r="AN16">
        <v>11372.993920000001</v>
      </c>
      <c r="AO16">
        <v>815.46887619999995</v>
      </c>
      <c r="AP16">
        <v>22592.979340000002</v>
      </c>
      <c r="AQ16">
        <v>45328.722580000001</v>
      </c>
      <c r="AR16">
        <v>25638.387170000002</v>
      </c>
      <c r="AS16">
        <v>16994.393049999999</v>
      </c>
      <c r="AT16">
        <v>39583.661970000001</v>
      </c>
      <c r="AU16">
        <v>57728.060010000001</v>
      </c>
      <c r="AV16">
        <v>36837.328950000003</v>
      </c>
      <c r="AW16">
        <v>26571.891490000002</v>
      </c>
      <c r="AX16">
        <v>46924.0599</v>
      </c>
      <c r="AY16">
        <v>56840.983919999999</v>
      </c>
      <c r="AZ16">
        <v>47390.841399999998</v>
      </c>
      <c r="BA16">
        <v>31245.447230000002</v>
      </c>
      <c r="BB16">
        <v>57143.465900000003</v>
      </c>
      <c r="BC16">
        <v>77348.909020000006</v>
      </c>
      <c r="BD16">
        <v>53369.253949999998</v>
      </c>
      <c r="BE16">
        <v>42821.973599999998</v>
      </c>
      <c r="BF16">
        <v>61414.983500000002</v>
      </c>
      <c r="BG16">
        <v>86346.779079999993</v>
      </c>
      <c r="BH16">
        <v>65741.320590000003</v>
      </c>
      <c r="BI16">
        <v>55395.555769999999</v>
      </c>
      <c r="BJ16">
        <v>78134.434980000005</v>
      </c>
      <c r="BK16">
        <v>252.42946029999999</v>
      </c>
      <c r="BL16">
        <v>13127.839529999999</v>
      </c>
    </row>
    <row r="17" spans="2:79" x14ac:dyDescent="0.25">
      <c r="B17" t="s">
        <v>38</v>
      </c>
      <c r="C17">
        <v>35723.962599999999</v>
      </c>
      <c r="D17">
        <v>29421.346850000002</v>
      </c>
      <c r="E17">
        <v>27407.39831</v>
      </c>
      <c r="F17">
        <v>29693.36637</v>
      </c>
      <c r="G17">
        <v>35608.642509999998</v>
      </c>
      <c r="H17">
        <v>31189.641060000002</v>
      </c>
      <c r="I17">
        <v>29191.822199999999</v>
      </c>
      <c r="J17">
        <v>31531.2693</v>
      </c>
      <c r="K17">
        <v>39792.044309999997</v>
      </c>
      <c r="L17">
        <v>33009.584710000003</v>
      </c>
      <c r="M17">
        <v>30978.946530000001</v>
      </c>
      <c r="N17">
        <v>33411.538869999997</v>
      </c>
      <c r="O17">
        <v>39467.78772</v>
      </c>
      <c r="P17">
        <v>32702.121599999999</v>
      </c>
      <c r="Q17">
        <v>30659.463299999999</v>
      </c>
      <c r="R17">
        <v>33687.897530000002</v>
      </c>
      <c r="S17">
        <v>39946.463000000003</v>
      </c>
      <c r="T17">
        <v>32999.910580000003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33248.460850000003</v>
      </c>
      <c r="AE17">
        <v>448.9925136</v>
      </c>
      <c r="AQ17">
        <v>6327.0687529999996</v>
      </c>
      <c r="AU17">
        <v>3454.2629940000002</v>
      </c>
      <c r="AY17">
        <v>14512.123879999999</v>
      </c>
      <c r="BC17">
        <v>1809.7534189999999</v>
      </c>
      <c r="BG17">
        <v>5009.5133379999997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AS20">
        <v>241.18114120000001</v>
      </c>
      <c r="BA20">
        <v>368.71260139999998</v>
      </c>
      <c r="BE20">
        <v>453.28318990000002</v>
      </c>
      <c r="BI20">
        <v>627.63005810000004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G21">
        <v>1201.275805</v>
      </c>
      <c r="AL21">
        <v>2248.4191970000002</v>
      </c>
      <c r="AR21">
        <v>2285.5299850000001</v>
      </c>
      <c r="AS21">
        <v>173.57958060000001</v>
      </c>
      <c r="AX21">
        <v>2186.2732329999999</v>
      </c>
      <c r="AY21">
        <v>1019.048172</v>
      </c>
      <c r="BA21">
        <v>5562.3382080000001</v>
      </c>
      <c r="BB21">
        <v>2881.2588719999999</v>
      </c>
      <c r="BD21">
        <v>856.95119580000005</v>
      </c>
      <c r="BE21">
        <v>1177.380445</v>
      </c>
      <c r="BF21">
        <v>5683.3160980000002</v>
      </c>
      <c r="BJ21">
        <v>862.14263589999996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2013</v>
      </c>
      <c r="J32">
        <v>2013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2022</v>
      </c>
      <c r="AL32">
        <v>2022</v>
      </c>
      <c r="AM32">
        <v>2023</v>
      </c>
      <c r="AN32">
        <v>2023</v>
      </c>
      <c r="AO32">
        <v>2023</v>
      </c>
      <c r="AP32">
        <v>2024</v>
      </c>
      <c r="AQ32">
        <v>2024</v>
      </c>
      <c r="AR32">
        <v>2024</v>
      </c>
      <c r="AS32">
        <v>2024</v>
      </c>
      <c r="AT32">
        <v>2025</v>
      </c>
      <c r="AU32">
        <v>2025</v>
      </c>
      <c r="AV32">
        <v>2025</v>
      </c>
      <c r="AW32">
        <v>2025</v>
      </c>
      <c r="AX32">
        <v>2026</v>
      </c>
      <c r="AY32">
        <v>2026</v>
      </c>
      <c r="AZ32">
        <v>2026</v>
      </c>
      <c r="BA32">
        <v>2026</v>
      </c>
      <c r="BB32">
        <v>2027</v>
      </c>
      <c r="BC32">
        <v>2027</v>
      </c>
      <c r="BD32">
        <v>2027</v>
      </c>
      <c r="BE32">
        <v>2027</v>
      </c>
      <c r="BF32">
        <v>2028</v>
      </c>
      <c r="BG32">
        <v>2028</v>
      </c>
      <c r="BH32">
        <v>2028</v>
      </c>
      <c r="BI32">
        <v>2028</v>
      </c>
      <c r="BJ32">
        <v>2029</v>
      </c>
      <c r="BK32">
        <v>2029</v>
      </c>
      <c r="BL32">
        <v>2029</v>
      </c>
      <c r="BM32">
        <v>2029</v>
      </c>
      <c r="BN32">
        <v>2037</v>
      </c>
      <c r="BO32">
        <v>2038</v>
      </c>
      <c r="BP32">
        <v>2039</v>
      </c>
      <c r="BQ32">
        <v>2040</v>
      </c>
      <c r="BR32">
        <v>2041</v>
      </c>
      <c r="BS32">
        <v>2042</v>
      </c>
      <c r="BT32">
        <v>2043</v>
      </c>
      <c r="BU32">
        <v>2044</v>
      </c>
      <c r="BV32">
        <v>2045</v>
      </c>
      <c r="BW32">
        <v>2046</v>
      </c>
      <c r="BX32">
        <v>2047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79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77</v>
      </c>
      <c r="AL33" t="s">
        <v>80</v>
      </c>
      <c r="AM33" t="s">
        <v>77</v>
      </c>
      <c r="AN33" t="s">
        <v>78</v>
      </c>
      <c r="AO33" t="s">
        <v>80</v>
      </c>
      <c r="AP33" t="s">
        <v>77</v>
      </c>
      <c r="AQ33" t="s">
        <v>78</v>
      </c>
      <c r="AR33" t="s">
        <v>79</v>
      </c>
      <c r="AS33" t="s">
        <v>80</v>
      </c>
      <c r="AT33" t="s">
        <v>77</v>
      </c>
      <c r="AU33" t="s">
        <v>78</v>
      </c>
      <c r="AV33" t="s">
        <v>79</v>
      </c>
      <c r="AW33" t="s">
        <v>80</v>
      </c>
      <c r="AX33" t="s">
        <v>77</v>
      </c>
      <c r="AY33" t="s">
        <v>78</v>
      </c>
      <c r="AZ33" t="s">
        <v>79</v>
      </c>
      <c r="BA33" t="s">
        <v>80</v>
      </c>
      <c r="BB33" t="s">
        <v>77</v>
      </c>
      <c r="BC33" t="s">
        <v>78</v>
      </c>
      <c r="BD33" t="s">
        <v>79</v>
      </c>
      <c r="BE33" t="s">
        <v>80</v>
      </c>
      <c r="BF33" t="s">
        <v>77</v>
      </c>
      <c r="BG33" t="s">
        <v>78</v>
      </c>
      <c r="BH33" t="s">
        <v>79</v>
      </c>
      <c r="BI33" t="s">
        <v>80</v>
      </c>
      <c r="BJ33" t="s">
        <v>77</v>
      </c>
      <c r="BK33" t="s">
        <v>78</v>
      </c>
      <c r="BL33" t="s">
        <v>79</v>
      </c>
      <c r="BM33" t="s">
        <v>80</v>
      </c>
      <c r="BN33" t="s">
        <v>77</v>
      </c>
      <c r="BO33" t="s">
        <v>77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1670.1981410000001</v>
      </c>
      <c r="D35">
        <v>3173.6761860000001</v>
      </c>
      <c r="E35">
        <v>107.1491439</v>
      </c>
      <c r="F35">
        <v>1763.097354</v>
      </c>
      <c r="G35">
        <v>2872.186404</v>
      </c>
      <c r="H35">
        <v>116.3986857</v>
      </c>
      <c r="I35">
        <v>115877.0315</v>
      </c>
      <c r="J35">
        <v>122105.4644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34627.244429999999</v>
      </c>
      <c r="AB35">
        <v>15800.54214</v>
      </c>
      <c r="AC35">
        <v>12027.16228</v>
      </c>
      <c r="AD35">
        <v>28967.745070000001</v>
      </c>
      <c r="AE35">
        <v>51977.331980000003</v>
      </c>
      <c r="AF35">
        <v>29466.657640000001</v>
      </c>
      <c r="AG35">
        <v>28501.291300000001</v>
      </c>
      <c r="AH35">
        <v>46078.328500000003</v>
      </c>
      <c r="AI35">
        <v>8651.0476089999993</v>
      </c>
      <c r="AJ35">
        <v>13638.96603</v>
      </c>
      <c r="AK35">
        <v>26304.084330000002</v>
      </c>
      <c r="AL35">
        <v>4486.7417640000003</v>
      </c>
      <c r="AM35">
        <v>34498.185850000002</v>
      </c>
      <c r="AN35">
        <v>892.40570879999996</v>
      </c>
      <c r="AO35">
        <v>12433.826940000001</v>
      </c>
      <c r="AP35">
        <v>48913.526680000003</v>
      </c>
      <c r="AQ35">
        <v>14622.68471</v>
      </c>
      <c r="AR35">
        <v>926.53424070000005</v>
      </c>
      <c r="AS35">
        <v>26578.676100000001</v>
      </c>
      <c r="AT35">
        <v>66254.539529999995</v>
      </c>
      <c r="AU35">
        <v>31174.863649999999</v>
      </c>
      <c r="AV35">
        <v>17435.372869999999</v>
      </c>
      <c r="AW35">
        <v>43569.744440000002</v>
      </c>
      <c r="AX35">
        <v>73328.067750000002</v>
      </c>
      <c r="AY35">
        <v>40179.752959999998</v>
      </c>
      <c r="AZ35">
        <v>26586.341810000002</v>
      </c>
      <c r="BA35">
        <v>51211.159480000002</v>
      </c>
      <c r="BB35">
        <v>84538.19975</v>
      </c>
      <c r="BC35">
        <v>50733.26541</v>
      </c>
      <c r="BD35">
        <v>35439.288809999998</v>
      </c>
      <c r="BE35">
        <v>63832.956590000002</v>
      </c>
      <c r="BF35">
        <v>88651.667530000006</v>
      </c>
      <c r="BG35">
        <v>57131.50215</v>
      </c>
      <c r="BH35">
        <v>44048.842449999996</v>
      </c>
      <c r="BI35">
        <v>68481.561839999995</v>
      </c>
      <c r="BJ35">
        <v>99662.075370000006</v>
      </c>
      <c r="BK35">
        <v>69339.381770000007</v>
      </c>
      <c r="BL35">
        <v>49640.606370000001</v>
      </c>
      <c r="BM35">
        <v>76901.211020000002</v>
      </c>
      <c r="BN35">
        <v>6130.3211019999999</v>
      </c>
      <c r="BO35">
        <v>17218.91502</v>
      </c>
      <c r="BP35">
        <v>30293.938760000001</v>
      </c>
      <c r="BQ35">
        <v>896.24490800000001</v>
      </c>
      <c r="BR35">
        <v>1970.96659</v>
      </c>
      <c r="BS35">
        <v>2491.9491130000001</v>
      </c>
      <c r="BT35">
        <v>3013.5458939999999</v>
      </c>
      <c r="BU35">
        <v>3553.7838889999998</v>
      </c>
      <c r="BV35">
        <v>4402.4655220000004</v>
      </c>
      <c r="BW35">
        <v>5428.9948329999997</v>
      </c>
      <c r="BX35">
        <v>6174.3318980000004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2628.505099</v>
      </c>
      <c r="D36">
        <v>2481.141361</v>
      </c>
      <c r="F36">
        <v>2148.5062849999999</v>
      </c>
      <c r="G36">
        <v>3260.7957099999999</v>
      </c>
      <c r="I36">
        <v>31257.089110000001</v>
      </c>
      <c r="J36">
        <v>33623.209239999996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4289.2880660000001</v>
      </c>
      <c r="AE36">
        <v>2175.5685140000001</v>
      </c>
      <c r="AX36">
        <v>2637.2628909999999</v>
      </c>
      <c r="BB36">
        <v>2616.9646299999999</v>
      </c>
      <c r="BF36">
        <v>5900.7191350000003</v>
      </c>
      <c r="BJ36">
        <v>7087.9420970000001</v>
      </c>
    </row>
    <row r="37" spans="2:79" x14ac:dyDescent="0.25">
      <c r="B37" t="s">
        <v>39</v>
      </c>
      <c r="C37">
        <v>29046.54464</v>
      </c>
      <c r="D37">
        <v>26449.875739999999</v>
      </c>
      <c r="E37">
        <v>23399.83136</v>
      </c>
      <c r="F37">
        <v>27743.49927</v>
      </c>
      <c r="G37">
        <v>31250.892510000001</v>
      </c>
      <c r="H37">
        <v>28481.281579999999</v>
      </c>
      <c r="I37">
        <v>25217.388739999999</v>
      </c>
      <c r="J37">
        <v>29814.707920000001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</row>
    <row r="38" spans="2:79" x14ac:dyDescent="0.25">
      <c r="B38" t="s">
        <v>40</v>
      </c>
      <c r="C38">
        <v>8708.206064</v>
      </c>
      <c r="D38">
        <v>7625.3916120000004</v>
      </c>
      <c r="E38">
        <v>11582.92525</v>
      </c>
      <c r="F38">
        <v>12174.42994</v>
      </c>
      <c r="G38">
        <v>11521.31515</v>
      </c>
      <c r="H38">
        <v>10551.764069999999</v>
      </c>
      <c r="I38">
        <v>14534.26829</v>
      </c>
      <c r="J38">
        <v>15011.144749999999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R39">
        <v>36.827868119999998</v>
      </c>
      <c r="AV39">
        <v>124.2095097</v>
      </c>
      <c r="AZ39">
        <v>204.32654020000001</v>
      </c>
      <c r="BA39">
        <v>529.4670155</v>
      </c>
      <c r="BD39">
        <v>748.62485349999997</v>
      </c>
      <c r="BE39">
        <v>225.64140560000001</v>
      </c>
      <c r="BH39">
        <v>711.24705459999996</v>
      </c>
      <c r="BI39">
        <v>158.01659749999999</v>
      </c>
      <c r="BL39">
        <v>761.48049779999997</v>
      </c>
      <c r="BM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BA40">
        <v>1403.579874</v>
      </c>
      <c r="BD40">
        <v>1207.3666490000001</v>
      </c>
      <c r="BG40">
        <v>692.76417570000001</v>
      </c>
      <c r="BH40">
        <v>7.3944152509999999</v>
      </c>
      <c r="BI40">
        <v>2717.6951180000001</v>
      </c>
      <c r="BL40">
        <v>5935.9456360000004</v>
      </c>
      <c r="BM40">
        <v>6112.7812800000002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2014</v>
      </c>
      <c r="L51">
        <v>2014</v>
      </c>
      <c r="M51">
        <v>2014</v>
      </c>
      <c r="N51">
        <v>2014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165072.823</v>
      </c>
      <c r="L54">
        <v>150399.49799999999</v>
      </c>
      <c r="M54">
        <v>150265.3124</v>
      </c>
      <c r="N54">
        <v>158244.58100000001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56838.947440000004</v>
      </c>
      <c r="L55">
        <v>49097.391499999998</v>
      </c>
      <c r="M55">
        <v>46983.801449999999</v>
      </c>
      <c r="N55">
        <v>56145.247239999997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35236.832649999997</v>
      </c>
      <c r="L56">
        <v>34618.4015</v>
      </c>
      <c r="M56">
        <v>33979.051950000001</v>
      </c>
      <c r="N56">
        <v>35721.429609999999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4B9F7EB-05E5-44C2-9608-15C294CD54AB}"/>
</file>

<file path=customXml/itemProps2.xml><?xml version="1.0" encoding="utf-8"?>
<ds:datastoreItem xmlns:ds="http://schemas.openxmlformats.org/officeDocument/2006/customXml" ds:itemID="{8135C423-4A83-4D10-8B16-B426746B1442}"/>
</file>

<file path=customXml/itemProps3.xml><?xml version="1.0" encoding="utf-8"?>
<ds:datastoreItem xmlns:ds="http://schemas.openxmlformats.org/officeDocument/2006/customXml" ds:itemID="{03CA02A1-ED57-45BF-BA03-4A2D9831CE1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2020-03-06T21:57:17Z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