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38" r:id="rId38"/>
    <pivotCache cacheId="43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<sst xmlns="http://schemas.openxmlformats.org/spreadsheetml/2006/main" count="12517" uniqueCount="772">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</sst>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152421.50219999999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148227.587</c:v>
                </c:pt>
                <c:pt idx="6">
                  <c:v>18618.14731</c:v>
                </c:pt>
                <c:pt idx="7">
                  <c:v>490</c:v>
                </c:pt>
                <c:pt idx="8">
                  <c:v>60210.441261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36666.479000000007</c:v>
                </c:pt>
                <c:pt idx="1">
                  <c:v>14885.782199999987</c:v>
                </c:pt>
                <c:pt idx="2">
                  <c:v>5632.7229999999981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38000.858332999996</c:v>
                </c:pt>
                <c:pt idx="1">
                  <c:v>49139.420137000008</c:v>
                </c:pt>
                <c:pt idx="2">
                  <c:v>54531.148529999991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13899.526632000001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7149.3902142999996</c:v>
                </c:pt>
                <c:pt idx="1">
                  <c:v>23011.968836699998</c:v>
                </c:pt>
                <c:pt idx="2">
                  <c:v>30049.08221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4693616"/>
        <c:axId val="1604694176"/>
      </c:barChart>
      <c:catAx>
        <c:axId val="160469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4694176"/>
        <c:crosses val="autoZero"/>
        <c:auto val="1"/>
        <c:lblAlgn val="ctr"/>
        <c:lblOffset val="100"/>
        <c:noMultiLvlLbl val="0"/>
      </c:catAx>
      <c:valAx>
        <c:axId val="160469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469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79734.430646000008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15013.288494</c:v>
                </c:pt>
                <c:pt idx="5">
                  <c:v>67647.216044000001</c:v>
                </c:pt>
                <c:pt idx="6">
                  <c:v>5237.762581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48825.644954000003</c:v>
                </c:pt>
                <c:pt idx="1">
                  <c:v>67403.020397</c:v>
                </c:pt>
                <c:pt idx="2">
                  <c:v>77668.726350000012</c:v>
                </c:pt>
                <c:pt idx="3">
                  <c:v>79734.430646000008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20202.7107665</c:v>
                </c:pt>
                <c:pt idx="2">
                  <c:v>42760.617942419995</c:v>
                </c:pt>
                <c:pt idx="3">
                  <c:v>67647.216044000001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5237.762581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13888.037788899999</c:v>
                </c:pt>
                <c:pt idx="2">
                  <c:v>15130.323207700001</c:v>
                </c:pt>
                <c:pt idx="3">
                  <c:v>15013.288494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09936"/>
        <c:axId val="164501049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5009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010496"/>
        <c:crosses val="autoZero"/>
        <c:auto val="1"/>
        <c:lblAlgn val="ctr"/>
        <c:lblOffset val="100"/>
        <c:noMultiLvlLbl val="0"/>
      </c:catAx>
      <c:valAx>
        <c:axId val="164501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009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101194.76092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60210.44126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59345.547856000005</c:v>
                </c:pt>
                <c:pt idx="1">
                  <c:v>92408.219600000011</c:v>
                </c:pt>
                <c:pt idx="2">
                  <c:v>99802.900170000008</c:v>
                </c:pt>
                <c:pt idx="3">
                  <c:v>101194.76092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7149.3902150000004</c:v>
                </c:pt>
                <c:pt idx="2">
                  <c:v>30161.359049999999</c:v>
                </c:pt>
                <c:pt idx="3">
                  <c:v>60210.44126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20576"/>
        <c:axId val="164502113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502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021136"/>
        <c:crosses val="autoZero"/>
        <c:auto val="1"/>
        <c:lblAlgn val="ctr"/>
        <c:lblOffset val="100"/>
        <c:noMultiLvlLbl val="0"/>
      </c:catAx>
      <c:valAx>
        <c:axId val="1645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02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17.187023369999999</c:v>
                </c:pt>
                <c:pt idx="2">
                  <c:v>19.663428159999999</c:v>
                </c:pt>
                <c:pt idx="3">
                  <c:v>29.13089858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26.080614069999999</c:v>
                </c:pt>
                <c:pt idx="2">
                  <c:v>33.627601749999997</c:v>
                </c:pt>
                <c:pt idx="3">
                  <c:v>39.786418230000002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5025056"/>
        <c:axId val="164502561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502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025616"/>
        <c:crosses val="autoZero"/>
        <c:auto val="1"/>
        <c:lblAlgn val="ctr"/>
        <c:lblOffset val="100"/>
        <c:noMultiLvlLbl val="0"/>
      </c:catAx>
      <c:valAx>
        <c:axId val="164502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02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16.204032641095889</c:v>
                </c:pt>
                <c:pt idx="2">
                  <c:v>22.86649337808219</c:v>
                </c:pt>
                <c:pt idx="3">
                  <c:v>38.117733972602743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24.08776661369863</c:v>
                </c:pt>
                <c:pt idx="2">
                  <c:v>40.718308</c:v>
                </c:pt>
                <c:pt idx="3">
                  <c:v>59.017835780821919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5031216"/>
        <c:axId val="164503177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503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031776"/>
        <c:crosses val="autoZero"/>
        <c:auto val="1"/>
        <c:lblAlgn val="ctr"/>
        <c:lblOffset val="100"/>
        <c:noMultiLvlLbl val="0"/>
      </c:catAx>
      <c:valAx>
        <c:axId val="164503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03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4.6326611612572698E-2"/>
                  <c:y val="-0.125955933275375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3262633634210358"/>
                  <c:y val="-6.117859616232532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6.0813776326739642E-2"/>
                  <c:y val="5.3981114260875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152421.50219999999</c:v>
                </c:pt>
                <c:pt idx="1">
                  <c:v>21590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148227.587</c:v>
                </c:pt>
                <c:pt idx="6">
                  <c:v>18618.14731</c:v>
                </c:pt>
                <c:pt idx="7">
                  <c:v>490</c:v>
                </c:pt>
                <c:pt idx="8">
                  <c:v>60210.441261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36666.479000000007</c:v>
                </c:pt>
                <c:pt idx="2">
                  <c:v>14885.782199999987</c:v>
                </c:pt>
                <c:pt idx="3">
                  <c:v>5632.7229999999981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2715.8999999999996</c:v>
                </c:pt>
                <c:pt idx="2">
                  <c:v>7400.8000000000011</c:v>
                </c:pt>
                <c:pt idx="3">
                  <c:v>231.09999999999854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38000.858332999996</c:v>
                </c:pt>
                <c:pt idx="2">
                  <c:v>49139.420137000008</c:v>
                </c:pt>
                <c:pt idx="3">
                  <c:v>54531.148529999991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13899.526632000001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7149.3902142999996</c:v>
                </c:pt>
                <c:pt idx="2">
                  <c:v>23011.968836699998</c:v>
                </c:pt>
                <c:pt idx="3">
                  <c:v>30049.08221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2624064"/>
        <c:axId val="1642624624"/>
      </c:barChart>
      <c:catAx>
        <c:axId val="164262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24624"/>
        <c:crosses val="autoZero"/>
        <c:auto val="1"/>
        <c:lblAlgn val="ctr"/>
        <c:lblOffset val="100"/>
        <c:noMultiLvlLbl val="0"/>
      </c:catAx>
      <c:valAx>
        <c:axId val="16426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2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3865546218487382"/>
                  <c:y val="-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852606365380798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7.05882352941177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9495798319327731"/>
                  <c:y val="-2.159244570435024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79734.430646000008</c:v>
                </c:pt>
                <c:pt idx="1">
                  <c:v>8936.2455162000006</c:v>
                </c:pt>
                <c:pt idx="2">
                  <c:v>0</c:v>
                </c:pt>
                <c:pt idx="3">
                  <c:v>3007.6281399999998</c:v>
                </c:pt>
                <c:pt idx="4">
                  <c:v>15013.288494</c:v>
                </c:pt>
                <c:pt idx="5">
                  <c:v>67647.216044000001</c:v>
                </c:pt>
                <c:pt idx="6">
                  <c:v>5237.762581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48825.644954000003</c:v>
                </c:pt>
                <c:pt idx="1">
                  <c:v>67403.020397</c:v>
                </c:pt>
                <c:pt idx="2">
                  <c:v>77668.726350000012</c:v>
                </c:pt>
                <c:pt idx="3">
                  <c:v>79734.430646000008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20202.7107665</c:v>
                </c:pt>
                <c:pt idx="2">
                  <c:v>42760.617942419995</c:v>
                </c:pt>
                <c:pt idx="3">
                  <c:v>67647.216044000001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5237.762581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3620.4070093999999</c:v>
                </c:pt>
                <c:pt idx="2">
                  <c:v>5399.2728208999997</c:v>
                </c:pt>
                <c:pt idx="3">
                  <c:v>8936.2455162000006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13888.037788899999</c:v>
                </c:pt>
                <c:pt idx="2">
                  <c:v>15130.323207700001</c:v>
                </c:pt>
                <c:pt idx="3">
                  <c:v>15013.288494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635264"/>
        <c:axId val="164263582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2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35824"/>
        <c:crosses val="autoZero"/>
        <c:auto val="1"/>
        <c:lblAlgn val="ctr"/>
        <c:lblOffset val="100"/>
        <c:noMultiLvlLbl val="0"/>
      </c:catAx>
      <c:valAx>
        <c:axId val="164263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3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579831932773109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6134453781512598"/>
                  <c:y val="1.4394963802900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101194.76092</c:v>
                </c:pt>
                <c:pt idx="1">
                  <c:v>20455.910980000001</c:v>
                </c:pt>
                <c:pt idx="2">
                  <c:v>0</c:v>
                </c:pt>
                <c:pt idx="3">
                  <c:v>2983.193585</c:v>
                </c:pt>
                <c:pt idx="4">
                  <c:v>17818.16</c:v>
                </c:pt>
                <c:pt idx="5">
                  <c:v>44468.276100000003</c:v>
                </c:pt>
                <c:pt idx="6">
                  <c:v>60210.44126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59345.547856000005</c:v>
                </c:pt>
                <c:pt idx="1">
                  <c:v>92408.219600000011</c:v>
                </c:pt>
                <c:pt idx="2">
                  <c:v>99802.900170000008</c:v>
                </c:pt>
                <c:pt idx="3">
                  <c:v>101194.76092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7149.3902150000004</c:v>
                </c:pt>
                <c:pt idx="2">
                  <c:v>30161.359049999999</c:v>
                </c:pt>
                <c:pt idx="3">
                  <c:v>60210.44126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9970.7169620000004</c:v>
                </c:pt>
                <c:pt idx="1">
                  <c:v>13224.90278</c:v>
                </c:pt>
                <c:pt idx="2">
                  <c:v>20236.9503</c:v>
                </c:pt>
                <c:pt idx="3">
                  <c:v>20455.910980000001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8111.7795059999999</c:v>
                </c:pt>
                <c:pt idx="1">
                  <c:v>17951.573509999998</c:v>
                </c:pt>
                <c:pt idx="2">
                  <c:v>17892.284500000002</c:v>
                </c:pt>
                <c:pt idx="3">
                  <c:v>17818.16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1333.8785270000001</c:v>
                </c:pt>
                <c:pt idx="1">
                  <c:v>12897.71399</c:v>
                </c:pt>
                <c:pt idx="2">
                  <c:v>28108.931540000001</c:v>
                </c:pt>
                <c:pt idx="3">
                  <c:v>44468.276100000003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3723.6294630000002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680560"/>
        <c:axId val="16426811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268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81120"/>
        <c:crosses val="autoZero"/>
        <c:auto val="1"/>
        <c:lblAlgn val="ctr"/>
        <c:lblOffset val="100"/>
        <c:noMultiLvlLbl val="0"/>
      </c:catAx>
      <c:valAx>
        <c:axId val="164268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80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17.187023369999999</c:v>
                </c:pt>
                <c:pt idx="2">
                  <c:v>19.663428159999999</c:v>
                </c:pt>
                <c:pt idx="3">
                  <c:v>29.13089858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26.080614069999999</c:v>
                </c:pt>
                <c:pt idx="2">
                  <c:v>33.627601749999997</c:v>
                </c:pt>
                <c:pt idx="3">
                  <c:v>39.786418230000002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2685040"/>
        <c:axId val="16426856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268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85600"/>
        <c:crosses val="autoZero"/>
        <c:auto val="1"/>
        <c:lblAlgn val="ctr"/>
        <c:lblOffset val="100"/>
        <c:noMultiLvlLbl val="0"/>
      </c:catAx>
      <c:valAx>
        <c:axId val="164268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8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16.204032641095889</c:v>
                </c:pt>
                <c:pt idx="2">
                  <c:v>22.86649337808219</c:v>
                </c:pt>
                <c:pt idx="3">
                  <c:v>38.117733972602743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24.08776661369863</c:v>
                </c:pt>
                <c:pt idx="2">
                  <c:v>40.718308</c:v>
                </c:pt>
                <c:pt idx="3">
                  <c:v>59.017835780821919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2691200"/>
        <c:axId val="16426917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269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91760"/>
        <c:crosses val="autoZero"/>
        <c:auto val="1"/>
        <c:lblAlgn val="ctr"/>
        <c:lblOffset val="100"/>
        <c:noMultiLvlLbl val="0"/>
      </c:catAx>
      <c:valAx>
        <c:axId val="164269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69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109377.77099999999</c:v>
                </c:pt>
                <c:pt idx="10">
                  <c:v>109806.1681</c:v>
                </c:pt>
                <c:pt idx="11">
                  <c:v>110373.7597</c:v>
                </c:pt>
                <c:pt idx="12">
                  <c:v>111214.6811</c:v>
                </c:pt>
                <c:pt idx="13">
                  <c:v>112860.1228</c:v>
                </c:pt>
                <c:pt idx="14">
                  <c:v>115680.47100000001</c:v>
                </c:pt>
                <c:pt idx="15">
                  <c:v>117829.671</c:v>
                </c:pt>
                <c:pt idx="16">
                  <c:v>117829.671</c:v>
                </c:pt>
                <c:pt idx="17">
                  <c:v>117829.671</c:v>
                </c:pt>
                <c:pt idx="18">
                  <c:v>117829.671</c:v>
                </c:pt>
                <c:pt idx="19">
                  <c:v>117829.671</c:v>
                </c:pt>
                <c:pt idx="20">
                  <c:v>118654.1765</c:v>
                </c:pt>
                <c:pt idx="21">
                  <c:v>120793.92630000001</c:v>
                </c:pt>
                <c:pt idx="22">
                  <c:v>122925.952</c:v>
                </c:pt>
                <c:pt idx="23">
                  <c:v>125826.878</c:v>
                </c:pt>
                <c:pt idx="24">
                  <c:v>132715.45319999999</c:v>
                </c:pt>
                <c:pt idx="25">
                  <c:v>132715.45319999999</c:v>
                </c:pt>
                <c:pt idx="26">
                  <c:v>132715.45319999999</c:v>
                </c:pt>
                <c:pt idx="27">
                  <c:v>132715.45319999999</c:v>
                </c:pt>
                <c:pt idx="28">
                  <c:v>132771.85200000001</c:v>
                </c:pt>
                <c:pt idx="29">
                  <c:v>132957.52929999999</c:v>
                </c:pt>
                <c:pt idx="30">
                  <c:v>133117.2488</c:v>
                </c:pt>
                <c:pt idx="31">
                  <c:v>133286.82579999999</c:v>
                </c:pt>
                <c:pt idx="32">
                  <c:v>134334.80350000001</c:v>
                </c:pt>
                <c:pt idx="33">
                  <c:v>135495.73509999999</c:v>
                </c:pt>
                <c:pt idx="34">
                  <c:v>137518.85750000001</c:v>
                </c:pt>
                <c:pt idx="35">
                  <c:v>138348.17619999999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9230.460051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11201.325999999999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13594</c:v>
                </c:pt>
                <c:pt idx="9">
                  <c:v>13395.035786</c:v>
                </c:pt>
                <c:pt idx="10">
                  <c:v>13958</c:v>
                </c:pt>
                <c:pt idx="11">
                  <c:v>13958.3</c:v>
                </c:pt>
                <c:pt idx="12">
                  <c:v>13958.3</c:v>
                </c:pt>
                <c:pt idx="13">
                  <c:v>13958.1</c:v>
                </c:pt>
                <c:pt idx="14">
                  <c:v>13958.1</c:v>
                </c:pt>
                <c:pt idx="15">
                  <c:v>13958.1</c:v>
                </c:pt>
                <c:pt idx="16">
                  <c:v>13758.5</c:v>
                </c:pt>
                <c:pt idx="17">
                  <c:v>14683.5</c:v>
                </c:pt>
                <c:pt idx="18">
                  <c:v>15608.5</c:v>
                </c:pt>
                <c:pt idx="19">
                  <c:v>16533.7</c:v>
                </c:pt>
                <c:pt idx="20">
                  <c:v>17458.7</c:v>
                </c:pt>
                <c:pt idx="21">
                  <c:v>18383.7</c:v>
                </c:pt>
                <c:pt idx="22">
                  <c:v>19308.900000000001</c:v>
                </c:pt>
                <c:pt idx="23">
                  <c:v>20233.900000000001</c:v>
                </c:pt>
                <c:pt idx="24">
                  <c:v>21158.9</c:v>
                </c:pt>
                <c:pt idx="25">
                  <c:v>21358.9</c:v>
                </c:pt>
                <c:pt idx="26">
                  <c:v>21553.200000000001</c:v>
                </c:pt>
                <c:pt idx="27">
                  <c:v>21753.200000000001</c:v>
                </c:pt>
                <c:pt idx="28">
                  <c:v>21953.200000000001</c:v>
                </c:pt>
                <c:pt idx="29">
                  <c:v>21953.200000000001</c:v>
                </c:pt>
                <c:pt idx="30">
                  <c:v>21590</c:v>
                </c:pt>
                <c:pt idx="31">
                  <c:v>21590</c:v>
                </c:pt>
                <c:pt idx="32">
                  <c:v>21590</c:v>
                </c:pt>
                <c:pt idx="33">
                  <c:v>21590</c:v>
                </c:pt>
                <c:pt idx="34">
                  <c:v>21590</c:v>
                </c:pt>
                <c:pt idx="35">
                  <c:v>21590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13139.560870000001</c:v>
                </c:pt>
                <c:pt idx="12">
                  <c:v>17149.585006000001</c:v>
                </c:pt>
                <c:pt idx="13">
                  <c:v>20420.817060000001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24701.838380000001</c:v>
                </c:pt>
                <c:pt idx="20">
                  <c:v>24701.838380000001</c:v>
                </c:pt>
                <c:pt idx="21">
                  <c:v>24710</c:v>
                </c:pt>
                <c:pt idx="22">
                  <c:v>24710</c:v>
                </c:pt>
                <c:pt idx="23">
                  <c:v>24710</c:v>
                </c:pt>
                <c:pt idx="24">
                  <c:v>24710</c:v>
                </c:pt>
                <c:pt idx="25">
                  <c:v>24710</c:v>
                </c:pt>
                <c:pt idx="26">
                  <c:v>24710</c:v>
                </c:pt>
                <c:pt idx="27">
                  <c:v>24710</c:v>
                </c:pt>
                <c:pt idx="28">
                  <c:v>24710</c:v>
                </c:pt>
                <c:pt idx="29">
                  <c:v>24710</c:v>
                </c:pt>
                <c:pt idx="30">
                  <c:v>24710</c:v>
                </c:pt>
                <c:pt idx="31">
                  <c:v>25096</c:v>
                </c:pt>
                <c:pt idx="32">
                  <c:v>25096</c:v>
                </c:pt>
                <c:pt idx="33">
                  <c:v>25096</c:v>
                </c:pt>
                <c:pt idx="34">
                  <c:v>25096</c:v>
                </c:pt>
                <c:pt idx="35">
                  <c:v>25096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26225.544649999996</c:v>
                </c:pt>
                <c:pt idx="9">
                  <c:v>29740.013879999999</c:v>
                </c:pt>
                <c:pt idx="10">
                  <c:v>34522.538520000002</c:v>
                </c:pt>
                <c:pt idx="11">
                  <c:v>36744.690369999997</c:v>
                </c:pt>
                <c:pt idx="12">
                  <c:v>36536.390370000001</c:v>
                </c:pt>
                <c:pt idx="13">
                  <c:v>36519.841370000002</c:v>
                </c:pt>
                <c:pt idx="14">
                  <c:v>36421.641369999998</c:v>
                </c:pt>
                <c:pt idx="15">
                  <c:v>44557.018333</c:v>
                </c:pt>
                <c:pt idx="16">
                  <c:v>48861.31495</c:v>
                </c:pt>
                <c:pt idx="17">
                  <c:v>53737.183399999994</c:v>
                </c:pt>
                <c:pt idx="18">
                  <c:v>58637.247690000004</c:v>
                </c:pt>
                <c:pt idx="19">
                  <c:v>64124.666750000004</c:v>
                </c:pt>
                <c:pt idx="20">
                  <c:v>68848.249070000005</c:v>
                </c:pt>
                <c:pt idx="21">
                  <c:v>73543.570900000006</c:v>
                </c:pt>
                <c:pt idx="22">
                  <c:v>78549.823340000003</c:v>
                </c:pt>
                <c:pt idx="23">
                  <c:v>83783.272720000008</c:v>
                </c:pt>
                <c:pt idx="24">
                  <c:v>81604.821370000005</c:v>
                </c:pt>
                <c:pt idx="25">
                  <c:v>93696.438470000008</c:v>
                </c:pt>
                <c:pt idx="26">
                  <c:v>98766.094030000007</c:v>
                </c:pt>
                <c:pt idx="27">
                  <c:v>104875.08449000001</c:v>
                </c:pt>
                <c:pt idx="28">
                  <c:v>111352.73197000001</c:v>
                </c:pt>
                <c:pt idx="29">
                  <c:v>119298.28119000001</c:v>
                </c:pt>
                <c:pt idx="30">
                  <c:v>125915.04917000001</c:v>
                </c:pt>
                <c:pt idx="31">
                  <c:v>131860.80695</c:v>
                </c:pt>
                <c:pt idx="32">
                  <c:v>134408.33431999999</c:v>
                </c:pt>
                <c:pt idx="33">
                  <c:v>135538.65661000001</c:v>
                </c:pt>
                <c:pt idx="34">
                  <c:v>141211.20825</c:v>
                </c:pt>
                <c:pt idx="35">
                  <c:v>148227.587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16736.700089999998</c:v>
                </c:pt>
                <c:pt idx="29">
                  <c:v>18468.736819999998</c:v>
                </c:pt>
                <c:pt idx="30">
                  <c:v>18618.14731</c:v>
                </c:pt>
                <c:pt idx="31">
                  <c:v>18618.14731</c:v>
                </c:pt>
                <c:pt idx="32">
                  <c:v>18618.14731</c:v>
                </c:pt>
                <c:pt idx="33">
                  <c:v>18618.14731</c:v>
                </c:pt>
                <c:pt idx="34">
                  <c:v>18618.14731</c:v>
                </c:pt>
                <c:pt idx="35">
                  <c:v>18618.14731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1491.192241</c:v>
                </c:pt>
                <c:pt idx="11">
                  <c:v>3236.869901</c:v>
                </c:pt>
                <c:pt idx="12">
                  <c:v>5814.7678079999996</c:v>
                </c:pt>
                <c:pt idx="13">
                  <c:v>6624.9610650000004</c:v>
                </c:pt>
                <c:pt idx="14">
                  <c:v>6859.4607109999997</c:v>
                </c:pt>
                <c:pt idx="15">
                  <c:v>7149.3902142999996</c:v>
                </c:pt>
                <c:pt idx="16">
                  <c:v>12313.508648999999</c:v>
                </c:pt>
                <c:pt idx="17">
                  <c:v>14728.998168999999</c:v>
                </c:pt>
                <c:pt idx="18">
                  <c:v>17131.178741</c:v>
                </c:pt>
                <c:pt idx="19">
                  <c:v>19521.662271000001</c:v>
                </c:pt>
                <c:pt idx="20">
                  <c:v>21614.544050999997</c:v>
                </c:pt>
                <c:pt idx="21">
                  <c:v>23838.646451000001</c:v>
                </c:pt>
                <c:pt idx="22">
                  <c:v>25874.485611</c:v>
                </c:pt>
                <c:pt idx="23">
                  <c:v>27802.774550999999</c:v>
                </c:pt>
                <c:pt idx="24">
                  <c:v>29505.533900999999</c:v>
                </c:pt>
                <c:pt idx="25">
                  <c:v>30161.359050999999</c:v>
                </c:pt>
                <c:pt idx="26">
                  <c:v>32390.099221</c:v>
                </c:pt>
                <c:pt idx="27">
                  <c:v>34320.752980999998</c:v>
                </c:pt>
                <c:pt idx="28">
                  <c:v>36279.512560999996</c:v>
                </c:pt>
                <c:pt idx="29">
                  <c:v>38905.707070999997</c:v>
                </c:pt>
                <c:pt idx="30">
                  <c:v>42567.635971000003</c:v>
                </c:pt>
                <c:pt idx="31">
                  <c:v>45950.625850999997</c:v>
                </c:pt>
                <c:pt idx="32">
                  <c:v>49893.762881000002</c:v>
                </c:pt>
                <c:pt idx="33">
                  <c:v>54618.750431</c:v>
                </c:pt>
                <c:pt idx="34">
                  <c:v>57612.027420999999</c:v>
                </c:pt>
                <c:pt idx="35">
                  <c:v>60210.441261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2707440"/>
        <c:axId val="1642708000"/>
      </c:lineChart>
      <c:catAx>
        <c:axId val="164270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708000"/>
        <c:crosses val="autoZero"/>
        <c:auto val="1"/>
        <c:lblAlgn val="ctr"/>
        <c:lblOffset val="100"/>
        <c:noMultiLvlLbl val="0"/>
      </c:catAx>
      <c:valAx>
        <c:axId val="16427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70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20.845266778082191</c:v>
                </c:pt>
                <c:pt idx="2">
                  <c:v>21.543642021917808</c:v>
                </c:pt>
                <c:pt idx="3">
                  <c:v>19.668502449315071</c:v>
                </c:pt>
                <c:pt idx="4">
                  <c:v>20.721635024657534</c:v>
                </c:pt>
                <c:pt idx="5">
                  <c:v>23.848990309589041</c:v>
                </c:pt>
                <c:pt idx="6">
                  <c:v>26.889058104109591</c:v>
                </c:pt>
                <c:pt idx="7">
                  <c:v>27.178451846575342</c:v>
                </c:pt>
                <c:pt idx="8">
                  <c:v>26.471791969863013</c:v>
                </c:pt>
                <c:pt idx="9">
                  <c:v>25.844981715068496</c:v>
                </c:pt>
                <c:pt idx="10">
                  <c:v>19.548035257534245</c:v>
                </c:pt>
                <c:pt idx="11">
                  <c:v>19.330649865753426</c:v>
                </c:pt>
                <c:pt idx="12">
                  <c:v>19.49184840821918</c:v>
                </c:pt>
                <c:pt idx="13">
                  <c:v>19.454346002739726</c:v>
                </c:pt>
                <c:pt idx="14">
                  <c:v>19.77242546849315</c:v>
                </c:pt>
                <c:pt idx="15">
                  <c:v>16.204032641095889</c:v>
                </c:pt>
                <c:pt idx="16">
                  <c:v>16.577197257534248</c:v>
                </c:pt>
                <c:pt idx="17">
                  <c:v>18.326556369863013</c:v>
                </c:pt>
                <c:pt idx="18">
                  <c:v>20.069463879452055</c:v>
                </c:pt>
                <c:pt idx="19">
                  <c:v>20.272968964383562</c:v>
                </c:pt>
                <c:pt idx="20">
                  <c:v>21.928587019178082</c:v>
                </c:pt>
                <c:pt idx="21">
                  <c:v>22.937236386301372</c:v>
                </c:pt>
                <c:pt idx="22">
                  <c:v>23.640083630136989</c:v>
                </c:pt>
                <c:pt idx="23">
                  <c:v>24.403267904109587</c:v>
                </c:pt>
                <c:pt idx="24">
                  <c:v>32.633543643835615</c:v>
                </c:pt>
                <c:pt idx="25">
                  <c:v>22.86649337808219</c:v>
                </c:pt>
                <c:pt idx="26">
                  <c:v>20.557328402739724</c:v>
                </c:pt>
                <c:pt idx="27">
                  <c:v>18.188148123287672</c:v>
                </c:pt>
                <c:pt idx="28">
                  <c:v>15.664475649315069</c:v>
                </c:pt>
                <c:pt idx="29">
                  <c:v>12.76588717260274</c:v>
                </c:pt>
                <c:pt idx="30">
                  <c:v>14.398775353424659</c:v>
                </c:pt>
                <c:pt idx="31">
                  <c:v>16.742152189041096</c:v>
                </c:pt>
                <c:pt idx="32">
                  <c:v>22.496376520547944</c:v>
                </c:pt>
                <c:pt idx="33">
                  <c:v>31.335859232876714</c:v>
                </c:pt>
                <c:pt idx="34">
                  <c:v>34.643676438356167</c:v>
                </c:pt>
                <c:pt idx="35">
                  <c:v>38.117733972602743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28.899580657534244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24.152146504109588</c:v>
                </c:pt>
                <c:pt idx="5">
                  <c:v>26.665229868493153</c:v>
                </c:pt>
                <c:pt idx="6">
                  <c:v>30.153012931506851</c:v>
                </c:pt>
                <c:pt idx="7">
                  <c:v>32.199423671232879</c:v>
                </c:pt>
                <c:pt idx="8">
                  <c:v>31.981091369863016</c:v>
                </c:pt>
                <c:pt idx="9">
                  <c:v>29.483975232876716</c:v>
                </c:pt>
                <c:pt idx="10">
                  <c:v>26.646702646575342</c:v>
                </c:pt>
                <c:pt idx="11">
                  <c:v>27.710108164383559</c:v>
                </c:pt>
                <c:pt idx="12">
                  <c:v>28.313374027397263</c:v>
                </c:pt>
                <c:pt idx="13">
                  <c:v>28.456109369863015</c:v>
                </c:pt>
                <c:pt idx="14">
                  <c:v>29.206151178082191</c:v>
                </c:pt>
                <c:pt idx="15">
                  <c:v>24.08776661369863</c:v>
                </c:pt>
                <c:pt idx="16">
                  <c:v>26.803878408219177</c:v>
                </c:pt>
                <c:pt idx="17">
                  <c:v>30.645301999999997</c:v>
                </c:pt>
                <c:pt idx="18">
                  <c:v>34.462497479452054</c:v>
                </c:pt>
                <c:pt idx="19">
                  <c:v>37.245432849315073</c:v>
                </c:pt>
                <c:pt idx="20">
                  <c:v>41.434028273972601</c:v>
                </c:pt>
                <c:pt idx="21">
                  <c:v>42.252478438356164</c:v>
                </c:pt>
                <c:pt idx="22">
                  <c:v>43.285511890410959</c:v>
                </c:pt>
                <c:pt idx="23">
                  <c:v>43.635200219178081</c:v>
                </c:pt>
                <c:pt idx="24">
                  <c:v>52.757257013698627</c:v>
                </c:pt>
                <c:pt idx="25">
                  <c:v>40.718308</c:v>
                </c:pt>
                <c:pt idx="26">
                  <c:v>39.384794547945205</c:v>
                </c:pt>
                <c:pt idx="27">
                  <c:v>37.010148520547943</c:v>
                </c:pt>
                <c:pt idx="28">
                  <c:v>34.480452767123289</c:v>
                </c:pt>
                <c:pt idx="29">
                  <c:v>31.574178082191782</c:v>
                </c:pt>
                <c:pt idx="30">
                  <c:v>32.859403178082189</c:v>
                </c:pt>
                <c:pt idx="31">
                  <c:v>35.187600986301369</c:v>
                </c:pt>
                <c:pt idx="32">
                  <c:v>40.84522838356164</c:v>
                </c:pt>
                <c:pt idx="33">
                  <c:v>52.660029452054793</c:v>
                </c:pt>
                <c:pt idx="34">
                  <c:v>55.578823726027395</c:v>
                </c:pt>
                <c:pt idx="35">
                  <c:v>59.017835780821919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2712480"/>
        <c:axId val="168119518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4271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195184"/>
        <c:crosses val="autoZero"/>
        <c:auto val="1"/>
        <c:lblAlgn val="ctr"/>
        <c:lblOffset val="100"/>
        <c:noMultiLvlLbl val="0"/>
      </c:catAx>
      <c:valAx>
        <c:axId val="168119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271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8.5634665612241131E-2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9.3283815359717512E-2</c:v>
                </c:pt>
                <c:pt idx="36">
                  <c:v>0</c:v>
                </c:pt>
                <c:pt idx="37">
                  <c:v>0</c:v>
                </c:pt>
                <c:pt idx="38">
                  <c:v>6.1409876997845598E-3</c:v>
                </c:pt>
                <c:pt idx="39">
                  <c:v>6.9574921537279413E-2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2.9608601518842242E-2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2.9607965153349621E-2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2.9607965153349621E-2</c:v>
                </c:pt>
                <c:pt idx="52">
                  <c:v>0</c:v>
                </c:pt>
                <c:pt idx="53">
                  <c:v>0</c:v>
                </c:pt>
                <c:pt idx="54">
                  <c:v>2.3159567842328109E-2</c:v>
                </c:pt>
                <c:pt idx="55">
                  <c:v>2.9608389393971958E-2</c:v>
                </c:pt>
                <c:pt idx="56">
                  <c:v>0</c:v>
                </c:pt>
                <c:pt idx="57">
                  <c:v>0</c:v>
                </c:pt>
                <c:pt idx="58">
                  <c:v>2.9608389393971958E-2</c:v>
                </c:pt>
                <c:pt idx="59">
                  <c:v>2.9608389393971958E-2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2.9608389393971958E-2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0.35459449208807958</c:v>
                </c:pt>
                <c:pt idx="33">
                  <c:v>0.42417511520394685</c:v>
                </c:pt>
                <c:pt idx="34">
                  <c:v>0.56051548764307557</c:v>
                </c:pt>
                <c:pt idx="35">
                  <c:v>0.46436501674332253</c:v>
                </c:pt>
                <c:pt idx="36">
                  <c:v>0.35454259619531836</c:v>
                </c:pt>
                <c:pt idx="37">
                  <c:v>0.42488169871694764</c:v>
                </c:pt>
                <c:pt idx="38">
                  <c:v>0.56181503625444851</c:v>
                </c:pt>
                <c:pt idx="39">
                  <c:v>0.46499237449246272</c:v>
                </c:pt>
                <c:pt idx="40">
                  <c:v>0.35448818831530121</c:v>
                </c:pt>
                <c:pt idx="41">
                  <c:v>0.42562248212678649</c:v>
                </c:pt>
                <c:pt idx="42">
                  <c:v>0.56317748536471179</c:v>
                </c:pt>
                <c:pt idx="43">
                  <c:v>0.46565009742510666</c:v>
                </c:pt>
                <c:pt idx="44">
                  <c:v>0.35446805916301977</c:v>
                </c:pt>
                <c:pt idx="45">
                  <c:v>0.42589654827999035</c:v>
                </c:pt>
                <c:pt idx="46">
                  <c:v>0.56368154809682236</c:v>
                </c:pt>
                <c:pt idx="47">
                  <c:v>0.46589343384906584</c:v>
                </c:pt>
                <c:pt idx="48">
                  <c:v>0.35444605730492146</c:v>
                </c:pt>
                <c:pt idx="49">
                  <c:v>0.42619611213662428</c:v>
                </c:pt>
                <c:pt idx="50">
                  <c:v>0.56423250605585207</c:v>
                </c:pt>
                <c:pt idx="51">
                  <c:v>0.46615940906917785</c:v>
                </c:pt>
                <c:pt idx="52">
                  <c:v>0.35444587490550755</c:v>
                </c:pt>
                <c:pt idx="53">
                  <c:v>0.42619859547599115</c:v>
                </c:pt>
                <c:pt idx="54">
                  <c:v>0.56423707341530549</c:v>
                </c:pt>
                <c:pt idx="55">
                  <c:v>0.46616161395172018</c:v>
                </c:pt>
                <c:pt idx="56">
                  <c:v>0.3544466582561378</c:v>
                </c:pt>
                <c:pt idx="57">
                  <c:v>0.42618792997851102</c:v>
                </c:pt>
                <c:pt idx="58">
                  <c:v>0.5642174574572173</c:v>
                </c:pt>
                <c:pt idx="59">
                  <c:v>0.46615214434801849</c:v>
                </c:pt>
                <c:pt idx="60">
                  <c:v>0.35439346833728813</c:v>
                </c:pt>
                <c:pt idx="61">
                  <c:v>0.42691213107524967</c:v>
                </c:pt>
                <c:pt idx="62">
                  <c:v>0.56554940830807054</c:v>
                </c:pt>
                <c:pt idx="63">
                  <c:v>0.46679514425442964</c:v>
                </c:pt>
                <c:pt idx="64">
                  <c:v>0.35436841169580519</c:v>
                </c:pt>
                <c:pt idx="65">
                  <c:v>0.42725328682747621</c:v>
                </c:pt>
                <c:pt idx="66">
                  <c:v>0.56617686209650397</c:v>
                </c:pt>
                <c:pt idx="67">
                  <c:v>0.46709804787191872</c:v>
                </c:pt>
                <c:pt idx="68">
                  <c:v>0.35431968516608187</c:v>
                </c:pt>
                <c:pt idx="69">
                  <c:v>0.42791671755352928</c:v>
                </c:pt>
                <c:pt idx="70">
                  <c:v>0.56739704403450364</c:v>
                </c:pt>
                <c:pt idx="71">
                  <c:v>0.46768709133348435</c:v>
                </c:pt>
                <c:pt idx="72">
                  <c:v>0.35428758026176721</c:v>
                </c:pt>
                <c:pt idx="73">
                  <c:v>0.42835383836379382</c:v>
                </c:pt>
                <c:pt idx="74">
                  <c:v>0.56820099679374969</c:v>
                </c:pt>
                <c:pt idx="75">
                  <c:v>0.46807519986448387</c:v>
                </c:pt>
                <c:pt idx="76">
                  <c:v>0.35425537356418307</c:v>
                </c:pt>
                <c:pt idx="77">
                  <c:v>0.42879234447015657</c:v>
                </c:pt>
                <c:pt idx="78">
                  <c:v>0.569007497599198</c:v>
                </c:pt>
                <c:pt idx="79">
                  <c:v>0.46846453854982406</c:v>
                </c:pt>
                <c:pt idx="80">
                  <c:v>0.35420345394558628</c:v>
                </c:pt>
                <c:pt idx="81">
                  <c:v>0.42949925013394386</c:v>
                </c:pt>
                <c:pt idx="82">
                  <c:v>0.57030763863258827</c:v>
                </c:pt>
                <c:pt idx="83">
                  <c:v>0.46909218226688004</c:v>
                </c:pt>
                <c:pt idx="84">
                  <c:v>0.35419717906572301</c:v>
                </c:pt>
                <c:pt idx="85">
                  <c:v>0.42958468405835865</c:v>
                </c:pt>
                <c:pt idx="86">
                  <c:v>0.5704647686518578</c:v>
                </c:pt>
                <c:pt idx="87">
                  <c:v>0.46916803677532604</c:v>
                </c:pt>
                <c:pt idx="88">
                  <c:v>0.35417615121653556</c:v>
                </c:pt>
                <c:pt idx="89">
                  <c:v>0.42987098692563397</c:v>
                </c:pt>
                <c:pt idx="90">
                  <c:v>0.57099133713214023</c:v>
                </c:pt>
                <c:pt idx="91">
                  <c:v>0.46942223794057991</c:v>
                </c:pt>
                <c:pt idx="92">
                  <c:v>0.3541748512435049</c:v>
                </c:pt>
                <c:pt idx="93">
                  <c:v>0.4298886863654614</c:v>
                </c:pt>
                <c:pt idx="94">
                  <c:v>0.57102388989132336</c:v>
                </c:pt>
                <c:pt idx="95">
                  <c:v>0.46943795283030565</c:v>
                </c:pt>
                <c:pt idx="96">
                  <c:v>0.35415654554602938</c:v>
                </c:pt>
                <c:pt idx="97">
                  <c:v>0.43013792603930795</c:v>
                </c:pt>
                <c:pt idx="98">
                  <c:v>0.5714822914953952</c:v>
                </c:pt>
                <c:pt idx="99">
                  <c:v>0.46965924644974189</c:v>
                </c:pt>
                <c:pt idx="100">
                  <c:v>0.35415534001033194</c:v>
                </c:pt>
                <c:pt idx="101">
                  <c:v>0.43015434000732722</c:v>
                </c:pt>
                <c:pt idx="102">
                  <c:v>0.57151248006449429</c:v>
                </c:pt>
                <c:pt idx="103">
                  <c:v>0.46967382000747238</c:v>
                </c:pt>
                <c:pt idx="104">
                  <c:v>0.35415534000337545</c:v>
                </c:pt>
                <c:pt idx="105">
                  <c:v>0.4301543400014925</c:v>
                </c:pt>
                <c:pt idx="106">
                  <c:v>0.5715124800101401</c:v>
                </c:pt>
                <c:pt idx="107">
                  <c:v>0.46967381999443836</c:v>
                </c:pt>
                <c:pt idx="108">
                  <c:v>0.35415533998012227</c:v>
                </c:pt>
                <c:pt idx="109">
                  <c:v>0.43015433994049884</c:v>
                </c:pt>
                <c:pt idx="110">
                  <c:v>0.57151248002775257</c:v>
                </c:pt>
                <c:pt idx="111">
                  <c:v>0.46967381998816637</c:v>
                </c:pt>
                <c:pt idx="112">
                  <c:v>0.35415534002007831</c:v>
                </c:pt>
                <c:pt idx="113">
                  <c:v>0.43015433997528346</c:v>
                </c:pt>
                <c:pt idx="114">
                  <c:v>0.57151248006331234</c:v>
                </c:pt>
                <c:pt idx="115">
                  <c:v>0.4696738200198825</c:v>
                </c:pt>
                <c:pt idx="116">
                  <c:v>0.35415533997267301</c:v>
                </c:pt>
                <c:pt idx="117">
                  <c:v>0.43015433997134184</c:v>
                </c:pt>
                <c:pt idx="118">
                  <c:v>0.57151248006174227</c:v>
                </c:pt>
                <c:pt idx="119">
                  <c:v>0.46967381998372609</c:v>
                </c:pt>
                <c:pt idx="120">
                  <c:v>0.35415534002447624</c:v>
                </c:pt>
                <c:pt idx="121">
                  <c:v>0.43015434002550207</c:v>
                </c:pt>
                <c:pt idx="122">
                  <c:v>0.57151247999627808</c:v>
                </c:pt>
                <c:pt idx="123">
                  <c:v>0.46967381995900614</c:v>
                </c:pt>
                <c:pt idx="124">
                  <c:v>0.3541553399616898</c:v>
                </c:pt>
                <c:pt idx="125">
                  <c:v>0.43015433999662778</c:v>
                </c:pt>
                <c:pt idx="126">
                  <c:v>0.57151248003946786</c:v>
                </c:pt>
                <c:pt idx="127">
                  <c:v>0.46967381996595614</c:v>
                </c:pt>
                <c:pt idx="128">
                  <c:v>0.35415534002281651</c:v>
                </c:pt>
                <c:pt idx="129">
                  <c:v>0.43015434003780312</c:v>
                </c:pt>
                <c:pt idx="130">
                  <c:v>0.57151248007520139</c:v>
                </c:pt>
                <c:pt idx="131">
                  <c:v>0.46967382003041852</c:v>
                </c:pt>
                <c:pt idx="132">
                  <c:v>0.35415533998629323</c:v>
                </c:pt>
                <c:pt idx="133">
                  <c:v>0.43015433997372565</c:v>
                </c:pt>
                <c:pt idx="134">
                  <c:v>0.57151248003652466</c:v>
                </c:pt>
                <c:pt idx="135">
                  <c:v>0.46967381997279778</c:v>
                </c:pt>
                <c:pt idx="136">
                  <c:v>0.35415534002415139</c:v>
                </c:pt>
                <c:pt idx="137">
                  <c:v>0.43015433999729979</c:v>
                </c:pt>
                <c:pt idx="138">
                  <c:v>0.5715124799946607</c:v>
                </c:pt>
                <c:pt idx="139">
                  <c:v>0.46967381998871888</c:v>
                </c:pt>
                <c:pt idx="140">
                  <c:v>0.35415534001103316</c:v>
                </c:pt>
                <c:pt idx="141">
                  <c:v>0.43015433999475416</c:v>
                </c:pt>
                <c:pt idx="142">
                  <c:v>0.57151248006216271</c:v>
                </c:pt>
                <c:pt idx="143">
                  <c:v>0.46967381998871777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1198544"/>
        <c:axId val="1681199104"/>
      </c:lineChart>
      <c:catAx>
        <c:axId val="168119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199104"/>
        <c:crosses val="autoZero"/>
        <c:auto val="1"/>
        <c:lblAlgn val="ctr"/>
        <c:lblOffset val="100"/>
        <c:noMultiLvlLbl val="0"/>
      </c:catAx>
      <c:valAx>
        <c:axId val="16811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19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15.56675828</c:v>
                </c:pt>
                <c:pt idx="1">
                  <c:v>16.692593760000001</c:v>
                </c:pt>
                <c:pt idx="2">
                  <c:v>15.09459612</c:v>
                </c:pt>
                <c:pt idx="3">
                  <c:v>14.184192749999999</c:v>
                </c:pt>
                <c:pt idx="4">
                  <c:v>17.59545447</c:v>
                </c:pt>
                <c:pt idx="5">
                  <c:v>13.91429535</c:v>
                </c:pt>
                <c:pt idx="6">
                  <c:v>13.93088668</c:v>
                </c:pt>
                <c:pt idx="7">
                  <c:v>15.720507120000001</c:v>
                </c:pt>
                <c:pt idx="8">
                  <c:v>16.814643740000001</c:v>
                </c:pt>
                <c:pt idx="9">
                  <c:v>17.32154083</c:v>
                </c:pt>
                <c:pt idx="10">
                  <c:v>14.86332855</c:v>
                </c:pt>
                <c:pt idx="11">
                  <c:v>15.978768199999999</c:v>
                </c:pt>
                <c:pt idx="12">
                  <c:v>15.99549455</c:v>
                </c:pt>
                <c:pt idx="13">
                  <c:v>16.008622320000001</c:v>
                </c:pt>
                <c:pt idx="14">
                  <c:v>15.701585639999999</c:v>
                </c:pt>
                <c:pt idx="15">
                  <c:v>15.665543169999999</c:v>
                </c:pt>
                <c:pt idx="16">
                  <c:v>15.806993520000001</c:v>
                </c:pt>
                <c:pt idx="17">
                  <c:v>15.530263700000001</c:v>
                </c:pt>
                <c:pt idx="18">
                  <c:v>15.24061004</c:v>
                </c:pt>
                <c:pt idx="19">
                  <c:v>16.922999999999998</c:v>
                </c:pt>
                <c:pt idx="20">
                  <c:v>14.070341819999999</c:v>
                </c:pt>
                <c:pt idx="21">
                  <c:v>13.785581690000001</c:v>
                </c:pt>
                <c:pt idx="22">
                  <c:v>13.000168260000001</c:v>
                </c:pt>
                <c:pt idx="23">
                  <c:v>12.218334499999999</c:v>
                </c:pt>
                <c:pt idx="24">
                  <c:v>11.39823868</c:v>
                </c:pt>
                <c:pt idx="25">
                  <c:v>11.11942488</c:v>
                </c:pt>
                <c:pt idx="26">
                  <c:v>11.44918137</c:v>
                </c:pt>
                <c:pt idx="27">
                  <c:v>12.32847085</c:v>
                </c:pt>
                <c:pt idx="28">
                  <c:v>13.87285638</c:v>
                </c:pt>
                <c:pt idx="29">
                  <c:v>14.178871839999999</c:v>
                </c:pt>
                <c:pt idx="30">
                  <c:v>14.616158240000001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201904"/>
        <c:axId val="1681202464"/>
      </c:barChart>
      <c:catAx>
        <c:axId val="168120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02464"/>
        <c:crosses val="autoZero"/>
        <c:auto val="1"/>
        <c:lblAlgn val="ctr"/>
        <c:lblOffset val="100"/>
        <c:noMultiLvlLbl val="0"/>
      </c:catAx>
      <c:valAx>
        <c:axId val="168120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0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29.574491070000001</c:v>
                </c:pt>
                <c:pt idx="2">
                  <c:v>88.636029750000006</c:v>
                </c:pt>
                <c:pt idx="3">
                  <c:v>151.69020549999999</c:v>
                </c:pt>
                <c:pt idx="4">
                  <c:v>133.81872240000001</c:v>
                </c:pt>
                <c:pt idx="5">
                  <c:v>243.87187539999999</c:v>
                </c:pt>
                <c:pt idx="6">
                  <c:v>121.70917799999999</c:v>
                </c:pt>
                <c:pt idx="7">
                  <c:v>141.75092040000001</c:v>
                </c:pt>
                <c:pt idx="8">
                  <c:v>114.4469807</c:v>
                </c:pt>
                <c:pt idx="9">
                  <c:v>167.45916099999999</c:v>
                </c:pt>
                <c:pt idx="10">
                  <c:v>212.42221810000001</c:v>
                </c:pt>
                <c:pt idx="11">
                  <c:v>242.2662693</c:v>
                </c:pt>
                <c:pt idx="12">
                  <c:v>153.99201679999999</c:v>
                </c:pt>
                <c:pt idx="13">
                  <c:v>178.8133555</c:v>
                </c:pt>
                <c:pt idx="14">
                  <c:v>190.25819509999999</c:v>
                </c:pt>
                <c:pt idx="15">
                  <c:v>175.24606399999999</c:v>
                </c:pt>
                <c:pt idx="16">
                  <c:v>178.26417739999999</c:v>
                </c:pt>
                <c:pt idx="17">
                  <c:v>228.31550920000001</c:v>
                </c:pt>
                <c:pt idx="18">
                  <c:v>184.72781560000001</c:v>
                </c:pt>
                <c:pt idx="19">
                  <c:v>209.70528089999999</c:v>
                </c:pt>
                <c:pt idx="20">
                  <c:v>270.64674009999999</c:v>
                </c:pt>
                <c:pt idx="21">
                  <c:v>192.37790319999999</c:v>
                </c:pt>
                <c:pt idx="22">
                  <c:v>193.7447694</c:v>
                </c:pt>
                <c:pt idx="23">
                  <c:v>197.08771630000001</c:v>
                </c:pt>
                <c:pt idx="24">
                  <c:v>211.85007390000001</c:v>
                </c:pt>
                <c:pt idx="25">
                  <c:v>184.99514350000001</c:v>
                </c:pt>
                <c:pt idx="26">
                  <c:v>167.4708473</c:v>
                </c:pt>
                <c:pt idx="27">
                  <c:v>127.5126028</c:v>
                </c:pt>
                <c:pt idx="28">
                  <c:v>105.1794225</c:v>
                </c:pt>
                <c:pt idx="29">
                  <c:v>171.5707894</c:v>
                </c:pt>
                <c:pt idx="30">
                  <c:v>164.3476416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204704"/>
        <c:axId val="1681205264"/>
      </c:barChart>
      <c:catAx>
        <c:axId val="168120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05264"/>
        <c:crosses val="autoZero"/>
        <c:auto val="1"/>
        <c:lblAlgn val="ctr"/>
        <c:lblOffset val="100"/>
        <c:noMultiLvlLbl val="0"/>
      </c:catAx>
      <c:valAx>
        <c:axId val="168120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0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21.109471167999999</c:v>
                </c:pt>
                <c:pt idx="1">
                  <c:v>46.267084830000002</c:v>
                </c:pt>
                <c:pt idx="2">
                  <c:v>103.73062587000001</c:v>
                </c:pt>
                <c:pt idx="3">
                  <c:v>165.87439824999998</c:v>
                </c:pt>
                <c:pt idx="4">
                  <c:v>151.41417687000001</c:v>
                </c:pt>
                <c:pt idx="5">
                  <c:v>257.78617075</c:v>
                </c:pt>
                <c:pt idx="6">
                  <c:v>135.64006467999999</c:v>
                </c:pt>
                <c:pt idx="7">
                  <c:v>157.47142752000002</c:v>
                </c:pt>
                <c:pt idx="8">
                  <c:v>131.26162443999999</c:v>
                </c:pt>
                <c:pt idx="9">
                  <c:v>184.78070183</c:v>
                </c:pt>
                <c:pt idx="10">
                  <c:v>227.28554665000001</c:v>
                </c:pt>
                <c:pt idx="11">
                  <c:v>258.24503750000002</c:v>
                </c:pt>
                <c:pt idx="12">
                  <c:v>169.98751134999998</c:v>
                </c:pt>
                <c:pt idx="13">
                  <c:v>194.82197782</c:v>
                </c:pt>
                <c:pt idx="14">
                  <c:v>205.95978073999999</c:v>
                </c:pt>
                <c:pt idx="15">
                  <c:v>190.91160717</c:v>
                </c:pt>
                <c:pt idx="16">
                  <c:v>194.07117091999999</c:v>
                </c:pt>
                <c:pt idx="17">
                  <c:v>243.84577290000001</c:v>
                </c:pt>
                <c:pt idx="18">
                  <c:v>199.96842564000002</c:v>
                </c:pt>
                <c:pt idx="19">
                  <c:v>226.62828089999999</c:v>
                </c:pt>
                <c:pt idx="20">
                  <c:v>284.71708192</c:v>
                </c:pt>
                <c:pt idx="21">
                  <c:v>206.16348489000001</c:v>
                </c:pt>
                <c:pt idx="22">
                  <c:v>206.74493766000001</c:v>
                </c:pt>
                <c:pt idx="23">
                  <c:v>209.30605080000001</c:v>
                </c:pt>
                <c:pt idx="24">
                  <c:v>223.24831258</c:v>
                </c:pt>
                <c:pt idx="25">
                  <c:v>196.11456838000001</c:v>
                </c:pt>
                <c:pt idx="26">
                  <c:v>178.92002866999999</c:v>
                </c:pt>
                <c:pt idx="27">
                  <c:v>139.84107365</c:v>
                </c:pt>
                <c:pt idx="28">
                  <c:v>119.05227888</c:v>
                </c:pt>
                <c:pt idx="29">
                  <c:v>185.74966123999999</c:v>
                </c:pt>
                <c:pt idx="30">
                  <c:v>178.96379984000001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207504"/>
        <c:axId val="1681208064"/>
      </c:barChart>
      <c:catAx>
        <c:axId val="168120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08064"/>
        <c:crosses val="autoZero"/>
        <c:auto val="1"/>
        <c:lblAlgn val="ctr"/>
        <c:lblOffset val="100"/>
        <c:noMultiLvlLbl val="0"/>
      </c:catAx>
      <c:valAx>
        <c:axId val="168120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0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15.730181379999999</c:v>
                </c:pt>
                <c:pt idx="1">
                  <c:v>15.514241820000001</c:v>
                </c:pt>
                <c:pt idx="2">
                  <c:v>13.28910773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151.5576916</c:v>
                </c:pt>
                <c:pt idx="1">
                  <c:v>214.3319046</c:v>
                </c:pt>
                <c:pt idx="2">
                  <c:v>147.21626069999999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1210864"/>
        <c:axId val="1681211424"/>
      </c:barChart>
      <c:catAx>
        <c:axId val="168121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11424"/>
        <c:crosses val="autoZero"/>
        <c:auto val="1"/>
        <c:lblAlgn val="ctr"/>
        <c:lblOffset val="100"/>
        <c:noMultiLvlLbl val="0"/>
      </c:catAx>
      <c:valAx>
        <c:axId val="168121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1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16.526966949999998</c:v>
                </c:pt>
                <c:pt idx="1">
                  <c:v>15.49622649</c:v>
                </c:pt>
                <c:pt idx="2">
                  <c:v>15.730181379999999</c:v>
                </c:pt>
                <c:pt idx="3">
                  <c:v>15.87000278</c:v>
                </c:pt>
                <c:pt idx="4">
                  <c:v>15.514241820000001</c:v>
                </c:pt>
                <c:pt idx="5">
                  <c:v>12.3043496</c:v>
                </c:pt>
                <c:pt idx="6">
                  <c:v>13.28910773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129.5182648</c:v>
                </c:pt>
                <c:pt idx="2">
                  <c:v>151.5576916</c:v>
                </c:pt>
                <c:pt idx="3">
                  <c:v>188.1151802</c:v>
                </c:pt>
                <c:pt idx="4">
                  <c:v>214.3319046</c:v>
                </c:pt>
                <c:pt idx="5">
                  <c:v>196.01112130000001</c:v>
                </c:pt>
                <c:pt idx="6">
                  <c:v>147.21626069999999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1214784"/>
        <c:axId val="1681215344"/>
      </c:barChart>
      <c:catAx>
        <c:axId val="168121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15344"/>
        <c:crosses val="autoZero"/>
        <c:auto val="1"/>
        <c:lblAlgn val="ctr"/>
        <c:lblOffset val="100"/>
        <c:noMultiLvlLbl val="0"/>
      </c:catAx>
      <c:valAx>
        <c:axId val="168121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1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68466.153909100016</c:v>
                </c:pt>
                <c:pt idx="1">
                  <c:v>86319.407339800004</c:v>
                </c:pt>
                <c:pt idx="2">
                  <c:v>102039.11659810002</c:v>
                </c:pt>
                <c:pt idx="3">
                  <c:v>118146.47464609997</c:v>
                </c:pt>
                <c:pt idx="4">
                  <c:v>136887.13657612001</c:v>
                </c:pt>
                <c:pt idx="5">
                  <c:v>155594.08098769997</c:v>
                </c:pt>
                <c:pt idx="6">
                  <c:v>167632.69776499999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219264"/>
        <c:axId val="168121982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16.526966949999998</c:v>
                </c:pt>
                <c:pt idx="1">
                  <c:v>15.49622649</c:v>
                </c:pt>
                <c:pt idx="2">
                  <c:v>15.730181379999999</c:v>
                </c:pt>
                <c:pt idx="3">
                  <c:v>15.87000278</c:v>
                </c:pt>
                <c:pt idx="4">
                  <c:v>15.514241820000001</c:v>
                </c:pt>
                <c:pt idx="5">
                  <c:v>12.3043496</c:v>
                </c:pt>
                <c:pt idx="6">
                  <c:v>13.28910773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1220944"/>
        <c:axId val="1681220384"/>
      </c:lineChart>
      <c:catAx>
        <c:axId val="168121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19824"/>
        <c:crosses val="autoZero"/>
        <c:auto val="1"/>
        <c:lblAlgn val="ctr"/>
        <c:lblOffset val="100"/>
        <c:noMultiLvlLbl val="0"/>
      </c:catAx>
      <c:valAx>
        <c:axId val="168121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19264"/>
        <c:crosses val="autoZero"/>
        <c:crossBetween val="between"/>
      </c:valAx>
      <c:valAx>
        <c:axId val="168122038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20944"/>
        <c:crosses val="max"/>
        <c:crossBetween val="between"/>
      </c:valAx>
      <c:catAx>
        <c:axId val="1681220944"/>
        <c:scaling>
          <c:orientation val="minMax"/>
        </c:scaling>
        <c:delete val="1"/>
        <c:axPos val="b"/>
        <c:majorTickMark val="out"/>
        <c:minorTickMark val="none"/>
        <c:tickLblPos val="nextTo"/>
        <c:crossAx val="1681220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1223744"/>
        <c:axId val="1681224304"/>
      </c:lineChart>
      <c:catAx>
        <c:axId val="1681223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24304"/>
        <c:crosses val="autoZero"/>
        <c:auto val="1"/>
        <c:lblAlgn val="ctr"/>
        <c:lblOffset val="100"/>
        <c:noMultiLvlLbl val="0"/>
      </c:catAx>
      <c:valAx>
        <c:axId val="168122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122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24.119077099999998</c:v>
                </c:pt>
                <c:pt idx="2">
                  <c:v>24.963940099999999</c:v>
                </c:pt>
                <c:pt idx="3">
                  <c:v>20.776694639999999</c:v>
                </c:pt>
                <c:pt idx="4">
                  <c:v>25.127565430000001</c:v>
                </c:pt>
                <c:pt idx="5">
                  <c:v>28.259276379999999</c:v>
                </c:pt>
                <c:pt idx="6">
                  <c:v>31.020658820000001</c:v>
                </c:pt>
                <c:pt idx="7">
                  <c:v>32.586492030000002</c:v>
                </c:pt>
                <c:pt idx="8">
                  <c:v>31.392643899999999</c:v>
                </c:pt>
                <c:pt idx="9">
                  <c:v>32.274973979999999</c:v>
                </c:pt>
                <c:pt idx="10">
                  <c:v>27.713902770000001</c:v>
                </c:pt>
                <c:pt idx="11">
                  <c:v>27.651916570000001</c:v>
                </c:pt>
                <c:pt idx="12">
                  <c:v>28.413539870000001</c:v>
                </c:pt>
                <c:pt idx="13">
                  <c:v>28.559712189999999</c:v>
                </c:pt>
                <c:pt idx="14">
                  <c:v>22.361166359999999</c:v>
                </c:pt>
                <c:pt idx="15">
                  <c:v>17.187023369999999</c:v>
                </c:pt>
                <c:pt idx="16">
                  <c:v>14.792193709999999</c:v>
                </c:pt>
                <c:pt idx="17">
                  <c:v>16.129114810000001</c:v>
                </c:pt>
                <c:pt idx="18">
                  <c:v>17.461105369999999</c:v>
                </c:pt>
                <c:pt idx="19">
                  <c:v>17.646603890000002</c:v>
                </c:pt>
                <c:pt idx="20">
                  <c:v>18.91188481</c:v>
                </c:pt>
                <c:pt idx="21">
                  <c:v>19.68272975</c:v>
                </c:pt>
                <c:pt idx="22">
                  <c:v>20.28019969</c:v>
                </c:pt>
                <c:pt idx="23">
                  <c:v>21.180879019999999</c:v>
                </c:pt>
                <c:pt idx="24">
                  <c:v>27.474734049999999</c:v>
                </c:pt>
                <c:pt idx="25">
                  <c:v>19.663428159999999</c:v>
                </c:pt>
                <c:pt idx="26">
                  <c:v>18.09086975</c:v>
                </c:pt>
                <c:pt idx="27">
                  <c:v>16.280259749999999</c:v>
                </c:pt>
                <c:pt idx="28">
                  <c:v>14.35158143</c:v>
                </c:pt>
                <c:pt idx="29">
                  <c:v>12.136379270000001</c:v>
                </c:pt>
                <c:pt idx="30">
                  <c:v>11.004045120000001</c:v>
                </c:pt>
                <c:pt idx="31">
                  <c:v>12.794935239999999</c:v>
                </c:pt>
                <c:pt idx="32">
                  <c:v>17.192513680000001</c:v>
                </c:pt>
                <c:pt idx="33">
                  <c:v>23.947953949999999</c:v>
                </c:pt>
                <c:pt idx="34">
                  <c:v>26.47590293</c:v>
                </c:pt>
                <c:pt idx="35">
                  <c:v>29.13089858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35.70511733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31.000313510000002</c:v>
                </c:pt>
                <c:pt idx="5">
                  <c:v>30.852509099999999</c:v>
                </c:pt>
                <c:pt idx="6">
                  <c:v>37.585328859999997</c:v>
                </c:pt>
                <c:pt idx="7">
                  <c:v>42.519995710000003</c:v>
                </c:pt>
                <c:pt idx="8">
                  <c:v>41.407850500000002</c:v>
                </c:pt>
                <c:pt idx="9">
                  <c:v>40.312979429999999</c:v>
                </c:pt>
                <c:pt idx="10">
                  <c:v>35.766838550000003</c:v>
                </c:pt>
                <c:pt idx="11">
                  <c:v>35.302075860000002</c:v>
                </c:pt>
                <c:pt idx="12">
                  <c:v>36.166764489999998</c:v>
                </c:pt>
                <c:pt idx="13">
                  <c:v>36.38927322</c:v>
                </c:pt>
                <c:pt idx="14">
                  <c:v>29.636582090000001</c:v>
                </c:pt>
                <c:pt idx="15">
                  <c:v>26.080614069999999</c:v>
                </c:pt>
                <c:pt idx="16">
                  <c:v>22.59633496</c:v>
                </c:pt>
                <c:pt idx="17">
                  <c:v>25.197709039999999</c:v>
                </c:pt>
                <c:pt idx="18">
                  <c:v>27.786983549999999</c:v>
                </c:pt>
                <c:pt idx="19">
                  <c:v>29.855205160000001</c:v>
                </c:pt>
                <c:pt idx="20">
                  <c:v>33.150793880000002</c:v>
                </c:pt>
                <c:pt idx="21">
                  <c:v>34.124581919999997</c:v>
                </c:pt>
                <c:pt idx="22">
                  <c:v>35.451198410000003</c:v>
                </c:pt>
                <c:pt idx="23">
                  <c:v>36.189567680000003</c:v>
                </c:pt>
                <c:pt idx="24">
                  <c:v>40.53634194</c:v>
                </c:pt>
                <c:pt idx="25">
                  <c:v>33.627601749999997</c:v>
                </c:pt>
                <c:pt idx="26">
                  <c:v>32.47947448</c:v>
                </c:pt>
                <c:pt idx="27">
                  <c:v>30.664687350000001</c:v>
                </c:pt>
                <c:pt idx="28">
                  <c:v>28.73140583</c:v>
                </c:pt>
                <c:pt idx="29">
                  <c:v>26.510329599999999</c:v>
                </c:pt>
                <c:pt idx="30">
                  <c:v>25.112299220000001</c:v>
                </c:pt>
                <c:pt idx="31">
                  <c:v>26.891589</c:v>
                </c:pt>
                <c:pt idx="32">
                  <c:v>31.21534471</c:v>
                </c:pt>
                <c:pt idx="33">
                  <c:v>36.404257899999998</c:v>
                </c:pt>
                <c:pt idx="34">
                  <c:v>37.795726019999996</c:v>
                </c:pt>
                <c:pt idx="35">
                  <c:v>39.786418230000002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1632592"/>
        <c:axId val="169163315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9163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633152"/>
        <c:crosses val="autoZero"/>
        <c:auto val="1"/>
        <c:lblAlgn val="ctr"/>
        <c:lblOffset val="100"/>
        <c:noMultiLvlLbl val="0"/>
      </c:catAx>
      <c:valAx>
        <c:axId val="169163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63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1638192"/>
        <c:axId val="1691638752"/>
      </c:lineChart>
      <c:catAx>
        <c:axId val="169163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638752"/>
        <c:crosses val="autoZero"/>
        <c:auto val="1"/>
        <c:lblAlgn val="ctr"/>
        <c:lblOffset val="100"/>
        <c:noMultiLvlLbl val="0"/>
      </c:catAx>
      <c:valAx>
        <c:axId val="169163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63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46.542973263888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41119999997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71799999994"/>
    </cacheField>
    <cacheField name="2013" numFmtId="0">
      <sharedItems containsBlank="1" containsMixedTypes="1" containsNumber="1" minValue="0" maxValue="83998.108059999999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78.085179999995"/>
    </cacheField>
    <cacheField name="2014" numFmtId="0">
      <sharedItems containsBlank="1" containsMixedTypes="1" containsNumber="1" minValue="0" maxValue="88771.661959999998"/>
    </cacheField>
    <cacheField name="20142" numFmtId="0">
      <sharedItems containsBlank="1" containsMixedTypes="1" containsNumber="1" minValue="0" maxValue="84926.549910000002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79.993040000001"/>
    </cacheField>
    <cacheField name="2015" numFmtId="0">
      <sharedItems containsBlank="1" containsMixedTypes="1" containsNumber="1" minValue="0" maxValue="88575.197310000003"/>
    </cacheField>
    <cacheField name="20152" numFmtId="0">
      <sharedItems containsBlank="1" containsMixedTypes="1" containsNumber="1" minValue="0" maxValue="84766.323409999997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332.359379999994"/>
    </cacheField>
    <cacheField name="2016" numFmtId="0">
      <sharedItems containsBlank="1" containsMixedTypes="1" containsNumber="1" minValue="0" maxValue="87345.731509999998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37630000006"/>
    </cacheField>
    <cacheField name="20164" numFmtId="0">
      <sharedItems containsBlank="1" containsMixedTypes="1" containsNumber="1" minValue="0" maxValue="86804.307990000001"/>
    </cacheField>
    <cacheField name="2017" numFmtId="0">
      <sharedItems containsBlank="1" containsMixedTypes="1" containsNumber="1" minValue="0" maxValue="91283.204320000004"/>
    </cacheField>
    <cacheField name="20172" numFmtId="0">
      <sharedItems containsBlank="1" containsMixedTypes="1" containsNumber="1" minValue="0" maxValue="87387.683399999994"/>
    </cacheField>
    <cacheField name="20173" numFmtId="0">
      <sharedItems containsBlank="1" containsMixedTypes="1" containsNumber="1" minValue="0" maxValue="86981.450729999997"/>
    </cacheField>
    <cacheField name="20174" numFmtId="0">
      <sharedItems containsBlank="1" containsMixedTypes="1" containsNumber="1" minValue="0" maxValue="90710.294420000006"/>
    </cacheField>
    <cacheField name="2018" numFmtId="0">
      <sharedItems containsBlank="1" containsMixedTypes="1" containsNumber="1" minValue="0" maxValue="93429.242790000004"/>
    </cacheField>
    <cacheField name="20182" numFmtId="0">
      <sharedItems containsBlank="1" containsMixedTypes="1" containsNumber="1" minValue="0" maxValue="89500.534239999994"/>
    </cacheField>
    <cacheField name="20183" numFmtId="0">
      <sharedItems containsBlank="1" containsMixedTypes="1" containsNumber="1" minValue="0" maxValue="89101.854930000001"/>
    </cacheField>
    <cacheField name="20184" numFmtId="0">
      <sharedItems containsBlank="1" containsMixedTypes="1" containsNumber="1" minValue="0" maxValue="92836.050380000001"/>
    </cacheField>
    <cacheField name="2019" numFmtId="0">
      <sharedItems containsBlank="1" containsMixedTypes="1" containsNumber="1" minValue="0" maxValue="98476.084510000001"/>
    </cacheField>
    <cacheField name="20192" numFmtId="0">
      <sharedItems containsBlank="1" containsMixedTypes="1" containsNumber="1" minValue="0" maxValue="94359.506559999994"/>
    </cacheField>
    <cacheField name="20193" numFmtId="0">
      <sharedItems containsBlank="1" containsMixedTypes="1" containsNumber="1" minValue="0" maxValue="93935.759330000001"/>
    </cacheField>
    <cacheField name="20194" numFmtId="0">
      <sharedItems containsBlank="1" containsMixedTypes="1" containsNumber="1" minValue="0" maxValue="97878.539300000004"/>
    </cacheField>
    <cacheField name="2020" numFmtId="0">
      <sharedItems containsBlank="1" containsMixedTypes="1" containsNumber="1" minValue="0" maxValue="103588.0689"/>
    </cacheField>
    <cacheField name="20202" numFmtId="0">
      <sharedItems containsBlank="1" containsMixedTypes="1" containsNumber="1" minValue="0" maxValue="99290.390960000004"/>
    </cacheField>
    <cacheField name="20203" numFmtId="0">
      <sharedItems containsBlank="1" containsMixedTypes="1" containsNumber="1" minValue="0" maxValue="98849.849579999995"/>
    </cacheField>
    <cacheField name="20204" numFmtId="0">
      <sharedItems containsBlank="1" containsMixedTypes="1" containsNumber="1" minValue="0" maxValue="102968.9415"/>
    </cacheField>
    <cacheField name="2021" numFmtId="0">
      <sharedItems containsBlank="1" containsMixedTypes="1" containsNumber="1" minValue="0" maxValue="108662.227"/>
    </cacheField>
    <cacheField name="20212" numFmtId="0">
      <sharedItems containsBlank="1" containsMixedTypes="1" containsNumber="1" minValue="0" maxValue="104181.1458"/>
    </cacheField>
    <cacheField name="20213" numFmtId="0">
      <sharedItems containsBlank="1" containsMixedTypes="1" containsNumber="1" minValue="0" maxValue="103722.73789999999"/>
    </cacheField>
    <cacheField name="20214" numFmtId="0">
      <sharedItems containsBlank="1" containsMixedTypes="1" containsNumber="1" minValue="0" maxValue="108022.1439"/>
    </cacheField>
    <cacheField name="2022" numFmtId="0">
      <sharedItems containsBlank="1" containsMixedTypes="1" containsNumber="1" minValue="0" maxValue="113167.74069999999"/>
    </cacheField>
    <cacheField name="20222" numFmtId="0">
      <sharedItems containsBlank="1" containsMixedTypes="1" containsNumber="1" minValue="0" maxValue="108497.2285"/>
    </cacheField>
    <cacheField name="20223" numFmtId="0">
      <sharedItems containsBlank="1" containsMixedTypes="1" containsNumber="1" minValue="0" maxValue="108017.5944"/>
    </cacheField>
    <cacheField name="20224" numFmtId="0">
      <sharedItems containsBlank="1" containsMixedTypes="1" containsNumber="1" minValue="0" maxValue="112503.64659999999"/>
    </cacheField>
    <cacheField name="2023" numFmtId="0">
      <sharedItems containsBlank="1" containsMixedTypes="1" containsNumber="1" minValue="0" maxValue="117933.3248"/>
    </cacheField>
    <cacheField name="20232" numFmtId="0">
      <sharedItems containsBlank="1" containsMixedTypes="1" containsNumber="1" minValue="0" maxValue="113062.55009999999"/>
    </cacheField>
    <cacheField name="20233" numFmtId="0">
      <sharedItems containsBlank="1" containsMixedTypes="1" containsNumber="1" minValue="0" maxValue="112561.25599999999"/>
    </cacheField>
    <cacheField name="20234" numFmtId="0">
      <sharedItems containsBlank="1" containsMixedTypes="1" containsNumber="1" minValue="0" maxValue="117242.197"/>
    </cacheField>
    <cacheField name="2024" numFmtId="0">
      <sharedItems containsBlank="1" containsMixedTypes="1" containsNumber="1" minValue="0" maxValue="122830.4463"/>
    </cacheField>
    <cacheField name="20242" numFmtId="0">
      <sharedItems containsBlank="1" containsMixedTypes="1" containsNumber="1" minValue="0" maxValue="117758.11040000001"/>
    </cacheField>
    <cacheField name="20243" numFmtId="0">
      <sharedItems containsBlank="1" containsMixedTypes="1" containsNumber="1" minValue="0" maxValue="117234.2118"/>
    </cacheField>
    <cacheField name="20244" numFmtId="0">
      <sharedItems containsBlank="1" containsMixedTypes="1" containsNumber="1" minValue="0" maxValue="122114.8609"/>
    </cacheField>
    <cacheField name="2025" numFmtId="0">
      <sharedItems containsBlank="1" containsMixedTypes="1" containsNumber="1" minValue="0" maxValue="127926.3109"/>
    </cacheField>
    <cacheField name="20252" numFmtId="0">
      <sharedItems containsBlank="1" containsMixedTypes="1" containsNumber="1" minValue="0" maxValue="122642.51519999999"/>
    </cacheField>
    <cacheField name="20253" numFmtId="0">
      <sharedItems containsBlank="1" containsMixedTypes="1" containsNumber="1" minValue="0" maxValue="122095.1492"/>
    </cacheField>
    <cacheField name="20254" numFmtId="0">
      <sharedItems containsBlank="1" containsMixedTypes="1" containsNumber="1" minValue="0" maxValue="127184.69289999999"/>
    </cacheField>
    <cacheField name="2026" numFmtId="0">
      <sharedItems containsBlank="1" containsMixedTypes="1" containsNumber="1" minValue="0" maxValue="132344.5129"/>
    </cacheField>
    <cacheField name="20262" numFmtId="0">
      <sharedItems containsBlank="1" containsMixedTypes="1" containsNumber="1" minValue="0" maxValue="126893.4543"/>
    </cacheField>
    <cacheField name="20263" numFmtId="0">
      <sharedItems containsBlank="1" containsMixedTypes="1" containsNumber="1" minValue="0" maxValue="126327.0236"/>
    </cacheField>
    <cacheField name="20264" numFmtId="0">
      <sharedItems containsBlank="1" containsMixedTypes="1" containsNumber="1" minValue="0" maxValue="131587.67569999999"/>
    </cacheField>
    <cacheField name="2027" numFmtId="0">
      <sharedItems containsBlank="1" containsMixedTypes="1" containsNumber="1" minValue="0" maxValue="136558.3518"/>
    </cacheField>
    <cacheField name="20272" numFmtId="0">
      <sharedItems containsBlank="1" containsMixedTypes="1" containsNumber="1" minValue="0" maxValue="130935.2931"/>
    </cacheField>
    <cacheField name="20273" numFmtId="0">
      <sharedItems containsBlank="1" containsMixedTypes="1" containsNumber="1" minValue="0" maxValue="130349.7356"/>
    </cacheField>
    <cacheField name="20274" numFmtId="0">
      <sharedItems containsBlank="1" containsMixedTypes="1" containsNumber="1" minValue="0" maxValue="135780.10500000001"/>
    </cacheField>
    <cacheField name="2028" numFmtId="0">
      <sharedItems containsBlank="1" containsMixedTypes="1" containsNumber="1" minValue="0" maxValue="140938.40160000001"/>
    </cacheField>
    <cacheField name="20282" numFmtId="0">
      <sharedItems containsBlank="1" containsMixedTypes="1" containsNumber="1" minValue="0" maxValue="135134.07939999999"/>
    </cacheField>
    <cacheField name="20283" numFmtId="0">
      <sharedItems containsBlank="1" containsMixedTypes="1" containsNumber="1" minValue="0" maxValue="134527.3535"/>
    </cacheField>
    <cacheField name="20284" numFmtId="0">
      <sharedItems containsBlank="1" containsMixedTypes="1" containsNumber="1" minValue="0" maxValue="140139.21580000001"/>
    </cacheField>
    <cacheField name="2029" numFmtId="0">
      <sharedItems containsBlank="1" containsMixedTypes="1" containsNumber="1" minValue="0" maxValue="145417.0949"/>
    </cacheField>
    <cacheField name="20292" numFmtId="0">
      <sharedItems containsBlank="1" containsMixedTypes="1" containsNumber="1" minValue="0" maxValue="139429.55110000001"/>
    </cacheField>
    <cacheField name="20293" numFmtId="0">
      <sharedItems containsBlank="1" containsMixedTypes="1" containsNumber="1" minValue="0" maxValue="138801.8579"/>
    </cacheField>
    <cacheField name="20294" numFmtId="0">
      <sharedItems containsBlank="1" containsMixedTypes="1" containsNumber="1" minValue="0" maxValue="144596.3363"/>
    </cacheField>
    <cacheField name="2030" numFmtId="0">
      <sharedItems containsBlank="1" containsMixedTypes="1" containsNumber="1" minValue="0" maxValue="150032.4192"/>
    </cacheField>
    <cacheField name="20302" numFmtId="0">
      <sharedItems containsBlank="1" containsMixedTypes="1" containsNumber="1" minValue="0" maxValue="143863.83960000001"/>
    </cacheField>
    <cacheField name="20303" numFmtId="0">
      <sharedItems containsBlank="1" containsMixedTypes="1" containsNumber="1" minValue="0" maxValue="143216.72469999999"/>
    </cacheField>
    <cacheField name="20304" numFmtId="0">
      <sharedItems containsBlank="1" containsMixedTypes="1" containsNumber="1" minValue="0" maxValue="149189.13130000001"/>
    </cacheField>
    <cacheField name="2031" numFmtId="0">
      <sharedItems containsBlank="1" containsMixedTypes="1" containsNumber="1" minValue="0" maxValue="154841.61619999999"/>
    </cacheField>
    <cacheField name="20312" numFmtId="0">
      <sharedItems containsBlank="1" containsMixedTypes="1" containsNumber="1" minValue="0" maxValue="148477.57800000001"/>
    </cacheField>
    <cacheField name="20313" numFmtId="0">
      <sharedItems containsBlank="1" containsMixedTypes="1" containsNumber="1" minValue="0" maxValue="147809.3064"/>
    </cacheField>
    <cacheField name="20314" numFmtId="0">
      <sharedItems containsBlank="1" containsMixedTypes="1" containsNumber="1" minValue="0" maxValue="153972.82759999999"/>
    </cacheField>
    <cacheField name="2032" numFmtId="0">
      <sharedItems containsBlank="1" containsMixedTypes="1" containsNumber="1" minValue="0" maxValue="159690.11180000001"/>
    </cacheField>
    <cacheField name="20322" numFmtId="0">
      <sharedItems containsBlank="1" containsMixedTypes="1" containsNumber="1" minValue="0" maxValue="153129.9019"/>
    </cacheField>
    <cacheField name="20323" numFmtId="0">
      <sharedItems containsBlank="1" containsMixedTypes="1" containsNumber="1" minValue="0" maxValue="152439.4515"/>
    </cacheField>
    <cacheField name="20324" numFmtId="0">
      <sharedItems containsBlank="1" containsMixedTypes="1" containsNumber="1" minValue="0" maxValue="158797.16560000001"/>
    </cacheField>
    <cacheField name="2033" numFmtId="0">
      <sharedItems containsBlank="1" containsMixedTypes="1" containsNumber="1" minValue="0" maxValue="164508.57010000001"/>
    </cacheField>
    <cacheField name="20332" numFmtId="0">
      <sharedItems containsBlank="1" containsMixedTypes="1" containsNumber="1" minValue="0" maxValue="157755.60920000001"/>
    </cacheField>
    <cacheField name="20333" numFmtId="0">
      <sharedItems containsBlank="1" containsMixedTypes="1" containsNumber="1" minValue="0" maxValue="157043.2697"/>
    </cacheField>
    <cacheField name="20334" numFmtId="0">
      <sharedItems containsBlank="1" containsMixedTypes="1" containsNumber="1" minValue="0" maxValue="163593.43309999999"/>
    </cacheField>
    <cacheField name="2034" numFmtId="0">
      <sharedItems containsBlank="1" containsMixedTypes="1" containsNumber="1" minValue="0" maxValue="169505.95139999999"/>
    </cacheField>
    <cacheField name="20342" numFmtId="0">
      <sharedItems containsBlank="1" containsMixedTypes="1" containsNumber="1" minValue="0" maxValue="162541.23079999999"/>
    </cacheField>
    <cacheField name="20343" numFmtId="0">
      <sharedItems containsBlank="1" containsMixedTypes="1" containsNumber="1" minValue="0" maxValue="161803.5477"/>
    </cacheField>
    <cacheField name="20344" numFmtId="0">
      <sharedItems containsBlank="1" containsMixedTypes="1" containsNumber="1" minValue="0" maxValue="168566.00520000001"/>
    </cacheField>
    <cacheField name="2035" numFmtId="0">
      <sharedItems containsBlank="1" containsMixedTypes="1" containsNumber="1" minValue="0" maxValue="174655.5907"/>
    </cacheField>
    <cacheField name="20352" numFmtId="0">
      <sharedItems containsBlank="1" containsMixedTypes="1" containsNumber="1" minValue="0" maxValue="167481.3732"/>
    </cacheField>
    <cacheField name="20353" numFmtId="0">
      <sharedItems containsBlank="1" containsMixedTypes="1" containsNumber="1" minValue="0" maxValue="166720.071"/>
    </cacheField>
    <cacheField name="20354" numFmtId="0">
      <sharedItems containsBlank="1" containsMixedTypes="1" containsNumber="1" minValue="0" maxValue="173689.83850000001"/>
    </cacheField>
    <cacheField name="2036" numFmtId="0">
      <sharedItems containsBlank="1" containsMixedTypes="1" containsNumber="1" minValue="0" maxValue="180128.1728"/>
    </cacheField>
    <cacheField name="20362" numFmtId="0">
      <sharedItems containsBlank="1" containsMixedTypes="1" containsNumber="1" minValue="0" maxValue="172735.32670000001"/>
    </cacheField>
    <cacheField name="20363" numFmtId="0">
      <sharedItems containsBlank="1" containsMixedTypes="1" containsNumber="1" minValue="0" maxValue="171948.68460000001"/>
    </cacheField>
    <cacheField name="20364" numFmtId="0">
      <sharedItems containsBlank="1" containsMixedTypes="1" containsNumber="1" minValue="0" maxValue="179137.7758"/>
    </cacheField>
    <cacheField name="2037" numFmtId="0">
      <sharedItems containsBlank="1" containsMixedTypes="1" containsNumber="1" minValue="0" maxValue="185554.66750000001"/>
    </cacheField>
    <cacheField name="20372" numFmtId="0">
      <sharedItems containsBlank="1" containsMixedTypes="1" containsNumber="1" minValue="0" maxValue="177938.52420000001"/>
    </cacheField>
    <cacheField name="20373" numFmtId="0">
      <sharedItems containsBlank="1" containsMixedTypes="1" containsNumber="1" minValue="0" maxValue="177125.45250000001"/>
    </cacheField>
    <cacheField name="20374" numFmtId="0">
      <sharedItems containsBlank="1" containsMixedTypes="1" containsNumber="1" minValue="0" maxValue="184539.03219999999"/>
    </cacheField>
    <cacheField name="2038" numFmtId="0">
      <sharedItems containsBlank="1" containsMixedTypes="1" containsNumber="1" minValue="0" maxValue="191130.26629999999"/>
    </cacheField>
    <cacheField name="20382" numFmtId="0">
      <sharedItems containsBlank="1" containsMixedTypes="1" containsNumber="1" minValue="0" maxValue="183277.1312"/>
    </cacheField>
    <cacheField name="20383" numFmtId="0">
      <sharedItems containsBlank="1" containsMixedTypes="1" containsNumber="1" minValue="0" maxValue="182437.69080000001"/>
    </cacheField>
    <cacheField name="20384" numFmtId="0">
      <sharedItems containsBlank="1" containsMixedTypes="1" containsNumber="1" minValue="0" maxValue="190085.48490000001"/>
    </cacheField>
    <cacheField name="2039" numFmtId="0">
      <sharedItems containsBlank="1" containsMixedTypes="1" containsNumber="1" minValue="0" maxValue="196538.6501"/>
    </cacheField>
    <cacheField name="20392" numFmtId="0">
      <sharedItems containsBlank="1" containsMixedTypes="1" containsNumber="1" minValue="0" maxValue="188456.20699999999"/>
    </cacheField>
    <cacheField name="20393" numFmtId="0">
      <sharedItems containsBlank="1" containsMixedTypes="1" containsNumber="1" minValue="0" maxValue="187590.783"/>
    </cacheField>
    <cacheField name="20394" numFmtId="0">
      <sharedItems containsBlank="1" containsMixedTypes="1" containsNumber="1" minValue="0" maxValue="195466.29740000001"/>
    </cacheField>
    <cacheField name="2040" numFmtId="0">
      <sharedItems containsBlank="1" containsMixedTypes="1" containsNumber="1" minValue="0" maxValue="201934.1765"/>
    </cacheField>
    <cacheField name="20402" numFmtId="0">
      <sharedItems containsBlank="1" containsMixedTypes="1" containsNumber="1" minValue="0" maxValue="193626.38560000001"/>
    </cacheField>
    <cacheField name="20403" numFmtId="0">
      <sharedItems containsBlank="1" containsMixedTypes="1" containsNumber="1" minValue="0" maxValue="192735.2837"/>
    </cacheField>
    <cacheField name="20404" numFmtId="0">
      <sharedItems containsBlank="1" containsMixedTypes="1" containsNumber="1" minValue="0" maxValue="200835.87830000001"/>
    </cacheField>
    <cacheField name="2041" numFmtId="0">
      <sharedItems containsBlank="1" containsMixedTypes="1" containsNumber="1" minValue="0" maxValue="206716.33429999999"/>
    </cacheField>
    <cacheField name="20412" numFmtId="0">
      <sharedItems containsBlank="1" containsMixedTypes="1" containsNumber="1" minValue="0" maxValue="198206.6488"/>
    </cacheField>
    <cacheField name="20413" numFmtId="0">
      <sharedItems containsBlank="1" containsMixedTypes="1" containsNumber="1" minValue="0" maxValue="197291.61730000001"/>
    </cacheField>
    <cacheField name="20414" numFmtId="0">
      <sharedItems containsBlank="1" containsMixedTypes="1" containsNumber="1" minValue="0" maxValue="205596.82889999999"/>
    </cacheField>
    <cacheField name="2042" numFmtId="0">
      <sharedItems containsBlank="1" containsMixedTypes="1" containsNumber="1" minValue="0" maxValue="211522.25700000001"/>
    </cacheField>
    <cacheField name="20422" numFmtId="0">
      <sharedItems containsBlank="1" containsMixedTypes="1" containsNumber="1" minValue="0" maxValue="202807.64480000001"/>
    </cacheField>
    <cacheField name="20423" numFmtId="0">
      <sharedItems containsBlank="1" containsMixedTypes="1" containsNumber="1" minValue="0" maxValue="201868.18650000001"/>
    </cacheField>
    <cacheField name="20424" numFmtId="0">
      <sharedItems containsBlank="1" containsMixedTypes="1" containsNumber="1" minValue="0" maxValue="210380.98019999999"/>
    </cacheField>
    <cacheField name="2043" numFmtId="0">
      <sharedItems containsBlank="1" containsMixedTypes="1" containsNumber="1" minValue="0" maxValue="216380.14749999999"/>
    </cacheField>
    <cacheField name="20432" numFmtId="0">
      <sharedItems containsBlank="1" containsMixedTypes="1" containsNumber="1" minValue="0" maxValue="207460.55660000001"/>
    </cacheField>
    <cacheField name="20433" numFmtId="0">
      <sharedItems containsBlank="1" containsMixedTypes="1" containsNumber="1" minValue="0" maxValue="206496.5226"/>
    </cacheField>
    <cacheField name="20434" numFmtId="0">
      <sharedItems containsBlank="1" containsMixedTypes="1" containsNumber="1" minValue="0" maxValue="215218.02170000001"/>
    </cacheField>
    <cacheField name="2044" numFmtId="0">
      <sharedItems containsBlank="1" containsMixedTypes="1" containsNumber="1" minValue="0" maxValue="221369.01689999999"/>
    </cacheField>
    <cacheField name="20442" numFmtId="0">
      <sharedItems containsBlank="1" containsMixedTypes="1" containsNumber="1" minValue="0" maxValue="212238.94829999999"/>
    </cacheField>
    <cacheField name="20443" numFmtId="0">
      <sharedItems containsBlank="1" containsMixedTypes="1" containsNumber="1" minValue="0" maxValue="211250.32800000001"/>
    </cacheField>
    <cacheField name="20444" numFmtId="0">
      <sharedItems containsBlank="1" containsMixedTypes="1" containsNumber="1" minValue="0" maxValue="220184.3498"/>
    </cacheField>
    <cacheField name="2045" numFmtId="0">
      <sharedItems containsBlank="1" containsMixedTypes="1" containsNumber="1" minValue="0" maxValue="226444.49460000001"/>
    </cacheField>
    <cacheField name="20452" numFmtId="0">
      <sharedItems containsBlank="1" containsMixedTypes="1" containsNumber="1" minValue="0" maxValue="217098.57709999999"/>
    </cacheField>
    <cacheField name="20453" numFmtId="0">
      <sharedItems containsBlank="1" containsMixedTypes="1" containsNumber="1" minValue="0" maxValue="216084.111"/>
    </cacheField>
    <cacheField name="20454" numFmtId="0">
      <sharedItems containsBlank="1" containsMixedTypes="1" containsNumber="1" minValue="0" maxValue="225237.02480000001"/>
    </cacheField>
    <cacheField name="2046" numFmtId="0">
      <sharedItems containsBlank="1" containsMixedTypes="1" containsNumber="1" minValue="0" maxValue="231589.48860000001"/>
    </cacheField>
    <cacheField name="20462" numFmtId="0">
      <sharedItems containsBlank="1" containsMixedTypes="1" containsNumber="1" minValue="0" maxValue="222026.01420000001"/>
    </cacheField>
    <cacheField name="20463" numFmtId="0">
      <sharedItems containsBlank="1" containsMixedTypes="1" containsNumber="1" minValue="0" maxValue="220985.4951"/>
    </cacheField>
    <cacheField name="20464" numFmtId="0">
      <sharedItems containsBlank="1" containsMixedTypes="1" containsNumber="1" minValue="0" maxValue="230359.92629999999"/>
    </cacheField>
    <cacheField name="2047" numFmtId="0">
      <sharedItems containsBlank="1" containsMixedTypes="1" containsNumber="1" minValue="0" maxValue="236728.23910000001"/>
    </cacheField>
    <cacheField name="20472" numFmtId="0">
      <sharedItems containsBlank="1" containsMixedTypes="1" containsNumber="1" minValue="0" maxValue="226947.20209999999"/>
    </cacheField>
    <cacheField name="20473" numFmtId="0">
      <sharedItems containsBlank="1" containsMixedTypes="1" containsNumber="1" minValue="0" maxValue="225880.46530000001"/>
    </cacheField>
    <cacheField name="20474" numFmtId="0">
      <sharedItems containsBlank="1" containsMixedTypes="1" containsNumber="1" minValue="0" maxValue="235476.36869999999"/>
    </cacheField>
    <cacheField name="2048" numFmtId="0">
      <sharedItems containsBlank="1" containsMixedTypes="1" containsNumber="1" minValue="0" maxValue="242390.09570000001"/>
    </cacheField>
    <cacheField name="20482" numFmtId="0">
      <sharedItems containsBlank="1" containsMixedTypes="1" containsNumber="1" minValue="0" maxValue="232359.7445"/>
    </cacheField>
    <cacheField name="20483" numFmtId="0">
      <sharedItems containsBlank="1" containsMixedTypes="1" containsNumber="1" minValue="0" maxValue="231262.5092"/>
    </cacheField>
    <cacheField name="20484" numFmtId="0">
      <sharedItems containsBlank="1" containsMixedTypes="1" containsNumber="1" minValue="0" maxValue="241110.8455"/>
    </cacheField>
    <cacheField name="2049" numFmtId="0">
      <sharedItems containsBlank="1" containsMixedTypes="1" containsNumber="1" minValue="0" maxValue="247855.4529"/>
    </cacheField>
    <cacheField name="20492" numFmtId="0">
      <sharedItems containsBlank="1" containsMixedTypes="1" containsNumber="1" minValue="0" maxValue="237589.38829999999"/>
    </cacheField>
    <cacheField name="20493" numFmtId="0">
      <sharedItems containsBlank="1" containsMixedTypes="1" containsNumber="1" minValue="0" maxValue="236464.33960000001"/>
    </cacheField>
    <cacheField name="20494" numFmtId="0">
      <sharedItems containsBlank="1" containsMixedTypes="1" containsNumber="1" minValue="0" maxValue="246550.1839"/>
    </cacheField>
    <cacheField name="2050" numFmtId="0">
      <sharedItems containsBlank="1" containsMixedTypes="1" containsNumber="1" minValue="0" maxValue="252642.8553"/>
    </cacheField>
    <cacheField name="20502" numFmtId="0">
      <sharedItems containsBlank="1" containsMixedTypes="1" containsNumber="1" minValue="0" maxValue="242137.2671"/>
    </cacheField>
    <cacheField name="20503" numFmtId="0">
      <sharedItems containsBlank="1" containsMixedTypes="1" containsNumber="1" minValue="0" maxValue="240982.01329999999"/>
    </cacheField>
    <cacheField name="20504" numFmtId="0">
      <sharedItems containsBlank="1" containsMixedTypes="1" containsNumber="1" minValue="0" maxValue="251305.907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46.54297372685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Tapajós"/>
        <s v="Sudeste"/>
        <s v="Norte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Sudeste"/>
        <s v="Sul"/>
        <s v="Nordeste"/>
        <s v="Norte"/>
        <s v="Manaus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7">
        <m/>
        <n v="2050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2"/>
        <n v="2031"/>
        <n v="2030"/>
        <n v="2024"/>
        <n v="2019"/>
        <n v="2027" u="1"/>
        <n v="2025" u="1"/>
        <n v="2018" u="1"/>
        <n v="2023" u="1"/>
        <n v="202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1653.641869999999"/>
    <n v="50662.054479999999"/>
    <n v="49765.106200000002"/>
    <n v="50869.370040000002"/>
    <n v="53915.205900000001"/>
    <n v="54290.132729999998"/>
    <n v="51958.98732"/>
    <n v="52486.549709999999"/>
    <n v="57502.009940000004"/>
    <n v="55056.250480000002"/>
    <n v="52174.643640000002"/>
    <n v="55280.437080000003"/>
    <n v="56183.551480000002"/>
    <n v="54204.752520000002"/>
    <n v="53605.059079999999"/>
    <n v="54782.571430000004"/>
    <n v="52954.315620000001"/>
    <n v="55549.653550000003"/>
    <n v="52089.911769999999"/>
    <n v="52694.559119999998"/>
    <n v="57218.197240000001"/>
    <n v="56774.881220000003"/>
    <n v="54166.589890000003"/>
    <n v="55607.117149999998"/>
    <n v="60823.546029999998"/>
    <n v="63236.811410000002"/>
    <n v="55427.234570000001"/>
    <n v="61225.49626"/>
    <n v="71283.877099999998"/>
    <n v="67583.412230000002"/>
    <n v="58872.543030000001"/>
    <n v="64048.417659999999"/>
    <n v="70423.760439999998"/>
    <n v="66092.978659999993"/>
    <n v="66402.525649999996"/>
    <n v="66637.878930000006"/>
    <n v="73559.170580000005"/>
    <n v="69713.591400000005"/>
    <n v="69100.972529999999"/>
    <n v="69985.055030000003"/>
    <n v="69341.237789999999"/>
    <n v="70055.040259999994"/>
    <n v="68058.821779999998"/>
    <n v="69825.95912"/>
    <n v="71734.605150000003"/>
    <n v="71156.387560000003"/>
    <n v="70036.858900000007"/>
    <n v="72019.81727"/>
    <n v="78347.018710000004"/>
    <n v="76091.717569999993"/>
    <n v="71468.31826"/>
    <n v="73177.228669999997"/>
    <n v="80277.00563"/>
    <n v="77014.099419999999"/>
    <n v="71611.117939999996"/>
    <n v="73660.985780000003"/>
    <n v="80121.07286"/>
    <n v="75978.915200000003"/>
    <n v="72479.32789"/>
    <n v="74166.038449999993"/>
    <n v="79592.030840000007"/>
    <n v="76792.160170000003"/>
    <n v="73223.443669999993"/>
    <n v="74916.964370000002"/>
    <n v="80829.445730000007"/>
    <n v="76723.916769999996"/>
    <n v="74007.429489999995"/>
    <n v="76338.206149999998"/>
    <n v="85330.616020000001"/>
    <n v="82289.048890000005"/>
    <n v="76638.582649999997"/>
    <n v="78710.814970000007"/>
    <n v="86836.257209999996"/>
    <n v="82394.990290000002"/>
    <n v="77223.47421"/>
    <n v="80573.067370000004"/>
    <n v="86421.705350000004"/>
    <n v="82235.885710000002"/>
    <n v="77409.875939999998"/>
    <n v="80573.067370000004"/>
    <n v="87462.024489999996"/>
    <n v="79443.950419999994"/>
    <n v="78114.965450000003"/>
    <n v="80573.067370000004"/>
    <n v="87531.854399999997"/>
    <n v="81976.333159999995"/>
    <n v="78455.610769999999"/>
    <n v="80573.067370000004"/>
    <n v="87349.748489999998"/>
    <n v="83399.574129999994"/>
    <n v="78594.686449999994"/>
    <n v="80573.067370000004"/>
    <n v="88319.882559999998"/>
    <n v="83055.124169999996"/>
    <n v="79079.108439999996"/>
    <n v="81175.024300000005"/>
    <n v="89654.264030000006"/>
    <n v="83119.365879999998"/>
    <n v="78692.427179999999"/>
    <n v="82106.855679999993"/>
    <n v="91019.128589999993"/>
    <n v="84708.076369999995"/>
    <n v="80557.875769999999"/>
    <n v="83029.991039999994"/>
    <n v="92882.982579999996"/>
    <n v="87553.496299999999"/>
    <n v="79512.714000000007"/>
    <n v="84389.642810000005"/>
    <n v="96388.684850000005"/>
    <n v="88490.326109999995"/>
    <n v="80913.863119999995"/>
    <n v="87967.747940000001"/>
    <n v="97118.369529999996"/>
    <n v="88216.293120000002"/>
    <n v="81383.499320000003"/>
    <n v="87967.747940000001"/>
    <n v="97654.084839999996"/>
    <n v="89325.79075"/>
    <n v="82341.684909999996"/>
    <n v="87967.747940000001"/>
    <n v="97555.035510000002"/>
    <n v="89171.936459999997"/>
    <n v="81107.339909999995"/>
    <n v="87967.747940000001"/>
    <n v="97870.97309"/>
    <n v="90057.182530000005"/>
    <n v="82409.083540000007"/>
    <n v="87968.151559999998"/>
    <n v="98038.343970000002"/>
    <n v="90222.992440000002"/>
    <n v="82032.299450000006"/>
    <n v="87578.213010000007"/>
    <n v="98553.432379999998"/>
    <n v="90365.621920000005"/>
    <n v="80997.454459999994"/>
    <n v="87553.168290000001"/>
    <n v="99103.840729999996"/>
    <n v="90517.054210000002"/>
    <n v="80436.568270000003"/>
    <n v="87871.656440000006"/>
    <n v="99735.951790000006"/>
    <n v="90858.223259999999"/>
    <n v="80004.513489999998"/>
    <n v="88282.219389999998"/>
    <n v="100424.1499"/>
    <n v="91263.197589999996"/>
    <n v="80497.113930000007"/>
    <n v="88754.820070000002"/>
    <n v="101651.3152"/>
    <n v="92081.426399999997"/>
    <n v="81346.268100000001"/>
    <n v="89307.212790000005"/>
    <n v="102296.7003"/>
    <n v="92276.796700000006"/>
    <n v="82402.183820000006"/>
    <n v="89613.480850000007"/>
  </r>
  <r>
    <x v="3"/>
    <n v="4504.8709980000003"/>
    <n v="4651.9730319999999"/>
    <n v="4561.4115240000001"/>
    <n v="4296.4449610000001"/>
    <n v="4560.8679080000002"/>
    <n v="4651.9730319999999"/>
    <n v="3236.9789639999999"/>
    <n v="4562.0794260000002"/>
    <n v="4416.3087880000003"/>
    <n v="4651.9730319999999"/>
    <n v="4599.516318"/>
    <n v="4562.0794260000002"/>
    <n v="4561.7519080000002"/>
    <n v="4652.8540320000002"/>
    <n v="4600.4103180000002"/>
    <n v="4562.9764260000002"/>
    <n v="4709.5111079999997"/>
    <n v="4807.7916320000004"/>
    <n v="4815.2895239999998"/>
    <n v="4809.1847260000004"/>
    <n v="4864.1851079999997"/>
    <n v="4962.4549319999996"/>
    <n v="4867.5879240000004"/>
    <n v="4867.3073260000001"/>
    <n v="4714.6409880000001"/>
    <n v="1982.2966590000001"/>
    <n v="4976.5107180000005"/>
    <n v="5059.8664259999996"/>
    <n v="5233.0705859999998"/>
    <n v="5306.7789229999998"/>
    <n v="5208.9351180000003"/>
    <n v="3450.3100989999998"/>
    <n v="4712.561138"/>
    <n v="5315.5267320000003"/>
    <n v="5105.9221379999999"/>
    <n v="5298.2859189999999"/>
    <n v="7346.5802139999996"/>
    <n v="7606.5981300000003"/>
    <n v="5971.2835290000003"/>
    <n v="5182.1741259999999"/>
    <n v="9175.0001080000002"/>
    <n v="9458.2007919999996"/>
    <n v="7412.6502549999996"/>
    <n v="5484.2784229999997"/>
    <n v="9121.6911980000004"/>
    <n v="9533.7041499999996"/>
    <n v="9343.6132379999999"/>
    <n v="9257.3736260000005"/>
    <n v="9171.2937739999998"/>
    <n v="9395.7278320000005"/>
    <n v="9295.0651070000004"/>
    <n v="9257.4852570000003"/>
    <n v="10396.16768"/>
    <n v="11918.4193"/>
    <n v="10086.63357"/>
    <n v="11835.15223"/>
    <n v="11355.99374"/>
    <n v="10891.264810000001"/>
    <n v="10298.88119"/>
    <n v="11835.15223"/>
    <n v="11659.636210000001"/>
    <n v="11151.68432"/>
    <n v="9949.3487449999993"/>
    <n v="11835.15223"/>
    <n v="11950.261049999999"/>
    <n v="11851.7348"/>
    <n v="11281.533100000001"/>
    <n v="11835.15223"/>
    <n v="11428.527470000001"/>
    <n v="10627.70268"/>
    <n v="11911.017470000001"/>
    <n v="11835.15223"/>
    <n v="10798.823410000001"/>
    <n v="9415.6310369999992"/>
    <n v="11806.12314"/>
    <n v="11835.15223"/>
    <n v="11990.66395"/>
    <n v="10528.61594"/>
    <n v="11682.226259999999"/>
    <n v="11835.15223"/>
    <n v="11087.91763"/>
    <n v="12052.001910000001"/>
    <n v="10346.2516"/>
    <n v="11835.15223"/>
    <n v="11340.30402"/>
    <n v="9540.0214500000002"/>
    <n v="9202.2161789999991"/>
    <n v="11835.15223"/>
    <n v="12001.064609999999"/>
    <n v="7943.4263099999998"/>
    <n v="9343.6132379999999"/>
    <n v="11835.15223"/>
    <n v="12071.490180000001"/>
    <n v="8848.7673009999999"/>
    <n v="11346.208790000001"/>
    <n v="11835.15223"/>
    <n v="12072.83035"/>
    <n v="11215.73064"/>
    <n v="9053.2131179999997"/>
    <n v="11835.15223"/>
    <n v="12072.83035"/>
    <n v="9487.5507099999995"/>
    <n v="11806.042030000001"/>
    <n v="11835.15223"/>
    <n v="12072.83035"/>
    <n v="7523.5536439999996"/>
    <n v="10169.18319"/>
    <n v="11835.15223"/>
    <n v="12072.83035"/>
    <n v="9849.1682259999998"/>
    <n v="11405.40047"/>
    <n v="11835.15223"/>
    <n v="12069.783949999999"/>
    <n v="11809.64337"/>
    <n v="10958.42806"/>
    <n v="11835.15223"/>
    <n v="11712.682349999999"/>
    <n v="11031.678239999999"/>
    <n v="10189.34318"/>
    <n v="11835.15223"/>
    <n v="12072.83035"/>
    <n v="12139.132809999999"/>
    <n v="11741.962589999999"/>
    <n v="11835.15223"/>
    <n v="12072.83035"/>
    <n v="12139.132809999999"/>
    <n v="10653.124540000001"/>
    <n v="11835.15223"/>
    <n v="12069.783949999999"/>
    <n v="12139.132809999999"/>
    <n v="10376.577289999999"/>
    <n v="11835.15223"/>
    <n v="12072.83035"/>
    <n v="12139.132809999999"/>
    <n v="11832.002839999999"/>
    <n v="11835.15223"/>
    <n v="12069.783949999999"/>
    <n v="12139.132809999999"/>
    <n v="11004.539000000001"/>
    <n v="11546.97287"/>
    <n v="12072.83035"/>
    <n v="12139.132809999999"/>
    <n v="11875.780940000001"/>
    <n v="11545.45708"/>
    <n v="12072.83035"/>
    <n v="12139.132809999999"/>
    <n v="11834.11844"/>
    <n v="11643.248970000001"/>
    <n v="12069.783949999999"/>
    <n v="12139.132809999999"/>
    <n v="11784.18727"/>
    <n v="11835.15223"/>
    <n v="12069.783949999999"/>
    <n v="12139.132809999999"/>
    <n v="11802.500480000001"/>
    <n v="11581.280070000001"/>
  </r>
  <r>
    <x v="4"/>
    <n v="10285.27752"/>
    <n v="8316.682116"/>
    <n v="9520.7092059999995"/>
    <n v="9449.9865919999993"/>
    <n v="10146.851919999999"/>
    <n v="7370.1812479999999"/>
    <n v="9234.6263070000005"/>
    <n v="9186.1157629999998"/>
    <n v="10146.851919999999"/>
    <n v="9335.4148399999995"/>
    <n v="10166.0856"/>
    <n v="9626.1215549999997"/>
    <n v="10146.851919999999"/>
    <n v="9773.6428770000002"/>
    <n v="8832.2211929999994"/>
    <n v="9970.7169620000004"/>
    <n v="11202.46579"/>
    <n v="10011.859179999999"/>
    <n v="9107.4756230000003"/>
    <n v="10767.06681"/>
    <n v="11596.19759"/>
    <n v="10092.35225"/>
    <n v="9655.0194379999994"/>
    <n v="11291.302820000001"/>
    <n v="9019.3607680000005"/>
    <n v="6894.3610719999997"/>
    <n v="10021.97517"/>
    <n v="8466.7006070000007"/>
    <n v="3387.4088769999998"/>
    <n v="3060.0488970000001"/>
    <n v="10407.88034"/>
    <n v="9212.9292079999996"/>
    <n v="8216.537945"/>
    <n v="10778.15223"/>
    <n v="7459.8225810000004"/>
    <n v="8071.4595410000002"/>
    <n v="8950.8292660000006"/>
    <n v="6112.5707069999999"/>
    <n v="11004.94649"/>
    <n v="10331.372230000001"/>
    <n v="12880.02313"/>
    <n v="7055.0050190000002"/>
    <n v="10235.630010000001"/>
    <n v="12880.02313"/>
    <n v="12879.928389999999"/>
    <n v="10044.71449"/>
    <n v="10053.99971"/>
    <n v="10576.39172"/>
    <n v="10959.5967"/>
    <n v="9332.8791070000007"/>
    <n v="12455.49503"/>
    <n v="12691.41545"/>
    <n v="12034.973249999999"/>
    <n v="11495.48294"/>
    <n v="12957.336810000001"/>
    <n v="13224.80803"/>
    <n v="12013.84463"/>
    <n v="10824.00985"/>
    <n v="12784.518"/>
    <n v="13225.092280000001"/>
    <n v="13225.092280000001"/>
    <n v="10915.91459"/>
    <n v="13031.808080000001"/>
    <n v="13225.092280000001"/>
    <n v="13224.90278"/>
    <n v="11435.952859999999"/>
    <n v="12733.35454"/>
    <n v="13224.90278"/>
    <n v="13056.252839999999"/>
    <n v="11107.8266"/>
    <n v="12322.79495"/>
    <n v="13224.90278"/>
    <n v="13224.90278"/>
    <n v="12338.63788"/>
    <n v="13224.90278"/>
    <n v="13224.90278"/>
    <n v="12855.76786"/>
    <n v="12128.109700000001"/>
    <n v="12510.888209999999"/>
    <n v="13035.78746"/>
    <n v="13912.19865"/>
    <n v="13486.78392"/>
    <n v="13732.179050000001"/>
    <n v="13912.19865"/>
    <n v="14788.609839999999"/>
    <n v="14603.379150000001"/>
    <n v="14788.609839999999"/>
    <n v="14788.609839999999"/>
    <n v="15665.21053"/>
    <n v="15665.21053"/>
    <n v="14993.006950000001"/>
    <n v="15665.21053"/>
    <n v="16541.621719999999"/>
    <n v="16536.410629999998"/>
    <n v="15370.357379999999"/>
    <n v="16541.621719999999"/>
    <n v="17418.032920000001"/>
    <n v="16130.41907"/>
    <n v="17418.032920000001"/>
    <n v="17418.032920000001"/>
    <n v="18294.633600000001"/>
    <n v="17950.511930000001"/>
    <n v="15924.05976"/>
    <n v="18294.633600000001"/>
    <n v="19171.0448"/>
    <n v="19171.0448"/>
    <n v="18402.09807"/>
    <n v="19171.0448"/>
    <n v="20047.455989999999"/>
    <n v="19867.436389999999"/>
    <n v="19867.436389999999"/>
    <n v="20047.455989999999"/>
    <n v="20236.9503"/>
    <n v="19668.467369999998"/>
    <n v="20056.930710000001"/>
    <n v="20236.9503"/>
    <n v="20421.044030000001"/>
    <n v="20421.044030000001"/>
    <n v="20421.044030000001"/>
    <n v="20421.044030000001"/>
    <n v="20610.538339999999"/>
    <n v="20610.538339999999"/>
    <n v="20610.538339999999"/>
    <n v="20610.538339999999"/>
    <n v="20800.032650000001"/>
    <n v="20800.032650000001"/>
    <n v="20800.032650000001"/>
    <n v="20800.032650000001"/>
    <n v="20800.032650000001"/>
    <n v="20800.032650000001"/>
    <n v="20800.032650000001"/>
    <n v="20800.032650000001"/>
    <n v="20455.910980000001"/>
    <n v="20455.910980000001"/>
    <n v="19490.437460000001"/>
    <n v="20455.910980000001"/>
    <n v="20455.910980000001"/>
    <n v="20455.910980000001"/>
    <n v="20455.910980000001"/>
    <n v="20455.910980000001"/>
    <n v="20455.910980000001"/>
    <n v="20455.910980000001"/>
    <n v="20076.92236"/>
    <n v="20455.910980000001"/>
    <n v="20455.910980000001"/>
    <n v="20455.910980000001"/>
    <n v="19887.428039999999"/>
    <n v="20455.910980000001"/>
    <n v="20455.910980000001"/>
    <n v="20455.910980000001"/>
    <n v="19311.36534"/>
    <n v="20455.910980000001"/>
    <n v="20455.910980000001"/>
    <n v="20455.910980000001"/>
    <n v="17700.663680000001"/>
    <n v="20455.910980000001"/>
  </r>
  <r>
    <x v="5"/>
    <n v="2200.7904629999998"/>
    <n v="2095.2449999999999"/>
    <n v="2089.3200000000002"/>
    <n v="2017.816804"/>
    <n v="1807.8"/>
    <n v="1841.7449999999999"/>
    <n v="2281.3200000000002"/>
    <n v="1977.3"/>
    <n v="2106.5700000000002"/>
    <n v="2290.3200000000002"/>
    <n v="2305.3200000000002"/>
    <n v="2380.3200000000002"/>
    <n v="2281.3200000000002"/>
    <n v="2035.2449999999999"/>
    <n v="2007.57"/>
    <n v="2380.3200000000002"/>
    <n v="2013.57"/>
    <n v="1290.4949999999999"/>
    <n v="2011.2449999999999"/>
    <n v="2305.3200000000002"/>
    <n v="1797.1090690000001"/>
    <n v="1403.552948"/>
    <n v="2095.2449999999999"/>
    <n v="1840.095"/>
    <n v="1556.0058670000001"/>
    <n v="2110.2449999999999"/>
    <n v="2168.8200000000002"/>
    <n v="1840.095"/>
    <n v="2092.9949999999999"/>
    <n v="2365.2449999999999"/>
    <n v="2365.2449999999999"/>
    <n v="2560.3200000000002"/>
    <n v="1882.7249999999999"/>
    <n v="1795.9949999999999"/>
    <n v="2635.32"/>
    <n v="2623.0870629999999"/>
    <n v="2091.4949999999999"/>
    <n v="2635.32"/>
    <n v="2213.2382510000002"/>
    <n v="2635.32"/>
    <n v="2635.32"/>
    <n v="2365.2449999999999"/>
    <n v="2635.32"/>
    <n v="2365.2449999999999"/>
    <n v="2635.32"/>
    <n v="2108.0700000000002"/>
    <n v="2635.32"/>
    <n v="2635.32"/>
    <n v="2635.32"/>
    <n v="2365.2449999999999"/>
    <n v="2635.32"/>
    <n v="2635.32"/>
    <n v="2365.2449999999999"/>
    <n v="2091.4949999999999"/>
    <n v="2635.32"/>
    <n v="2635.32"/>
    <n v="2635.32"/>
    <n v="2365.2449999999999"/>
    <n v="2432.7564349999998"/>
    <n v="2635.32"/>
    <n v="2285.2190580000001"/>
    <n v="2290.2449999999999"/>
    <n v="2635.32"/>
    <n v="2635.32"/>
    <n v="2365.2449999999999"/>
    <n v="2365.2449999999999"/>
    <n v="2635.32"/>
    <n v="2635.32"/>
    <n v="1688.55"/>
    <n v="1418.4749999999999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531.2952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531.29521"/>
    <n v="1270.3483269999999"/>
    <n v="1273.6339250000001"/>
    <n v="1813.1387500000001"/>
    <n v="690.65658929999995"/>
    <n v="1433.0893369999999"/>
    <n v="1651.996044"/>
    <n v="1813.1387500000001"/>
    <n v="531.29521"/>
    <n v="1651.996044"/>
    <n v="531.29521"/>
    <n v="0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597.2769480000002"/>
    <n v="3178.4622639999998"/>
    <n v="4091.8287129999999"/>
    <n v="4501.7010440000004"/>
    <n v="3750.6725929999998"/>
    <n v="4120.3437409999997"/>
    <n v="3859.3563589999999"/>
    <n v="4177.9500120000002"/>
    <n v="4140.2293879999997"/>
    <n v="3738.5948910000002"/>
    <n v="4474.9242139999997"/>
    <n v="4189.69866"/>
    <n v="4204.8102950000002"/>
    <n v="3974.8349699999999"/>
    <n v="4500.6588259999999"/>
    <n v="4082.4448790000001"/>
    <n v="4583.41993"/>
    <n v="2812.177952"/>
    <n v="3989.4031719999998"/>
    <n v="3923.3644039999999"/>
    <n v="4440.8108769999999"/>
    <n v="3805.783183"/>
    <n v="4499.9529350000003"/>
    <n v="4126.0285709999998"/>
    <n v="4396.1048030000002"/>
    <n v="4423.2503989999996"/>
    <n v="4483.4359750000003"/>
    <n v="3596.3736490000001"/>
    <n v="4663.4666939999997"/>
    <n v="3527.7804449999999"/>
    <n v="4219.763559"/>
    <n v="4300.2451769999998"/>
    <n v="3990.7764689999999"/>
    <n v="3242.1531279999999"/>
    <n v="4604.5818730000001"/>
    <n v="4552.6599820000001"/>
    <n v="4013.9895219999999"/>
    <n v="4648.6914470000002"/>
    <n v="4051.8269650000002"/>
    <n v="4016.8798470000002"/>
    <n v="4408.5166799999997"/>
    <n v="4558.5493379999998"/>
    <n v="4763.108448"/>
    <n v="4555.8964169999999"/>
    <n v="4333.651844"/>
    <n v="4129.5196329999999"/>
    <n v="4030.2246129999999"/>
    <n v="4210.2335640000001"/>
    <n v="3761.75801"/>
    <n v="3254.6243939999999"/>
    <n v="3521.906121"/>
    <n v="3759.2477469999999"/>
    <n v="2309.6630970000001"/>
    <n v="1788.3174079999999"/>
    <n v="2307.152834"/>
    <n v="2307.152834"/>
    <n v="1827.57789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6515.8117179999999"/>
    <n v="6363.4137119999996"/>
    <n v="4699.2720079999999"/>
    <n v="6924.6467839999996"/>
    <n v="6820.7380709999998"/>
    <n v="6381.8436270000002"/>
    <n v="5287.9719969999996"/>
    <n v="7063.6707990000004"/>
    <n v="7483.9720159999997"/>
    <n v="6935.6053680000005"/>
    <n v="6015.5259660000002"/>
    <n v="7915.3858870000004"/>
    <n v="7899.1379960000004"/>
    <n v="6767.8077380000004"/>
    <n v="6151.7974709999999"/>
    <n v="8111.7795059999999"/>
    <n v="8215.860831"/>
    <n v="7262.6768030000003"/>
    <n v="6845.2017230000001"/>
    <n v="8678.4118880000005"/>
    <n v="7936.1503709999997"/>
    <n v="7754.0307979999998"/>
    <n v="6877.2731540000004"/>
    <n v="8702.3682260000005"/>
    <n v="7985.4700350000003"/>
    <n v="6542.248732"/>
    <n v="6662.578751"/>
    <n v="8417.4797070000004"/>
    <n v="8216.7357819999997"/>
    <n v="8151.620355"/>
    <n v="7062.1596909999998"/>
    <n v="8605.4565010000006"/>
    <n v="8478.9309510000003"/>
    <n v="8141.33626"/>
    <n v="6995.2523959999999"/>
    <n v="9189.7870139999995"/>
    <n v="8391.9693599999991"/>
    <n v="8426.9613939999999"/>
    <n v="6885.443276"/>
    <n v="9308.6053119999997"/>
    <n v="8599.5323449999996"/>
    <n v="8861.5362650000006"/>
    <n v="7358.0796710000004"/>
    <n v="9649.3691120000003"/>
    <n v="9011.0988649999999"/>
    <n v="8451.4798250000003"/>
    <n v="7126.7113380000001"/>
    <n v="9253.4028120000003"/>
    <n v="8971.8465159999996"/>
    <n v="8834.5310669999999"/>
    <n v="7355.0311929999998"/>
    <n v="9643.8635109999996"/>
    <n v="9008.8262919999997"/>
    <n v="8634.6865070000003"/>
    <n v="7484.7369660000004"/>
    <n v="9643.8635109999996"/>
    <n v="9290.5251750000007"/>
    <n v="9298.4451750000007"/>
    <n v="7708.3058700000001"/>
    <n v="9955.4232179999999"/>
    <n v="11945.061100000001"/>
    <n v="11925.2611"/>
    <n v="9887.1109030000007"/>
    <n v="12802.540349999999"/>
    <n v="14104.074259999999"/>
    <n v="14077.794260000001"/>
    <n v="11653.576209999999"/>
    <n v="15125.115110000001"/>
    <n v="16726.206289999998"/>
    <n v="16731.486290000001"/>
    <n v="13803.276970000001"/>
    <n v="17951.573509999998"/>
    <n v="16723.566289999999"/>
    <n v="16731.486290000001"/>
    <n v="13803.276970000001"/>
    <n v="17951.573509999998"/>
    <n v="16658.617829999999"/>
    <n v="16650.697830000001"/>
    <n v="13694.39723"/>
    <n v="17893.709750000002"/>
    <n v="16658.617829999999"/>
    <n v="16658.617829999999"/>
    <n v="13694.39723"/>
    <n v="17893.709750000002"/>
    <n v="16658.617829999999"/>
    <n v="16658.617829999999"/>
    <n v="13694.39723"/>
    <n v="17893.709750000002"/>
    <n v="16658.617829999999"/>
    <n v="16549.717830000001"/>
    <n v="13688.997230000001"/>
    <n v="17893.709750000002"/>
    <n v="16658.617829999999"/>
    <n v="16658.617829999999"/>
    <n v="13537.380230000001"/>
    <n v="17893.709750000002"/>
    <n v="16656.784500000002"/>
    <n v="16479.904500000001"/>
    <n v="13691.584500000001"/>
    <n v="17892.284500000002"/>
    <n v="16656.784500000002"/>
    <n v="16656.784500000002"/>
    <n v="13691.584500000001"/>
    <n v="17892.284500000002"/>
    <n v="16656.784500000002"/>
    <n v="16656.784500000002"/>
    <n v="13691.584500000001"/>
    <n v="17892.284500000002"/>
    <n v="16656.784500000002"/>
    <n v="16656.784500000002"/>
    <n v="13691.584500000001"/>
    <n v="17892.284500000002"/>
    <n v="16656.784500000002"/>
    <n v="16656.784500000002"/>
    <n v="13691.584500000001"/>
    <n v="17892.284500000002"/>
    <n v="16656.784500000002"/>
    <n v="16656.784500000002"/>
    <n v="13691.584500000001"/>
    <n v="17892.284500000002"/>
    <n v="16656.784500000002"/>
    <n v="16656.784500000002"/>
    <n v="13691.584500000001"/>
    <n v="17892.284500000002"/>
    <n v="16656.784500000002"/>
    <n v="16656.784500000002"/>
    <n v="13691.584500000001"/>
    <n v="17892.284500000002"/>
    <n v="16656.784500000002"/>
    <n v="16656.784500000002"/>
    <n v="13691.584500000001"/>
    <n v="17892.284500000002"/>
    <n v="16656.784500000002"/>
    <n v="16656.784500000002"/>
    <n v="13691.584500000001"/>
    <n v="17892.284500000002"/>
    <n v="16563.36"/>
    <n v="16563.36"/>
    <n v="13551.84"/>
    <n v="17818.16"/>
    <n v="16563.36"/>
    <n v="16563.36"/>
    <n v="13551.84"/>
    <n v="17818.16"/>
    <n v="16563.36"/>
    <n v="16563.36"/>
    <n v="13551.84"/>
    <n v="17818.16"/>
    <n v="16563.36"/>
    <n v="16563.36"/>
    <n v="13551.84"/>
    <n v="17818.16"/>
    <n v="16563.36"/>
    <n v="16563.36"/>
    <n v="13551.84"/>
    <n v="17818.16"/>
  </r>
  <r>
    <x v="9"/>
    <n v="419.95653299999998"/>
    <n v="530.722399"/>
    <n v="708.81756499999995"/>
    <n v="723.45813740000006"/>
    <n v="730.75659619999999"/>
    <n v="782.10247340000001"/>
    <n v="886.39772579999999"/>
    <n v="1020.472029"/>
    <n v="708.52337639999996"/>
    <n v="904.74540009999998"/>
    <n v="1399.7263720000001"/>
    <n v="1220.278793"/>
    <n v="1027.9771780000001"/>
    <n v="1253.6552360000001"/>
    <n v="1581.569438"/>
    <n v="1333.8785270000001"/>
    <n v="1396.7916970000001"/>
    <n v="945.85155710000004"/>
    <n v="2704.627493"/>
    <n v="1897.0915239999999"/>
    <n v="1046.930312"/>
    <n v="1452.436483"/>
    <n v="2935.15805"/>
    <n v="2032.4036860000001"/>
    <n v="2247.155049"/>
    <n v="3328.4907600000001"/>
    <n v="3257.7687030000002"/>
    <n v="2939.1735199999998"/>
    <n v="2665.862869"/>
    <n v="2261.0896680000001"/>
    <n v="3695.7015569999999"/>
    <n v="3244.027615"/>
    <n v="3069.153468"/>
    <n v="1820.717911"/>
    <n v="3542.8938899999998"/>
    <n v="4074.7829590000001"/>
    <n v="1623.929482"/>
    <n v="2933.8816499999998"/>
    <n v="2391.495868"/>
    <n v="4047.737306"/>
    <n v="3329.0042520000002"/>
    <n v="4040.1207760000002"/>
    <n v="5450.4532380000001"/>
    <n v="5205.0753350000005"/>
    <n v="5387.8058799999999"/>
    <n v="5535.1434099999997"/>
    <n v="7230.9971150000001"/>
    <n v="6768.6580009999998"/>
    <n v="6154.3891119999998"/>
    <n v="6379.8543739999996"/>
    <n v="8399.5449970000009"/>
    <n v="8412.5002710000008"/>
    <n v="7214.0142530000003"/>
    <n v="6105.2913239999998"/>
    <n v="11418.127839999999"/>
    <n v="9848.4182440000004"/>
    <n v="7702.8876600000003"/>
    <n v="8714.2575359999992"/>
    <n v="11801.91749"/>
    <n v="10515.0638"/>
    <n v="7685.8711880000001"/>
    <n v="8701.75612"/>
    <n v="12182.95552"/>
    <n v="10491.01809"/>
    <n v="7679.0907299999999"/>
    <n v="8619.7460890000002"/>
    <n v="12177.816559999999"/>
    <n v="10486.5609"/>
    <n v="7654.2857299999996"/>
    <n v="8447.7662089999994"/>
    <n v="12143.44656"/>
    <n v="10457.100899999999"/>
    <n v="9450.7896619999992"/>
    <n v="10710.42533"/>
    <n v="14953.395990000001"/>
    <n v="12897.71399"/>
    <n v="10347.745489999999"/>
    <n v="10931.03153"/>
    <n v="16508.681479999999"/>
    <n v="14197.82099"/>
    <n v="11492.59254"/>
    <n v="13069.82106"/>
    <n v="18132.931430000001"/>
    <n v="15730.45825"/>
    <n v="12643.125620000001"/>
    <n v="14345.91525"/>
    <n v="20081.52837"/>
    <n v="17248.133959999999"/>
    <n v="13894.767980000001"/>
    <n v="15771.91113"/>
    <n v="21971.85295"/>
    <n v="18953.621910000002"/>
    <n v="15036.79614"/>
    <n v="17078.180619999999"/>
    <n v="22082.74353"/>
    <n v="20507.92943"/>
    <n v="16077.57631"/>
    <n v="18261.531609999998"/>
    <n v="25565.05183"/>
    <n v="21926.947039999999"/>
    <n v="17226.766609999999"/>
    <n v="19571.386439999998"/>
    <n v="25581.676240000001"/>
    <n v="23492.628209999999"/>
    <n v="18378.125469999999"/>
    <n v="20879.748780000002"/>
    <n v="29169.607919999999"/>
    <n v="25062.66303"/>
    <n v="17949.79925"/>
    <n v="20397.22925"/>
    <n v="28517.23602"/>
    <n v="24477.094229999999"/>
    <n v="20613.21646"/>
    <n v="23424.109619999999"/>
    <n v="32793.753470000003"/>
    <n v="28108.931540000001"/>
    <n v="21728.540690000002"/>
    <n v="24691.523509999999"/>
    <n v="34568.13291"/>
    <n v="29629.82821"/>
    <n v="23072.51859"/>
    <n v="26218.771120000001"/>
    <n v="36706.279569999999"/>
    <n v="31462.52535"/>
    <n v="24497.601030000002"/>
    <n v="27838.182990000001"/>
    <n v="38973.456189999997"/>
    <n v="33405.819589999999"/>
    <n v="26245.621859999999"/>
    <n v="29824.570299999999"/>
    <n v="41754.398419999998"/>
    <n v="35789.484360000002"/>
    <n v="27701.310819999999"/>
    <n v="31478.762289999999"/>
    <n v="44070.267209999998"/>
    <n v="37774.514750000002"/>
    <n v="29009.377530000002"/>
    <n v="32965.201739999997"/>
    <n v="46151.282429999999"/>
    <n v="39558.242080000004"/>
    <n v="29569.833549999999"/>
    <n v="33602.083579999999"/>
    <n v="47042.917009999997"/>
    <n v="40322.5003"/>
    <n v="29818.50445"/>
    <n v="33884.664149999997"/>
    <n v="47438.52981"/>
    <n v="40661.596980000002"/>
    <n v="31066.465810000002"/>
    <n v="35302.802060000002"/>
    <n v="49423.922890000002"/>
    <n v="42363.36247"/>
    <n v="32610.06914"/>
    <n v="37056.89675"/>
    <n v="51879.655449999998"/>
    <n v="44468.276100000003"/>
  </r>
  <r>
    <x v="10"/>
    <n v="0.54132000000000002"/>
    <n v="0"/>
    <n v="0"/>
    <n v="0.41639999999999999"/>
    <n v="0.54132000000000002"/>
    <n v="0"/>
    <n v="0"/>
    <n v="0.41639999999999999"/>
    <n v="2.52278"/>
    <n v="0"/>
    <n v="0"/>
    <n v="2.1406000000000001"/>
    <n v="5.1227799999999997"/>
    <n v="0"/>
    <n v="0"/>
    <n v="4.1406000000000001"/>
    <n v="5.1227799999999997"/>
    <n v="0"/>
    <n v="0"/>
    <n v="4.1406000000000001"/>
    <n v="118.95"/>
    <n v="0"/>
    <n v="0"/>
    <n v="140.14060000000001"/>
    <n v="422.28550000000001"/>
    <n v="0"/>
    <n v="0"/>
    <n v="308.03500000000003"/>
    <n v="481.13260000000002"/>
    <n v="0"/>
    <n v="0"/>
    <n v="353.30200000000002"/>
    <n v="548.94970000000001"/>
    <n v="0"/>
    <n v="0"/>
    <n v="417.46899999999999"/>
    <n v="419.58981999999997"/>
    <n v="0"/>
    <n v="0"/>
    <n v="411.46899999999999"/>
    <n v="534.43259999999998"/>
    <n v="0"/>
    <n v="0"/>
    <n v="434.26900000000001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351.542023"/>
    <n v="0"/>
    <n v="0"/>
    <n v="3347.3400179999999"/>
    <n v="4801.871572"/>
    <n v="0"/>
    <n v="0"/>
    <n v="3693.747363"/>
    <n v="4840.7183009999999"/>
    <n v="0"/>
    <n v="0"/>
    <n v="3723.6294630000002"/>
    <n v="4840.7183009999999"/>
    <n v="0"/>
    <n v="0"/>
    <n v="3723.6294630000002"/>
    <n v="4840.7183009999999"/>
    <n v="0"/>
    <n v="0"/>
    <n v="3723.6294630000002"/>
    <n v="4840.7183009999999"/>
    <n v="0"/>
    <n v="0"/>
    <n v="3723.6294630000002"/>
    <n v="4840.7183009999999"/>
    <n v="0"/>
    <n v="0"/>
    <n v="3723.6294630000002"/>
    <n v="4840.7183009999999"/>
    <n v="0"/>
    <n v="0"/>
    <n v="3723.6294630000002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61.64986199999998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1942.727241"/>
    <n v="1942.727241"/>
    <n v="1942.727241"/>
    <n v="1942.727241"/>
    <n v="3688.4049009999999"/>
    <n v="3688.4049009999999"/>
    <n v="3688.4049009999999"/>
    <n v="3688.4049009999999"/>
    <n v="6266.3028080000004"/>
    <n v="5984.8259150000004"/>
    <n v="6266.3028080000004"/>
    <n v="6266.3028080000004"/>
    <n v="7076.4960650000003"/>
    <n v="7076.4960650000003"/>
    <n v="7055.1299959999997"/>
    <n v="7076.4960650000003"/>
    <n v="5824.0518769999999"/>
    <n v="5824.0518769999999"/>
    <n v="7310.9957109999996"/>
    <n v="7310.9957109999996"/>
    <n v="7600.9252150000002"/>
    <n v="7600.9252150000002"/>
    <n v="7533.8080239999999"/>
    <n v="7600.9252150000002"/>
    <n v="12603.51108"/>
    <n v="12765.04365"/>
    <n v="12765.04365"/>
    <n v="12765.04365"/>
    <n v="15113.41598"/>
    <n v="15180.533170000001"/>
    <n v="15180.533170000001"/>
    <n v="15180.533170000001"/>
    <n v="17582.713739999999"/>
    <n v="17393.148819999999"/>
    <n v="17582.713739999999"/>
    <n v="17582.713739999999"/>
    <n v="19973.197270000001"/>
    <n v="19973.197270000001"/>
    <n v="19973.197270000001"/>
    <n v="19973.197270000001"/>
    <n v="22066.07905"/>
    <n v="22066.07905"/>
    <n v="22066.07905"/>
    <n v="22066.07905"/>
    <n v="24290.18145"/>
    <n v="24290.18145"/>
    <n v="24290.18145"/>
    <n v="24290.18145"/>
    <n v="26326.02061"/>
    <n v="26326.02061"/>
    <n v="26326.02061"/>
    <n v="26326.02061"/>
    <n v="28254.309550000002"/>
    <n v="28254.309550000002"/>
    <n v="28254.309550000002"/>
    <n v="28254.309550000002"/>
    <n v="29957.068899999998"/>
    <n v="29957.068899999998"/>
    <n v="29957.068899999998"/>
    <n v="29957.068899999998"/>
    <n v="30612.894049999999"/>
    <n v="30612.894049999999"/>
    <n v="30612.894049999999"/>
    <n v="30612.894049999999"/>
    <n v="32841.63422"/>
    <n v="32841.63422"/>
    <n v="32841.63422"/>
    <n v="32841.63422"/>
    <n v="34772.287980000001"/>
    <n v="34772.287980000001"/>
    <n v="34772.287980000001"/>
    <n v="34772.287980000001"/>
    <n v="36731.047559999999"/>
    <n v="36731.047559999999"/>
    <n v="36731.047559999999"/>
    <n v="36731.047559999999"/>
    <n v="39357.24207"/>
    <n v="39357.24207"/>
    <n v="39357.24207"/>
    <n v="39357.24207"/>
    <n v="43019.170969999999"/>
    <n v="43019.170969999999"/>
    <n v="43019.170969999999"/>
    <n v="43019.170969999999"/>
    <n v="46402.16085"/>
    <n v="46402.16085"/>
    <n v="46402.16085"/>
    <n v="46402.16085"/>
    <n v="50345.297879999998"/>
    <n v="50345.297879999998"/>
    <n v="50345.297879999998"/>
    <n v="50345.297879999998"/>
    <n v="55070.285430000004"/>
    <n v="55070.285430000004"/>
    <n v="55070.285430000004"/>
    <n v="55070.285430000004"/>
    <n v="58063.562420000002"/>
    <n v="58063.562420000002"/>
    <n v="58063.562420000002"/>
    <n v="58063.562420000002"/>
    <n v="60661.976260000003"/>
    <n v="60661.976260000003"/>
    <n v="60661.976260000003"/>
    <n v="60661.976260000003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41119999997"/>
    <n v="77902.084050000005"/>
    <n v="77539.99626"/>
    <n v="80887.371799999994"/>
    <n v="83998.108059999999"/>
    <n v="80421.152059999993"/>
    <n v="78849.169710000002"/>
    <n v="82578.085179999995"/>
    <n v="88771.661959999998"/>
    <n v="84926.549910000002"/>
    <n v="83239.273149999994"/>
    <n v="87279.993040000001"/>
    <n v="88575.197310000003"/>
    <n v="84766.323409999997"/>
    <n v="83382.817370000004"/>
    <n v="87332.359379999994"/>
    <n v="87345.731509999998"/>
    <n v="83663.335890000002"/>
    <n v="83285.037630000006"/>
    <n v="86804.307990000001"/>
    <n v="91283.204320000004"/>
    <n v="87387.683399999994"/>
    <n v="86981.450729999997"/>
    <n v="90710.294420000006"/>
    <n v="93429.242790000004"/>
    <n v="89500.534239999994"/>
    <n v="89101.854930000001"/>
    <n v="92836.050380000001"/>
    <n v="98476.084510000001"/>
    <n v="94359.506559999994"/>
    <n v="93935.759330000001"/>
    <n v="97878.539300000004"/>
    <n v="103588.0689"/>
    <n v="99290.390960000004"/>
    <n v="98849.849579999995"/>
    <n v="102968.9415"/>
    <n v="108662.227"/>
    <n v="104181.1458"/>
    <n v="103722.73789999999"/>
    <n v="108022.1439"/>
    <n v="113167.74069999999"/>
    <n v="108497.2285"/>
    <n v="108017.5944"/>
    <n v="112503.64659999999"/>
    <n v="117933.3248"/>
    <n v="113062.55009999999"/>
    <n v="112561.25599999999"/>
    <n v="117242.197"/>
    <n v="122830.4463"/>
    <n v="117758.11040000001"/>
    <n v="117234.2118"/>
    <n v="122114.8609"/>
    <n v="127926.3109"/>
    <n v="122642.51519999999"/>
    <n v="122095.1492"/>
    <n v="127184.69289999999"/>
    <n v="132344.5129"/>
    <n v="126893.4543"/>
    <n v="126327.0236"/>
    <n v="131587.67569999999"/>
    <n v="136558.3518"/>
    <n v="130935.2931"/>
    <n v="130349.7356"/>
    <n v="135780.10500000001"/>
    <n v="140938.40160000001"/>
    <n v="135134.07939999999"/>
    <n v="134527.3535"/>
    <n v="140139.21580000001"/>
    <n v="145417.0949"/>
    <n v="139429.55110000001"/>
    <n v="138801.8579"/>
    <n v="144596.3363"/>
    <n v="150032.4192"/>
    <n v="143863.83960000001"/>
    <n v="143216.72469999999"/>
    <n v="149189.13130000001"/>
    <n v="154841.61619999999"/>
    <n v="148477.57800000001"/>
    <n v="147809.3064"/>
    <n v="153972.82759999999"/>
    <n v="159690.11180000001"/>
    <n v="153129.9019"/>
    <n v="152439.4515"/>
    <n v="158797.16560000001"/>
    <n v="164508.57010000001"/>
    <n v="157755.60920000001"/>
    <n v="157043.2697"/>
    <n v="163593.43309999999"/>
    <n v="169505.95139999999"/>
    <n v="162541.23079999999"/>
    <n v="161803.5477"/>
    <n v="168566.00520000001"/>
    <n v="174655.5907"/>
    <n v="167481.3732"/>
    <n v="166720.071"/>
    <n v="173689.83850000001"/>
    <n v="180128.1728"/>
    <n v="172735.32670000001"/>
    <n v="171948.68460000001"/>
    <n v="179137.7758"/>
    <n v="185554.66750000001"/>
    <n v="177938.52420000001"/>
    <n v="177125.45250000001"/>
    <n v="184539.03219999999"/>
    <n v="191130.26629999999"/>
    <n v="183277.1312"/>
    <n v="182437.69080000001"/>
    <n v="190085.48490000001"/>
    <n v="196538.6501"/>
    <n v="188456.20699999999"/>
    <n v="187590.783"/>
    <n v="195466.29740000001"/>
    <n v="201934.1765"/>
    <n v="193626.38560000001"/>
    <n v="192735.2837"/>
    <n v="200835.87830000001"/>
    <n v="206716.33429999999"/>
    <n v="198206.6488"/>
    <n v="197291.61730000001"/>
    <n v="205596.82889999999"/>
    <n v="211522.25700000001"/>
    <n v="202807.64480000001"/>
    <n v="201868.18650000001"/>
    <n v="210380.98019999999"/>
    <n v="216380.14749999999"/>
    <n v="207460.55660000001"/>
    <n v="206496.5226"/>
    <n v="215218.02170000001"/>
    <n v="221369.01689999999"/>
    <n v="212238.94829999999"/>
    <n v="211250.32800000001"/>
    <n v="220184.3498"/>
    <n v="226444.49460000001"/>
    <n v="217098.57709999999"/>
    <n v="216084.111"/>
    <n v="225237.02480000001"/>
    <n v="231589.48860000001"/>
    <n v="222026.01420000001"/>
    <n v="220985.4951"/>
    <n v="230359.92629999999"/>
    <n v="236728.23910000001"/>
    <n v="226947.20209999999"/>
    <n v="225880.46530000001"/>
    <n v="235476.36869999999"/>
    <n v="242390.09570000001"/>
    <n v="232359.7445"/>
    <n v="231262.5092"/>
    <n v="241110.8455"/>
    <n v="247855.4529"/>
    <n v="237589.38829999999"/>
    <n v="236464.33960000001"/>
    <n v="246550.1839"/>
    <n v="252642.8553"/>
    <n v="242137.2671"/>
    <n v="240982.01329999999"/>
    <n v="251305.9072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Tap-SE/CO_1500__kV_249"/>
    <x v="1"/>
    <x v="1"/>
    <n v="1500"/>
    <x v="1"/>
  </r>
  <r>
    <s v="Tap-SE/CO_1500__kV_245"/>
    <x v="1"/>
    <x v="1"/>
    <n v="1500"/>
    <x v="2"/>
  </r>
  <r>
    <s v="SE-Sul_1500__kV_275"/>
    <x v="2"/>
    <x v="2"/>
    <n v="1500"/>
    <x v="3"/>
  </r>
  <r>
    <s v="SE-NE_1500__kV_73"/>
    <x v="2"/>
    <x v="3"/>
    <n v="1500"/>
    <x v="3"/>
  </r>
  <r>
    <s v="SE-Sul_1500__kV_268"/>
    <x v="2"/>
    <x v="2"/>
    <n v="1500"/>
    <x v="4"/>
  </r>
  <r>
    <s v="SE-Sul_1500__kV_266"/>
    <x v="2"/>
    <x v="2"/>
    <n v="1500"/>
    <x v="4"/>
  </r>
  <r>
    <s v="SE-NE_1500__kV_38"/>
    <x v="2"/>
    <x v="3"/>
    <n v="1500"/>
    <x v="4"/>
  </r>
  <r>
    <s v="SE-NE_1500__kV_49"/>
    <x v="2"/>
    <x v="3"/>
    <n v="1500"/>
    <x v="4"/>
  </r>
  <r>
    <s v="SE-NE_1500__kV_48"/>
    <x v="2"/>
    <x v="3"/>
    <n v="1500"/>
    <x v="4"/>
  </r>
  <r>
    <s v="SE-NE_1500__kV_84"/>
    <x v="2"/>
    <x v="3"/>
    <n v="1500"/>
    <x v="4"/>
  </r>
  <r>
    <s v="SE-Sul_1500__kV_11"/>
    <x v="2"/>
    <x v="2"/>
    <n v="1500"/>
    <x v="5"/>
  </r>
  <r>
    <s v="SE-NE_1500__kV_110"/>
    <x v="2"/>
    <x v="3"/>
    <n v="1500"/>
    <x v="5"/>
  </r>
  <r>
    <s v="SE-NE_1500__kV_65"/>
    <x v="2"/>
    <x v="3"/>
    <n v="1500"/>
    <x v="5"/>
  </r>
  <r>
    <s v="SE-NE_1500__kV_29"/>
    <x v="2"/>
    <x v="3"/>
    <n v="1500"/>
    <x v="5"/>
  </r>
  <r>
    <s v="SE-NE_1500__kV_47"/>
    <x v="2"/>
    <x v="3"/>
    <n v="1500"/>
    <x v="5"/>
  </r>
  <r>
    <s v="SE-NE_1500__kV_58"/>
    <x v="2"/>
    <x v="3"/>
    <n v="1500"/>
    <x v="5"/>
  </r>
  <r>
    <s v="SE-NE_1500__kV_88"/>
    <x v="2"/>
    <x v="3"/>
    <n v="1500"/>
    <x v="5"/>
  </r>
  <r>
    <s v="SE-NE_1500__kV_60"/>
    <x v="2"/>
    <x v="3"/>
    <n v="1500"/>
    <x v="6"/>
  </r>
  <r>
    <s v="SE-NE_1500__kV_63"/>
    <x v="2"/>
    <x v="3"/>
    <n v="1500"/>
    <x v="6"/>
  </r>
  <r>
    <s v="SE-NE_1500__kV_81"/>
    <x v="2"/>
    <x v="3"/>
    <n v="1500"/>
    <x v="6"/>
  </r>
  <r>
    <s v="SE-Sul_1500__kV_2"/>
    <x v="2"/>
    <x v="2"/>
    <n v="1500"/>
    <x v="7"/>
  </r>
  <r>
    <s v="SE-NE_1500__kV_75"/>
    <x v="2"/>
    <x v="3"/>
    <n v="1500"/>
    <x v="7"/>
  </r>
  <r>
    <s v="SE-NE_1500__kV_100"/>
    <x v="2"/>
    <x v="3"/>
    <n v="1500"/>
    <x v="7"/>
  </r>
  <r>
    <s v="SE-NE_1500__kV_16"/>
    <x v="2"/>
    <x v="3"/>
    <n v="1500"/>
    <x v="7"/>
  </r>
  <r>
    <s v="SE-Sul_1500__kV_5"/>
    <x v="2"/>
    <x v="2"/>
    <n v="1500"/>
    <x v="8"/>
  </r>
  <r>
    <s v="SE-NE_1500__kV_94"/>
    <x v="2"/>
    <x v="3"/>
    <n v="1500"/>
    <x v="9"/>
  </r>
  <r>
    <s v="SE-NE_1500__kV_96"/>
    <x v="2"/>
    <x v="3"/>
    <n v="1500"/>
    <x v="9"/>
  </r>
  <r>
    <s v="Tap-SE/CO_1500__kV_246"/>
    <x v="1"/>
    <x v="1"/>
    <n v="1500"/>
    <x v="10"/>
  </r>
  <r>
    <s v="SE-Sul_1500__kV_1"/>
    <x v="2"/>
    <x v="2"/>
    <n v="1500"/>
    <x v="10"/>
  </r>
  <r>
    <s v="Tap-N_1500__kV_228"/>
    <x v="1"/>
    <x v="4"/>
    <n v="1500"/>
    <x v="10"/>
  </r>
  <r>
    <s v="Tap-N_1500__kV_231"/>
    <x v="1"/>
    <x v="4"/>
    <n v="1500"/>
    <x v="10"/>
  </r>
  <r>
    <s v="Tap-N_1500__kV_236"/>
    <x v="1"/>
    <x v="4"/>
    <n v="1500"/>
    <x v="10"/>
  </r>
  <r>
    <s v="SE-NE_1500__kV_106"/>
    <x v="2"/>
    <x v="3"/>
    <n v="1500"/>
    <x v="11"/>
  </r>
  <r>
    <s v="SE-NE_1500__kV_91"/>
    <x v="2"/>
    <x v="3"/>
    <n v="1500"/>
    <x v="11"/>
  </r>
  <r>
    <s v="Tap-N_1500__kV_237"/>
    <x v="1"/>
    <x v="4"/>
    <n v="1500"/>
    <x v="11"/>
  </r>
  <r>
    <s v="Tap-SE/CO_1500__kV_242"/>
    <x v="1"/>
    <x v="1"/>
    <n v="1500"/>
    <x v="12"/>
  </r>
  <r>
    <s v="Tap-SE/CO_1500__kV_247"/>
    <x v="1"/>
    <x v="1"/>
    <n v="1500"/>
    <x v="12"/>
  </r>
  <r>
    <s v="SE-Sul_1500__kV_7"/>
    <x v="2"/>
    <x v="2"/>
    <n v="1500"/>
    <x v="12"/>
  </r>
  <r>
    <s v="SE-NE_1500__kV_102"/>
    <x v="2"/>
    <x v="3"/>
    <n v="1500"/>
    <x v="12"/>
  </r>
  <r>
    <s v="SE-NE_1500__kV_74"/>
    <x v="2"/>
    <x v="3"/>
    <n v="1500"/>
    <x v="12"/>
  </r>
  <r>
    <s v="SE-NE_1500__kV_51"/>
    <x v="2"/>
    <x v="3"/>
    <n v="1500"/>
    <x v="12"/>
  </r>
  <r>
    <s v="SE-NE_1500__kV_39"/>
    <x v="2"/>
    <x v="3"/>
    <n v="1500"/>
    <x v="12"/>
  </r>
  <r>
    <s v="SE-NE_1500__kV_17"/>
    <x v="2"/>
    <x v="3"/>
    <n v="1500"/>
    <x v="12"/>
  </r>
  <r>
    <s v="Tap-SE/CO_1500__kV_248"/>
    <x v="1"/>
    <x v="1"/>
    <n v="1500"/>
    <x v="13"/>
  </r>
  <r>
    <s v="Tap-SE/CO_1500__kV_240"/>
    <x v="1"/>
    <x v="1"/>
    <n v="1500"/>
    <x v="13"/>
  </r>
  <r>
    <s v="Tap-SE/CO_1500__kV_243"/>
    <x v="1"/>
    <x v="1"/>
    <n v="1500"/>
    <x v="13"/>
  </r>
  <r>
    <s v="SE-Sul_1500__kV_276"/>
    <x v="2"/>
    <x v="2"/>
    <n v="1500"/>
    <x v="14"/>
  </r>
  <r>
    <s v="SE-NE_1500__kV_52"/>
    <x v="2"/>
    <x v="3"/>
    <n v="1500"/>
    <x v="14"/>
  </r>
  <r>
    <s v="SE-NE_1500__kV_25"/>
    <x v="2"/>
    <x v="3"/>
    <n v="1500"/>
    <x v="14"/>
  </r>
  <r>
    <s v="SE-NE_1500__kV_95"/>
    <x v="2"/>
    <x v="3"/>
    <n v="1500"/>
    <x v="14"/>
  </r>
  <r>
    <s v="SE-Sul_1500__kV_12"/>
    <x v="2"/>
    <x v="2"/>
    <n v="1500"/>
    <x v="15"/>
  </r>
  <r>
    <s v="SE-Sul_1500__kV_272"/>
    <x v="2"/>
    <x v="2"/>
    <n v="1500"/>
    <x v="15"/>
  </r>
  <r>
    <s v="SE-NE_1500__kV_13"/>
    <x v="2"/>
    <x v="3"/>
    <n v="1500"/>
    <x v="15"/>
  </r>
  <r>
    <s v="SE-NE_1500__kV_22"/>
    <x v="2"/>
    <x v="3"/>
    <n v="1500"/>
    <x v="15"/>
  </r>
  <r>
    <s v="SE-NE_1500__kV_28"/>
    <x v="2"/>
    <x v="3"/>
    <n v="1500"/>
    <x v="15"/>
  </r>
  <r>
    <s v="SE-NE_1500__kV_79"/>
    <x v="2"/>
    <x v="3"/>
    <n v="1500"/>
    <x v="15"/>
  </r>
  <r>
    <s v="SE-NE_1500__kV_18"/>
    <x v="2"/>
    <x v="3"/>
    <n v="1500"/>
    <x v="15"/>
  </r>
  <r>
    <s v="N-Manaus_1500__kV_174"/>
    <x v="3"/>
    <x v="5"/>
    <n v="1500"/>
    <x v="15"/>
  </r>
  <r>
    <s v="SE-Sul_1500__kV_277"/>
    <x v="2"/>
    <x v="2"/>
    <n v="1500"/>
    <x v="16"/>
  </r>
  <r>
    <s v="SE-Sul_1500__kV_270"/>
    <x v="2"/>
    <x v="2"/>
    <n v="1500"/>
    <x v="16"/>
  </r>
  <r>
    <s v="SE-Sul_1500__kV_265"/>
    <x v="2"/>
    <x v="2"/>
    <n v="1500"/>
    <x v="16"/>
  </r>
  <r>
    <s v="SE-Sul_1500__kV_267"/>
    <x v="2"/>
    <x v="2"/>
    <n v="1500"/>
    <x v="16"/>
  </r>
  <r>
    <s v="SE-NE_1500__kV_77"/>
    <x v="2"/>
    <x v="3"/>
    <n v="1500"/>
    <x v="16"/>
  </r>
  <r>
    <s v="SE-NE_1500__kV_71"/>
    <x v="2"/>
    <x v="3"/>
    <n v="1500"/>
    <x v="16"/>
  </r>
  <r>
    <s v="N-Manaus_1500__kV_167"/>
    <x v="3"/>
    <x v="5"/>
    <n v="1500"/>
    <x v="16"/>
  </r>
  <r>
    <s v="N-Manaus_1500__kV_164"/>
    <x v="3"/>
    <x v="5"/>
    <n v="1500"/>
    <x v="16"/>
  </r>
  <r>
    <s v="N-Manaus_1500__kV_169"/>
    <x v="3"/>
    <x v="5"/>
    <n v="1500"/>
    <x v="16"/>
  </r>
  <r>
    <s v="N-Manaus_1500__kV_180"/>
    <x v="3"/>
    <x v="5"/>
    <n v="1500"/>
    <x v="16"/>
  </r>
  <r>
    <s v="SE-Sul_1500__kV_273"/>
    <x v="2"/>
    <x v="2"/>
    <n v="1500"/>
    <x v="17"/>
  </r>
  <r>
    <s v="SE-Sul_1500__kV_6"/>
    <x v="2"/>
    <x v="2"/>
    <n v="1500"/>
    <x v="17"/>
  </r>
  <r>
    <s v="SE-NE_1500__kV_72"/>
    <x v="2"/>
    <x v="3"/>
    <n v="1500"/>
    <x v="17"/>
  </r>
  <r>
    <s v="SE-NE_1500__kV_44"/>
    <x v="2"/>
    <x v="3"/>
    <n v="1500"/>
    <x v="17"/>
  </r>
  <r>
    <s v="SE-NE_1500__kV_89"/>
    <x v="2"/>
    <x v="3"/>
    <n v="1500"/>
    <x v="17"/>
  </r>
  <r>
    <s v="N-Manaus_1500__kV_166"/>
    <x v="3"/>
    <x v="5"/>
    <n v="1500"/>
    <x v="17"/>
  </r>
  <r>
    <s v="N-Manaus_1500__kV_168"/>
    <x v="3"/>
    <x v="5"/>
    <n v="1500"/>
    <x v="17"/>
  </r>
  <r>
    <s v="N-Manaus_1500__kV_178"/>
    <x v="3"/>
    <x v="5"/>
    <n v="1500"/>
    <x v="17"/>
  </r>
  <r>
    <s v="N-Manaus_1500__kV_177"/>
    <x v="3"/>
    <x v="5"/>
    <n v="1500"/>
    <x v="17"/>
  </r>
  <r>
    <s v="SE-NE_1500__kV_53"/>
    <x v="2"/>
    <x v="3"/>
    <n v="1500"/>
    <x v="18"/>
  </r>
  <r>
    <s v="SE-NE_1500__kV_23"/>
    <x v="2"/>
    <x v="3"/>
    <n v="1500"/>
    <x v="18"/>
  </r>
  <r>
    <s v="SE-NE_1500__kV_24"/>
    <x v="2"/>
    <x v="3"/>
    <n v="1500"/>
    <x v="18"/>
  </r>
  <r>
    <s v="SE-NE_1500__kV_108"/>
    <x v="2"/>
    <x v="3"/>
    <n v="1500"/>
    <x v="18"/>
  </r>
  <r>
    <s v="SE-NE_1500__kV_37"/>
    <x v="2"/>
    <x v="3"/>
    <n v="1500"/>
    <x v="18"/>
  </r>
  <r>
    <s v="N-Manaus_1500__kV_175"/>
    <x v="3"/>
    <x v="5"/>
    <n v="1500"/>
    <x v="18"/>
  </r>
  <r>
    <s v="SE-NE_1500__kV_90"/>
    <x v="2"/>
    <x v="3"/>
    <n v="1500"/>
    <x v="19"/>
  </r>
  <r>
    <s v="SE-NE_1500__kV_68"/>
    <x v="2"/>
    <x v="3"/>
    <n v="1500"/>
    <x v="19"/>
  </r>
  <r>
    <s v="SE-NE_1500__kV_36"/>
    <x v="2"/>
    <x v="3"/>
    <n v="1500"/>
    <x v="19"/>
  </r>
  <r>
    <s v="N-Manaus_1500__kV_179"/>
    <x v="3"/>
    <x v="5"/>
    <n v="1500"/>
    <x v="19"/>
  </r>
  <r>
    <s v="N-Manaus_1500__kV_171"/>
    <x v="3"/>
    <x v="5"/>
    <n v="1500"/>
    <x v="19"/>
  </r>
  <r>
    <s v="N-Manaus_1500__kV_173"/>
    <x v="3"/>
    <x v="5"/>
    <n v="1500"/>
    <x v="20"/>
  </r>
  <r>
    <s v="N-Manaus_1500__kV_170"/>
    <x v="3"/>
    <x v="5"/>
    <n v="1500"/>
    <x v="20"/>
  </r>
  <r>
    <s v="Tap-N_1500__kV_232"/>
    <x v="1"/>
    <x v="4"/>
    <n v="1500"/>
    <x v="21"/>
  </r>
  <r>
    <s v="Tap-N_1500__kV_235"/>
    <x v="1"/>
    <x v="4"/>
    <n v="1500"/>
    <x v="21"/>
  </r>
  <r>
    <s v="Tap-N_1500__kV_229"/>
    <x v="1"/>
    <x v="4"/>
    <n v="1500"/>
    <x v="21"/>
  </r>
  <r>
    <s v="Tap-N_1500__kV_227"/>
    <x v="1"/>
    <x v="4"/>
    <n v="1500"/>
    <x v="21"/>
  </r>
  <r>
    <s v="Tap-N_1500__kV_233"/>
    <x v="1"/>
    <x v="4"/>
    <n v="1500"/>
    <x v="21"/>
  </r>
  <r>
    <s v="AC/RO/Mad-SE_1500__kV_212"/>
    <x v="4"/>
    <x v="1"/>
    <n v="1500"/>
    <x v="0"/>
  </r>
  <r>
    <s v="Tap-SE/CO_1500__kV_239"/>
    <x v="1"/>
    <x v="1"/>
    <n v="1500"/>
    <x v="0"/>
  </r>
  <r>
    <s v="Tap-SE/CO_1500__kV_244"/>
    <x v="1"/>
    <x v="1"/>
    <n v="1500"/>
    <x v="0"/>
  </r>
  <r>
    <s v="Tap-SE/CO_1500__kV_241"/>
    <x v="1"/>
    <x v="1"/>
    <n v="1500"/>
    <x v="0"/>
  </r>
  <r>
    <s v="AC/RO/Mad-SE_1500__kV_209"/>
    <x v="4"/>
    <x v="1"/>
    <n v="1500"/>
    <x v="0"/>
  </r>
  <r>
    <s v="AC/RO/Mad-SE_1500__kV_211"/>
    <x v="4"/>
    <x v="1"/>
    <n v="1500"/>
    <x v="0"/>
  </r>
  <r>
    <s v="AC/RO/Mad-SE_1500__kV_200"/>
    <x v="4"/>
    <x v="1"/>
    <n v="1500"/>
    <x v="0"/>
  </r>
  <r>
    <s v="AC/RO/Mad-SE_1500__kV_213"/>
    <x v="4"/>
    <x v="1"/>
    <n v="1500"/>
    <x v="0"/>
  </r>
  <r>
    <s v="AC/RO/Mad-SE_1500__kV_214"/>
    <x v="4"/>
    <x v="1"/>
    <n v="1500"/>
    <x v="0"/>
  </r>
  <r>
    <s v="AC/RO/Mad-SE_1500__kV_201"/>
    <x v="4"/>
    <x v="1"/>
    <n v="1500"/>
    <x v="0"/>
  </r>
  <r>
    <s v="AC/RO/Mad-SE_1500__kV_203"/>
    <x v="4"/>
    <x v="1"/>
    <n v="1500"/>
    <x v="0"/>
  </r>
  <r>
    <s v="AC/RO/Mad-SE_1500__kV_204"/>
    <x v="4"/>
    <x v="1"/>
    <n v="1500"/>
    <x v="0"/>
  </r>
  <r>
    <s v="AC/RO/Mad-SE_1500__kV_205"/>
    <x v="4"/>
    <x v="1"/>
    <n v="1500"/>
    <x v="0"/>
  </r>
  <r>
    <s v="AC/RO/Mad-SE_1500__kV_206"/>
    <x v="4"/>
    <x v="1"/>
    <n v="1500"/>
    <x v="0"/>
  </r>
  <r>
    <s v="AC/RO/Mad-SE_1500__kV_207"/>
    <x v="4"/>
    <x v="1"/>
    <n v="1500"/>
    <x v="0"/>
  </r>
  <r>
    <s v="AC/RO/Mad-SE_1500__kV_208"/>
    <x v="4"/>
    <x v="1"/>
    <n v="1500"/>
    <x v="0"/>
  </r>
  <r>
    <s v="TelesP-SE_1500__kV_262"/>
    <x v="5"/>
    <x v="1"/>
    <n v="1500"/>
    <x v="0"/>
  </r>
  <r>
    <s v="AC/RO/Mad-SE_1500__kV_210"/>
    <x v="4"/>
    <x v="1"/>
    <n v="1500"/>
    <x v="0"/>
  </r>
  <r>
    <s v="TelesP-SE_1500__kV_263"/>
    <x v="5"/>
    <x v="1"/>
    <n v="1500"/>
    <x v="0"/>
  </r>
  <r>
    <s v="TelesP-SE_1500__kV_251"/>
    <x v="5"/>
    <x v="1"/>
    <n v="1500"/>
    <x v="0"/>
  </r>
  <r>
    <s v="TelesP-SE_1500__kV_261"/>
    <x v="5"/>
    <x v="1"/>
    <n v="1500"/>
    <x v="0"/>
  </r>
  <r>
    <s v="TelesP-SE_1500__kV_260"/>
    <x v="5"/>
    <x v="1"/>
    <n v="1500"/>
    <x v="0"/>
  </r>
  <r>
    <s v="TelesP-SE_1500__kV_258"/>
    <x v="5"/>
    <x v="1"/>
    <n v="1500"/>
    <x v="0"/>
  </r>
  <r>
    <s v="TelesP-SE_1500__kV_257"/>
    <x v="5"/>
    <x v="1"/>
    <n v="1500"/>
    <x v="0"/>
  </r>
  <r>
    <s v="TelesP-SE_1500__kV_256"/>
    <x v="5"/>
    <x v="1"/>
    <n v="1500"/>
    <x v="0"/>
  </r>
  <r>
    <s v="TelesP-SE_1500__kV_250"/>
    <x v="5"/>
    <x v="1"/>
    <n v="1500"/>
    <x v="0"/>
  </r>
  <r>
    <s v="TelesP-SE_1500__kV_252"/>
    <x v="5"/>
    <x v="1"/>
    <n v="1500"/>
    <x v="0"/>
  </r>
  <r>
    <s v="TelesP-SE_1500__kV_255"/>
    <x v="5"/>
    <x v="1"/>
    <n v="1500"/>
    <x v="0"/>
  </r>
  <r>
    <s v="AC/RO/Mad-SE_1500__kV_202"/>
    <x v="4"/>
    <x v="1"/>
    <n v="1500"/>
    <x v="0"/>
  </r>
  <r>
    <s v="TelesP-SE_1500__kV_264"/>
    <x v="5"/>
    <x v="1"/>
    <n v="1500"/>
    <x v="0"/>
  </r>
  <r>
    <s v="TelesP-SE_1500__kV_259"/>
    <x v="5"/>
    <x v="1"/>
    <n v="1500"/>
    <x v="0"/>
  </r>
  <r>
    <s v="TelesP-SE_1500__kV_253"/>
    <x v="5"/>
    <x v="1"/>
    <n v="1500"/>
    <x v="0"/>
  </r>
  <r>
    <s v="TelesP-SE_1500__kV_254"/>
    <x v="5"/>
    <x v="1"/>
    <n v="1500"/>
    <x v="0"/>
  </r>
  <r>
    <s v="SE-Sul_1500__kV_8"/>
    <x v="2"/>
    <x v="2"/>
    <n v="1500"/>
    <x v="0"/>
  </r>
  <r>
    <s v="SE-Sul_1500__kV_274"/>
    <x v="2"/>
    <x v="2"/>
    <n v="1500"/>
    <x v="0"/>
  </r>
  <r>
    <s v="SE-Sul_1500__kV_269"/>
    <x v="2"/>
    <x v="2"/>
    <n v="1500"/>
    <x v="0"/>
  </r>
  <r>
    <s v="SE-Sul_1500__kV_9"/>
    <x v="2"/>
    <x v="2"/>
    <n v="1500"/>
    <x v="0"/>
  </r>
  <r>
    <s v="SE-Sul_1500__kV_10"/>
    <x v="2"/>
    <x v="2"/>
    <n v="1500"/>
    <x v="0"/>
  </r>
  <r>
    <s v="SE-Sul_1500__kV_271"/>
    <x v="2"/>
    <x v="2"/>
    <n v="1500"/>
    <x v="0"/>
  </r>
  <r>
    <s v="SE-Sul_1500__kV_3"/>
    <x v="2"/>
    <x v="2"/>
    <n v="1500"/>
    <x v="0"/>
  </r>
  <r>
    <s v="SE-Sul_1500__kV_4"/>
    <x v="2"/>
    <x v="2"/>
    <n v="1500"/>
    <x v="0"/>
  </r>
  <r>
    <s v="SE-NE_1500__kV_46"/>
    <x v="2"/>
    <x v="3"/>
    <n v="1500"/>
    <x v="0"/>
  </r>
  <r>
    <s v="SE-NE_1500__kV_67"/>
    <x v="2"/>
    <x v="3"/>
    <n v="1500"/>
    <x v="0"/>
  </r>
  <r>
    <s v="SE-NE_1500__kV_66"/>
    <x v="2"/>
    <x v="3"/>
    <n v="1500"/>
    <x v="0"/>
  </r>
  <r>
    <s v="SE-NE_1500__kV_69"/>
    <x v="2"/>
    <x v="3"/>
    <n v="1500"/>
    <x v="0"/>
  </r>
  <r>
    <s v="SE-NE_1500__kV_59"/>
    <x v="2"/>
    <x v="3"/>
    <n v="1500"/>
    <x v="0"/>
  </r>
  <r>
    <s v="SE-NE_1500__kV_105"/>
    <x v="2"/>
    <x v="3"/>
    <n v="1500"/>
    <x v="0"/>
  </r>
  <r>
    <s v="SE-NE_1500__kV_54"/>
    <x v="2"/>
    <x v="3"/>
    <n v="1500"/>
    <x v="0"/>
  </r>
  <r>
    <s v="SE-NE_1500__kV_33"/>
    <x v="2"/>
    <x v="3"/>
    <n v="1500"/>
    <x v="0"/>
  </r>
  <r>
    <s v="SE-NE_1500__kV_34"/>
    <x v="2"/>
    <x v="3"/>
    <n v="1500"/>
    <x v="0"/>
  </r>
  <r>
    <s v="SE-NE_1500__kV_42"/>
    <x v="2"/>
    <x v="3"/>
    <n v="1500"/>
    <x v="0"/>
  </r>
  <r>
    <s v="SE-NE_1500__kV_107"/>
    <x v="2"/>
    <x v="3"/>
    <n v="1500"/>
    <x v="0"/>
  </r>
  <r>
    <s v="SE-NE_1500__kV_99"/>
    <x v="2"/>
    <x v="3"/>
    <n v="1500"/>
    <x v="0"/>
  </r>
  <r>
    <s v="SE-NE_1500__kV_103"/>
    <x v="2"/>
    <x v="3"/>
    <n v="1500"/>
    <x v="0"/>
  </r>
  <r>
    <s v="SE-NE_1500__kV_80"/>
    <x v="2"/>
    <x v="3"/>
    <n v="1500"/>
    <x v="0"/>
  </r>
  <r>
    <s v="SE-NE_1500__kV_109"/>
    <x v="2"/>
    <x v="3"/>
    <n v="1500"/>
    <x v="0"/>
  </r>
  <r>
    <s v="SE-NE_1500__kV_104"/>
    <x v="2"/>
    <x v="3"/>
    <n v="1500"/>
    <x v="0"/>
  </r>
  <r>
    <s v="SE-NE_1500__kV_101"/>
    <x v="2"/>
    <x v="3"/>
    <n v="1500"/>
    <x v="0"/>
  </r>
  <r>
    <s v="SE-NE_1500__kV_30"/>
    <x v="2"/>
    <x v="3"/>
    <n v="1500"/>
    <x v="0"/>
  </r>
  <r>
    <s v="SE-NE_1500__kV_43"/>
    <x v="2"/>
    <x v="3"/>
    <n v="1500"/>
    <x v="0"/>
  </r>
  <r>
    <s v="SE-NE_1500__kV_61"/>
    <x v="2"/>
    <x v="3"/>
    <n v="1500"/>
    <x v="0"/>
  </r>
  <r>
    <s v="SE-NE_1500__kV_93"/>
    <x v="2"/>
    <x v="3"/>
    <n v="1500"/>
    <x v="0"/>
  </r>
  <r>
    <s v="SE-NE_1500__kV_32"/>
    <x v="2"/>
    <x v="3"/>
    <n v="1500"/>
    <x v="0"/>
  </r>
  <r>
    <s v="SE-NE_1500__kV_76"/>
    <x v="2"/>
    <x v="3"/>
    <n v="1500"/>
    <x v="0"/>
  </r>
  <r>
    <s v="SE-NE_1500__kV_78"/>
    <x v="2"/>
    <x v="3"/>
    <n v="1500"/>
    <x v="0"/>
  </r>
  <r>
    <s v="SE-NE_1500__kV_50"/>
    <x v="2"/>
    <x v="3"/>
    <n v="1500"/>
    <x v="0"/>
  </r>
  <r>
    <s v="SE-NE_1500__kV_20"/>
    <x v="2"/>
    <x v="3"/>
    <n v="1500"/>
    <x v="0"/>
  </r>
  <r>
    <s v="SE-NE_1500__kV_45"/>
    <x v="2"/>
    <x v="3"/>
    <n v="1500"/>
    <x v="0"/>
  </r>
  <r>
    <s v="SE-NE_1500__kV_40"/>
    <x v="2"/>
    <x v="3"/>
    <n v="1500"/>
    <x v="0"/>
  </r>
  <r>
    <s v="SE-NE_1500__kV_57"/>
    <x v="2"/>
    <x v="3"/>
    <n v="1500"/>
    <x v="0"/>
  </r>
  <r>
    <s v="SE-NE_1500__kV_111"/>
    <x v="2"/>
    <x v="3"/>
    <n v="1500"/>
    <x v="0"/>
  </r>
  <r>
    <s v="SE-NE_1500__kV_98"/>
    <x v="2"/>
    <x v="3"/>
    <n v="1500"/>
    <x v="0"/>
  </r>
  <r>
    <s v="SE-NE_1500__kV_56"/>
    <x v="2"/>
    <x v="3"/>
    <n v="1500"/>
    <x v="0"/>
  </r>
  <r>
    <s v="SE-NE_1500__kV_55"/>
    <x v="2"/>
    <x v="3"/>
    <n v="1500"/>
    <x v="0"/>
  </r>
  <r>
    <s v="SE-NE_1500__kV_27"/>
    <x v="2"/>
    <x v="3"/>
    <n v="1500"/>
    <x v="0"/>
  </r>
  <r>
    <s v="SE-NE_1500__kV_26"/>
    <x v="2"/>
    <x v="3"/>
    <n v="1500"/>
    <x v="0"/>
  </r>
  <r>
    <s v="SE-NE_1500__kV_15"/>
    <x v="2"/>
    <x v="3"/>
    <n v="1500"/>
    <x v="0"/>
  </r>
  <r>
    <s v="SE-NE_1500__kV_21"/>
    <x v="2"/>
    <x v="3"/>
    <n v="1500"/>
    <x v="0"/>
  </r>
  <r>
    <s v="SE-NE_1500__kV_86"/>
    <x v="2"/>
    <x v="3"/>
    <n v="1500"/>
    <x v="0"/>
  </r>
  <r>
    <s v="SE-NE_1500__kV_97"/>
    <x v="2"/>
    <x v="3"/>
    <n v="1500"/>
    <x v="0"/>
  </r>
  <r>
    <s v="SE-NE_1500__kV_14"/>
    <x v="2"/>
    <x v="3"/>
    <n v="1500"/>
    <x v="0"/>
  </r>
  <r>
    <s v="SE-NE_1500__kV_70"/>
    <x v="2"/>
    <x v="3"/>
    <n v="1500"/>
    <x v="0"/>
  </r>
  <r>
    <s v="SE-NE_1500__kV_41"/>
    <x v="2"/>
    <x v="3"/>
    <n v="1500"/>
    <x v="0"/>
  </r>
  <r>
    <s v="SE-NE_1500__kV_31"/>
    <x v="2"/>
    <x v="3"/>
    <n v="1500"/>
    <x v="0"/>
  </r>
  <r>
    <s v="SE-NE_1500__kV_19"/>
    <x v="2"/>
    <x v="3"/>
    <n v="1500"/>
    <x v="0"/>
  </r>
  <r>
    <s v="SE-NE_1500__kV_83"/>
    <x v="2"/>
    <x v="3"/>
    <n v="1500"/>
    <x v="0"/>
  </r>
  <r>
    <s v="SE-NE_1500__kV_92"/>
    <x v="2"/>
    <x v="3"/>
    <n v="1500"/>
    <x v="0"/>
  </r>
  <r>
    <s v="SE-NE_1500__kV_35"/>
    <x v="2"/>
    <x v="3"/>
    <n v="1500"/>
    <x v="0"/>
  </r>
  <r>
    <s v="SE-NE_1500__kV_62"/>
    <x v="2"/>
    <x v="3"/>
    <n v="1500"/>
    <x v="0"/>
  </r>
  <r>
    <s v="SE-NE_1500__kV_85"/>
    <x v="2"/>
    <x v="3"/>
    <n v="1500"/>
    <x v="0"/>
  </r>
  <r>
    <s v="SE-NE_1500__kV_64"/>
    <x v="2"/>
    <x v="3"/>
    <n v="1500"/>
    <x v="0"/>
  </r>
  <r>
    <s v="SE-NE_1500__kV_87"/>
    <x v="2"/>
    <x v="3"/>
    <n v="1500"/>
    <x v="0"/>
  </r>
  <r>
    <s v="SE-NE_1500__kV_82"/>
    <x v="2"/>
    <x v="3"/>
    <n v="1500"/>
    <x v="0"/>
  </r>
  <r>
    <s v="Tap-N_1500__kV_238"/>
    <x v="1"/>
    <x v="4"/>
    <n v="1500"/>
    <x v="0"/>
  </r>
  <r>
    <s v="Tap-N_1500__kV_230"/>
    <x v="1"/>
    <x v="4"/>
    <n v="1500"/>
    <x v="0"/>
  </r>
  <r>
    <s v="Tap-N_1500__kV_234"/>
    <x v="1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2"/>
    <x v="3"/>
    <x v="5"/>
    <n v="1500"/>
    <x v="0"/>
  </r>
  <r>
    <s v="N-Manaus_1500__kV_181"/>
    <x v="3"/>
    <x v="5"/>
    <n v="1500"/>
    <x v="0"/>
  </r>
  <r>
    <s v="N-Manaus_1500__kV_165"/>
    <x v="3"/>
    <x v="5"/>
    <n v="1500"/>
    <x v="0"/>
  </r>
  <r>
    <s v="N-Manaus_1500__kV_176"/>
    <x v="3"/>
    <x v="5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3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3"/>
    <x v="7"/>
    <n v="1500"/>
    <x v="0"/>
  </r>
  <r>
    <s v="N-Imp_1500__kV_195"/>
    <x v="3"/>
    <x v="7"/>
    <n v="1500"/>
    <x v="0"/>
  </r>
  <r>
    <s v="N-Imp_1500__kV_199"/>
    <x v="3"/>
    <x v="7"/>
    <n v="1500"/>
    <x v="0"/>
  </r>
  <r>
    <s v="N-Imp_1500__kV_183"/>
    <x v="3"/>
    <x v="7"/>
    <n v="1500"/>
    <x v="0"/>
  </r>
  <r>
    <s v="N-Imp_1500__kV_189"/>
    <x v="3"/>
    <x v="7"/>
    <n v="1500"/>
    <x v="0"/>
  </r>
  <r>
    <s v="N-Imp_1500__kV_187"/>
    <x v="3"/>
    <x v="7"/>
    <n v="1500"/>
    <x v="0"/>
  </r>
  <r>
    <s v="N-Imp_1500__kV_186"/>
    <x v="3"/>
    <x v="7"/>
    <n v="1500"/>
    <x v="0"/>
  </r>
  <r>
    <s v="N-Imp_1500__kV_184"/>
    <x v="3"/>
    <x v="7"/>
    <n v="1500"/>
    <x v="0"/>
  </r>
  <r>
    <s v="NE-Imp_1500__kV_154"/>
    <x v="7"/>
    <x v="7"/>
    <n v="1500"/>
    <x v="0"/>
  </r>
  <r>
    <s v="N-Imp_1500__kV_188"/>
    <x v="3"/>
    <x v="7"/>
    <n v="1500"/>
    <x v="0"/>
  </r>
  <r>
    <s v="NE-Imp_1500__kV_157"/>
    <x v="7"/>
    <x v="7"/>
    <n v="1500"/>
    <x v="0"/>
  </r>
  <r>
    <s v="N-Imp_1500__kV_196"/>
    <x v="3"/>
    <x v="7"/>
    <n v="1500"/>
    <x v="0"/>
  </r>
  <r>
    <s v="N-Imp_1500__kV_198"/>
    <x v="3"/>
    <x v="7"/>
    <n v="1500"/>
    <x v="0"/>
  </r>
  <r>
    <s v="N-Imp_1500__kV_185"/>
    <x v="3"/>
    <x v="7"/>
    <n v="1500"/>
    <x v="0"/>
  </r>
  <r>
    <s v="N-Imp_1500__kV_190"/>
    <x v="3"/>
    <x v="7"/>
    <n v="1500"/>
    <x v="0"/>
  </r>
  <r>
    <s v="N-Imp_1500__kV_191"/>
    <x v="3"/>
    <x v="7"/>
    <n v="1500"/>
    <x v="0"/>
  </r>
  <r>
    <s v="N-Imp_1500__kV_194"/>
    <x v="3"/>
    <x v="7"/>
    <n v="1500"/>
    <x v="0"/>
  </r>
  <r>
    <s v="N-Imp_1500__kV_193"/>
    <x v="3"/>
    <x v="7"/>
    <n v="1500"/>
    <x v="0"/>
  </r>
  <r>
    <s v="NE-Imp_1500__kV_152"/>
    <x v="7"/>
    <x v="7"/>
    <n v="1500"/>
    <x v="0"/>
  </r>
  <r>
    <s v="N-Imp_1500__kV_182"/>
    <x v="3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3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4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S13" firstHeaderRow="1" firstDataRow="2" firstDataCol="1"/>
  <pivotFields count="5">
    <pivotField showAll="0"/>
    <pivotField axis="axisRow" showAll="0">
      <items count="9">
        <item x="4"/>
        <item x="6"/>
        <item x="7"/>
        <item x="3"/>
        <item x="2"/>
        <item x="1"/>
        <item x="5"/>
        <item x="0"/>
        <item t="default"/>
      </items>
    </pivotField>
    <pivotField axis="axisRow" showAll="0">
      <items count="9">
        <item x="7"/>
        <item x="6"/>
        <item x="5"/>
        <item x="3"/>
        <item x="4"/>
        <item x="1"/>
        <item x="2"/>
        <item x="0"/>
        <item t="default"/>
      </items>
    </pivotField>
    <pivotField dataField="1" showAll="0"/>
    <pivotField axis="axisCol" showAll="0">
      <items count="28">
        <item m="1" x="24"/>
        <item m="1" x="25"/>
        <item m="1" x="23"/>
        <item m="1" x="22"/>
        <item x="19"/>
        <item x="18"/>
        <item x="17"/>
        <item x="16"/>
        <item x="15"/>
        <item x="14"/>
        <item x="13"/>
        <item x="11"/>
        <item x="9"/>
        <item x="8"/>
        <item x="7"/>
        <item x="6"/>
        <item x="5"/>
        <item x="4"/>
        <item x="3"/>
        <item x="2"/>
        <item x="1"/>
        <item h="1" x="0"/>
        <item h="1" x="10"/>
        <item h="1" m="1" x="26"/>
        <item h="1" x="21"/>
        <item h="1" x="12"/>
        <item h="1" x="20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8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567.64861188776524</v>
      </c>
      <c r="H1" s="255" t="s">
        <v>688</v>
      </c>
      <c r="I1" s="256">
        <f>D176</f>
        <v>715.07376817836064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117829.671</v>
      </c>
      <c r="E5" s="95">
        <f>PLANEL_Pot_anual!AB4</f>
        <v>132715.45319999999</v>
      </c>
      <c r="F5" s="95">
        <f>PLANEL_Pot_anual!AL4</f>
        <v>138348.17619999999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13958.1</v>
      </c>
      <c r="E9" s="18">
        <f>PLANEL_Pot_anual!AB7</f>
        <v>21358.9</v>
      </c>
      <c r="F9" s="18">
        <f>PLANEL_Pot_anual!AL7</f>
        <v>21590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44557.018333</v>
      </c>
      <c r="E19" s="30">
        <f>PLANEL_Pot_anual!AB17</f>
        <v>93696.438470000008</v>
      </c>
      <c r="F19" s="30">
        <f>PLANEL_Pot_anual!AL17</f>
        <v>148227.587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18618.14731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7149.3902142999996</v>
      </c>
      <c r="E25" s="32">
        <f>PLANEL_Pot_anual!AB23</f>
        <v>30161.359050999999</v>
      </c>
      <c r="F25" s="32">
        <f>PLANEL_Pot_anual!AL23</f>
        <v>60210.441261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230969.91292729997</v>
      </c>
      <c r="E26" s="28">
        <f>PLANEL_Pot_anual!AB24</f>
        <v>326044.89739899995</v>
      </c>
      <c r="F26" s="28">
        <f>PLANEL_Pot_anual!AL24</f>
        <v>430048.67777099996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131902.997</v>
      </c>
      <c r="E30" s="1">
        <f t="shared" si="0"/>
        <v>146788.77919999999</v>
      </c>
      <c r="F30" s="1">
        <f t="shared" si="0"/>
        <v>152421.50219999999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25095.8</v>
      </c>
      <c r="F35" s="1">
        <f t="shared" si="5"/>
        <v>25096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44557.018333</v>
      </c>
      <c r="E36" s="1">
        <f t="shared" si="6"/>
        <v>93696.438470000008</v>
      </c>
      <c r="F36" s="1">
        <f t="shared" si="6"/>
        <v>148227.587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18618.14731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7149.3902142999996</v>
      </c>
      <c r="E39" s="1">
        <f>E25</f>
        <v>30161.359050999999</v>
      </c>
      <c r="F39" s="1">
        <f>F25</f>
        <v>60210.441261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28093.179000000004</v>
      </c>
      <c r="E44" s="95">
        <f>SUM(PLANEL_Pot_anual!S29:AB29)</f>
        <v>14885.782199999987</v>
      </c>
      <c r="F44" s="95">
        <f>SUM(PLANEL_Pot_anual!AC29:AL29)</f>
        <v>5632.7229999999981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2715.8999999999996</v>
      </c>
      <c r="E47" s="18">
        <f>SUM(PLANEL_Pot_anual!S32:AB32)</f>
        <v>7400.8000000000011</v>
      </c>
      <c r="F47" s="18">
        <f>SUM(PLANEL_Pot_anual!AC32:AL32)</f>
        <v>231.09999999999854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308.25561999999991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38000.858332999996</v>
      </c>
      <c r="E58" s="30">
        <f>SUM(PLANEL_Pot_anual!S42:AB42)</f>
        <v>49139.420137000008</v>
      </c>
      <c r="F58" s="30">
        <f>SUM(PLANEL_Pot_anual!AC42:AL42)</f>
        <v>54531.148529999991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13899.526632000001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7149.3902142999996</v>
      </c>
      <c r="E64" s="32">
        <f>SUM(PLANEL_Pot_anual!S48:AB48)</f>
        <v>23011.968836699998</v>
      </c>
      <c r="F64" s="32">
        <f>SUM(PLANEL_Pot_anual!AC48:AL48)</f>
        <v>30049.08221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95077.104507299984</v>
      </c>
      <c r="E65" s="28">
        <f>SUM(PLANEL_Pot_anual!S49:AB49)</f>
        <v>95074.98447169998</v>
      </c>
      <c r="F65" s="28">
        <f>SUM(PLANEL_Pot_anual!AC49:AL49)</f>
        <v>104003.78037200001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36666.479000000007</v>
      </c>
      <c r="E69" s="1">
        <f t="shared" si="9"/>
        <v>14885.782199999987</v>
      </c>
      <c r="F69" s="1">
        <f t="shared" si="9"/>
        <v>5632.7229999999981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5.5619999999919401E-2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38000.858332999996</v>
      </c>
      <c r="E75" s="1">
        <f t="shared" si="15"/>
        <v>49139.420137000008</v>
      </c>
      <c r="F75" s="1">
        <f t="shared" si="15"/>
        <v>54531.148529999991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13899.526632000001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7149.3902142999996</v>
      </c>
      <c r="E78" s="1">
        <f>E64</f>
        <v>23011.968836699998</v>
      </c>
      <c r="F78" s="1">
        <f>F64</f>
        <v>30049.08221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46081.66966</v>
      </c>
      <c r="D83" s="95">
        <f>Planel_GerMed_Anual!R4</f>
        <v>61286.382709999998</v>
      </c>
      <c r="E83" s="95">
        <f>Planel_GerMed_Anual!AB4</f>
        <v>70466.301770000005</v>
      </c>
      <c r="F83" s="95">
        <f>Planel_GerMed_Anual!AL4</f>
        <v>72534.483170000007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6116.6376870000004</v>
      </c>
      <c r="E84" s="95">
        <f>Planel_GerMed_Anual!AB5</f>
        <v>7202.4245799999999</v>
      </c>
      <c r="F84" s="95">
        <f>Planel_GerMed_Anual!AL5</f>
        <v>7199.9474760000003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3620.4070093999999</v>
      </c>
      <c r="E86" s="18">
        <f>Planel_GerMed_Anual!AB7</f>
        <v>5399.2728208999997</v>
      </c>
      <c r="F86" s="18">
        <f>Planel_GerMed_Anual!AL7</f>
        <v>8936.2455162000006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2962.5921060000001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13243.232719</v>
      </c>
      <c r="E94" s="24">
        <f>Planel_GerMed_Anual!AB14</f>
        <v>14782.370047</v>
      </c>
      <c r="F94" s="24">
        <f>Planel_GerMed_Anual!AL14</f>
        <v>15013.288494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20202.7107665</v>
      </c>
      <c r="E97" s="30">
        <f>Planel_GerMed_Anual!AB17</f>
        <v>42760.617942419995</v>
      </c>
      <c r="F97" s="30">
        <f>Planel_GerMed_Anual!AL17</f>
        <v>67647.216044000001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5237.762581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65833.83127219601</v>
      </c>
      <c r="D104" s="28">
        <f>Planel_GerMed_Anual!R24</f>
        <v>109672.62285730001</v>
      </c>
      <c r="E104" s="28">
        <f>Planel_GerMed_Anual!AB24</f>
        <v>145923.46611172002</v>
      </c>
      <c r="F104" s="28">
        <f>Planel_GerMed_Anual!AL24</f>
        <v>180004.1329123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48825.644954000003</v>
      </c>
      <c r="D108" s="1">
        <f t="shared" ref="D108:F108" si="18">D83+D84</f>
        <v>67403.020397</v>
      </c>
      <c r="E108" s="1">
        <f t="shared" si="18"/>
        <v>77668.726350000012</v>
      </c>
      <c r="F108" s="1">
        <f t="shared" si="18"/>
        <v>79734.430646000008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2962.5921060000001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13888.037788899999</v>
      </c>
      <c r="E113" s="1">
        <f t="shared" si="23"/>
        <v>15130.323207700001</v>
      </c>
      <c r="F113" s="1">
        <f t="shared" si="23"/>
        <v>15013.288494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20202.7107665</v>
      </c>
      <c r="E114" s="1">
        <f t="shared" si="24"/>
        <v>42760.617942419995</v>
      </c>
      <c r="F114" s="1">
        <f t="shared" si="24"/>
        <v>67647.216044000001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5237.762581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54782.571430000004</v>
      </c>
      <c r="D122" s="95">
        <f>PLANEL_BalPonta_Anual!R4</f>
        <v>80573.067370000004</v>
      </c>
      <c r="E122" s="95">
        <f>PLANEL_BalPonta_Anual!AB4</f>
        <v>87967.747940000001</v>
      </c>
      <c r="F122" s="95">
        <f>PLANEL_BalPonta_Anual!AL4</f>
        <v>89613.480850000007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11835.15223</v>
      </c>
      <c r="E123" s="95">
        <f>PLANEL_BalPonta_Anual!AB5</f>
        <v>11835.15223</v>
      </c>
      <c r="F123" s="95">
        <f>PLANEL_BalPonta_Anual!AL5</f>
        <v>11581.280070000001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9970.7169620000004</v>
      </c>
      <c r="D125" s="18">
        <f>PLANEL_BalPonta_Anual!R6</f>
        <v>13224.90278</v>
      </c>
      <c r="E125" s="18">
        <f>PLANEL_BalPonta_Anual!AB6</f>
        <v>20236.9503</v>
      </c>
      <c r="F125" s="18">
        <f>PLANEL_BalPonta_Anual!AL6</f>
        <v>20455.910980000001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4082.4448790000001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7149.3902150000004</v>
      </c>
      <c r="E142" s="32">
        <f>PLANEL_BalPonta_Anual!AB14</f>
        <v>30161.359049999999</v>
      </c>
      <c r="F142" s="32">
        <f>PLANEL_BalPonta_Anual!AL14</f>
        <v>60210.44126</v>
      </c>
    </row>
    <row r="143" spans="2:6" x14ac:dyDescent="0.25">
      <c r="B143" s="27" t="str">
        <f>PLANEL_BalPonta_Anual!B15</f>
        <v>Total</v>
      </c>
      <c r="C143" s="28">
        <f>PLANEL_BalPonta_Anual!C15</f>
        <v>87332.359374000021</v>
      </c>
      <c r="D143" s="28">
        <f>PLANEL_BalPonta_Anual!R15</f>
        <v>149189.13128</v>
      </c>
      <c r="E143" s="28">
        <f>PLANEL_BalPonta_Anual!AB15</f>
        <v>200835.87828060001</v>
      </c>
      <c r="F143" s="28">
        <f>PLANEL_BalPonta_Anual!AL15</f>
        <v>251305.90730799999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59345.547856000005</v>
      </c>
      <c r="D147" s="1">
        <f t="shared" ref="D147:F147" si="27">D122+D123</f>
        <v>92408.219600000011</v>
      </c>
      <c r="E147" s="1">
        <f t="shared" si="27"/>
        <v>99802.900170000008</v>
      </c>
      <c r="F147" s="1">
        <f t="shared" si="27"/>
        <v>101194.76092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4082.4448790000001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7149.3902150000004</v>
      </c>
      <c r="E156" s="1">
        <f>E142</f>
        <v>30161.359049999999</v>
      </c>
      <c r="F156" s="1">
        <f>F142</f>
        <v>60210.44126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17.187023369999999</v>
      </c>
      <c r="E161" s="1">
        <f>Planel_CO2_total_Anual!AB4</f>
        <v>19.663428159999999</v>
      </c>
      <c r="F161" s="1">
        <f>Planel_CO2_total_Anual!AL4</f>
        <v>29.13089858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26.080614069999999</v>
      </c>
      <c r="E162" s="102">
        <f>Planel_CO2_total_Anual!AB5</f>
        <v>33.627601749999997</v>
      </c>
      <c r="F162" s="102">
        <f>Planel_CO2_total_Anual!AL5</f>
        <v>39.786418230000002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16.204032641095889</v>
      </c>
      <c r="E167" s="1">
        <f>'Resumo Gás Natural'!AB39</f>
        <v>22.86649337808219</v>
      </c>
      <c r="F167" s="1">
        <f>'Resumo Gás Natural'!AL39</f>
        <v>38.117733972602743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24.08776661369863</v>
      </c>
      <c r="E168" s="102">
        <f>'Resumo Gás Natural'!AB40</f>
        <v>40.718308</v>
      </c>
      <c r="F168" s="102">
        <f>'Resumo Gás Natural'!AL40</f>
        <v>59.017835780821919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567.64861188776524</v>
      </c>
      <c r="D176" s="1">
        <f>C176*(1+Planel_BD_constantes!$B$3)^($D$175-$C$175)</f>
        <v>715.07376817836064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F188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667.49435332073426</v>
      </c>
      <c r="H1" s="255" t="s">
        <v>688</v>
      </c>
      <c r="I1" s="256">
        <f>D188</f>
        <v>780.07376817836064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117829.671</v>
      </c>
      <c r="E5" s="95">
        <f>PLANEL_Pot_anual!AB4</f>
        <v>132715.45319999999</v>
      </c>
      <c r="F5" s="95">
        <f>PLANEL_Pot_anual!AL4</f>
        <v>138348.17619999999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13958.1</v>
      </c>
      <c r="E8" s="18">
        <f>PLANEL_Pot_anual!AB7</f>
        <v>21358.9</v>
      </c>
      <c r="F8" s="18">
        <f>PLANEL_Pot_anual!AL7</f>
        <v>21590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44557.018333</v>
      </c>
      <c r="E19" s="30">
        <f>PLANEL_Pot_anual!AB17</f>
        <v>93696.438470000008</v>
      </c>
      <c r="F19" s="30">
        <f>PLANEL_Pot_anual!AL17</f>
        <v>148227.587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18618.14731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7149.3902142999996</v>
      </c>
      <c r="E25" s="32">
        <f>PLANEL_Pot_anual!AB23</f>
        <v>30161.359050999999</v>
      </c>
      <c r="F25" s="32">
        <f>PLANEL_Pot_anual!AL23</f>
        <v>60210.441261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244638.65691964194</v>
      </c>
      <c r="E30" s="28">
        <f>PLANEL_Pot_anual!AB24+SUM(E26:E29)</f>
        <v>353773.37306895509</v>
      </c>
      <c r="F30" s="28">
        <f>PLANEL_Pot_anual!AL24+SUM(F26:F29)</f>
        <v>479936.32665667636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131902.997</v>
      </c>
      <c r="E34" s="1">
        <f>E5+E6</f>
        <v>146788.77919999999</v>
      </c>
      <c r="F34" s="1">
        <f>F5+F6</f>
        <v>152421.50219999999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13958.1</v>
      </c>
      <c r="E35" s="1">
        <f t="shared" si="0"/>
        <v>21358.9</v>
      </c>
      <c r="F35" s="1">
        <f t="shared" si="0"/>
        <v>21590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25095.8</v>
      </c>
      <c r="F39" s="1">
        <f>F16+F17</f>
        <v>25096</v>
      </c>
    </row>
    <row r="40" spans="2:6" x14ac:dyDescent="0.25">
      <c r="B40" s="16" t="s">
        <v>7</v>
      </c>
      <c r="C40" s="1">
        <f>C19+C20</f>
        <v>6556.16</v>
      </c>
      <c r="D40" s="1">
        <f>D19+D20</f>
        <v>44557.018333</v>
      </c>
      <c r="E40" s="1">
        <f>E19+E20</f>
        <v>93696.438470000008</v>
      </c>
      <c r="F40" s="1">
        <f>F19+F20</f>
        <v>148227.587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18618.14731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7149.3902142999996</v>
      </c>
      <c r="E43" s="1">
        <f t="shared" si="2"/>
        <v>30161.359050999999</v>
      </c>
      <c r="F43" s="1">
        <f t="shared" si="2"/>
        <v>60210.441261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244638.65691964194</v>
      </c>
      <c r="E45" s="28">
        <f>SUM(E34:E44)</f>
        <v>353773.37306895509</v>
      </c>
      <c r="F45" s="28">
        <f>SUM(F34:F44)</f>
        <v>479936.32665667636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28093.179000000004</v>
      </c>
      <c r="E49" s="95">
        <f>SUM(PLANEL_Pot_anual!S29:AB29)</f>
        <v>14885.782199999987</v>
      </c>
      <c r="F49" s="95">
        <f>SUM(PLANEL_Pot_anual!AC29:AL29)</f>
        <v>5632.7229999999981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2715.8999999999996</v>
      </c>
      <c r="E52" s="18">
        <f>SUM(PLANEL_Pot_anual!S32:AB32)</f>
        <v>7400.8000000000011</v>
      </c>
      <c r="F52" s="18">
        <f>SUM(PLANEL_Pot_anual!AC32:AL32)</f>
        <v>231.09999999999854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308.25561999999991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38000.858332999996</v>
      </c>
      <c r="E63" s="30">
        <f>SUM(PLANEL_Pot_anual!S42:AB42)</f>
        <v>49139.420137000008</v>
      </c>
      <c r="F63" s="30">
        <f>SUM(PLANEL_Pot_anual!AC42:AL42)</f>
        <v>54531.148529999991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13899.526632000001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7149.3902142999996</v>
      </c>
      <c r="E69" s="32">
        <f>SUM(PLANEL_Pot_anual!S48:AB48)</f>
        <v>23011.968836699998</v>
      </c>
      <c r="F69" s="32">
        <f>SUM(PLANEL_Pot_anual!AC48:AL48)</f>
        <v>30049.08221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108728.80816964197</v>
      </c>
      <c r="E74" s="28">
        <f>SUM(PLANEL_Pot_anual!S49:AB49)+SUM(E70:E73)</f>
        <v>109134.71614931313</v>
      </c>
      <c r="F74" s="28">
        <f>SUM(PLANEL_Pot_anual!AC49:AL49)+SUM(F70:F73)</f>
        <v>126162.95358772131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36666.479000000007</v>
      </c>
      <c r="E78" s="1">
        <f>E49+E50</f>
        <v>14885.782199999987</v>
      </c>
      <c r="F78" s="1">
        <f>F49+F50</f>
        <v>5632.7229999999981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2715.8999999999996</v>
      </c>
      <c r="E79" s="1">
        <f t="shared" si="8"/>
        <v>7400.8000000000011</v>
      </c>
      <c r="F79" s="1">
        <f t="shared" si="8"/>
        <v>231.09999999999854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5.5619999999919401E-2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38000.858332999996</v>
      </c>
      <c r="E84" s="1">
        <f t="shared" si="12"/>
        <v>49139.420137000008</v>
      </c>
      <c r="F84" s="1">
        <f t="shared" si="12"/>
        <v>54531.148529999991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13899.526632000001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7149.3902142999996</v>
      </c>
      <c r="E87" s="1">
        <f>E69</f>
        <v>23011.968836699998</v>
      </c>
      <c r="F87" s="1">
        <f>F69</f>
        <v>30049.08221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108728.80816964198</v>
      </c>
      <c r="E89" s="28">
        <f t="shared" si="16"/>
        <v>109134.71614931313</v>
      </c>
      <c r="F89" s="28">
        <f t="shared" si="16"/>
        <v>126162.95358772128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46081.66966</v>
      </c>
      <c r="D93" s="95">
        <f>Planel_GerMed_Anual!R4</f>
        <v>61286.382709999998</v>
      </c>
      <c r="E93" s="95">
        <f>Planel_GerMed_Anual!AB4</f>
        <v>70466.301770000005</v>
      </c>
      <c r="F93" s="95">
        <f>Planel_GerMed_Anual!AL4</f>
        <v>72534.483170000007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6116.6376870000004</v>
      </c>
      <c r="E94" s="95">
        <f>Planel_GerMed_Anual!AB5</f>
        <v>7202.4245799999999</v>
      </c>
      <c r="F94" s="95">
        <f>Planel_GerMed_Anual!AL5</f>
        <v>7199.9474760000003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3620.4070093999999</v>
      </c>
      <c r="E96" s="18">
        <f>Planel_GerMed_Anual!AB7</f>
        <v>5399.2728208999997</v>
      </c>
      <c r="F96" s="18">
        <f>Planel_GerMed_Anual!AL7</f>
        <v>8936.2455162000006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2962.5921060000001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13243.232719</v>
      </c>
      <c r="E104" s="24">
        <f>Planel_GerMed_Anual!AB14</f>
        <v>14782.370047</v>
      </c>
      <c r="F104" s="24">
        <f>Planel_GerMed_Anual!AL14</f>
        <v>15013.288494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20202.7107665</v>
      </c>
      <c r="E107" s="30">
        <f>Planel_GerMed_Anual!AB17</f>
        <v>42760.617942419995</v>
      </c>
      <c r="F107" s="30">
        <f>Planel_GerMed_Anual!AL17</f>
        <v>67647.216044000001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5237.762581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65835.447525784082</v>
      </c>
      <c r="D118" s="28">
        <f>Planel_GerMed_Anual!R24+SUM(D114:D117)</f>
        <v>112687.37819897842</v>
      </c>
      <c r="E118" s="28">
        <f>Planel_GerMed_Anual!AB24+SUM(E114:E117)</f>
        <v>152262.31104920534</v>
      </c>
      <c r="F118" s="28">
        <f>Planel_GerMed_Anual!AL24+SUM(F114:F117)</f>
        <v>191467.67438553373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48825.644954000003</v>
      </c>
      <c r="D122" s="1">
        <f>D93+D94</f>
        <v>67403.020397</v>
      </c>
      <c r="E122" s="1">
        <f>E93+E94</f>
        <v>77668.726350000012</v>
      </c>
      <c r="F122" s="1">
        <f>F93+F94</f>
        <v>79734.430646000008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3620.4070093999999</v>
      </c>
      <c r="E123" s="1">
        <f t="shared" si="17"/>
        <v>5399.2728208999997</v>
      </c>
      <c r="F123" s="1">
        <f t="shared" si="17"/>
        <v>8936.2455162000006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2962.5921060000001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13888.037788899999</v>
      </c>
      <c r="E127" s="1">
        <f t="shared" si="20"/>
        <v>15130.323207700001</v>
      </c>
      <c r="F127" s="1">
        <f t="shared" si="20"/>
        <v>15013.288494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20202.7107665</v>
      </c>
      <c r="E128" s="1">
        <f t="shared" si="21"/>
        <v>42760.617942419995</v>
      </c>
      <c r="F128" s="1">
        <f t="shared" si="21"/>
        <v>67647.216044000001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5237.762581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65835.447525784082</v>
      </c>
      <c r="D133" s="28">
        <f t="shared" ref="D133:F133" si="25">SUM(D122:D132)</f>
        <v>112687.37819897842</v>
      </c>
      <c r="E133" s="28">
        <f t="shared" si="25"/>
        <v>152262.31104920534</v>
      </c>
      <c r="F133" s="28">
        <f t="shared" si="25"/>
        <v>191467.67438553373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54782.571430000004</v>
      </c>
      <c r="D137" s="95">
        <f>PLANEL_BalPonta_Anual!R4</f>
        <v>80573.067370000004</v>
      </c>
      <c r="E137" s="95">
        <f>PLANEL_BalPonta_Anual!AB4</f>
        <v>87967.747940000001</v>
      </c>
      <c r="F137" s="95">
        <f>PLANEL_BalPonta_Anual!AL4</f>
        <v>89613.480850000007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11835.15223</v>
      </c>
      <c r="E138" s="95">
        <f>PLANEL_BalPonta_Anual!AB5</f>
        <v>11835.15223</v>
      </c>
      <c r="F138" s="95">
        <f>PLANEL_BalPonta_Anual!AL5</f>
        <v>11581.280070000001</v>
      </c>
    </row>
    <row r="139" spans="2:6" x14ac:dyDescent="0.25">
      <c r="B139" s="16" t="str">
        <f>PLANEL_BalPonta_Anual!B6</f>
        <v>Gás Natural</v>
      </c>
      <c r="C139" s="95">
        <f>PLANEL_BalPonta_Anual!C6</f>
        <v>9970.7169620000004</v>
      </c>
      <c r="D139" s="95">
        <f>PLANEL_BalPonta_Anual!R6</f>
        <v>13224.90278</v>
      </c>
      <c r="E139" s="95">
        <f>PLANEL_BalPonta_Anual!AB6</f>
        <v>20236.9503</v>
      </c>
      <c r="F139" s="95">
        <f>PLANEL_BalPonta_Anual!AL6</f>
        <v>20455.910980000001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4082.4448790000001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8111.7795059999999</v>
      </c>
      <c r="D143" s="1">
        <f>PLANEL_BalPonta_Anual!R10</f>
        <v>17951.573509999998</v>
      </c>
      <c r="E143" s="1">
        <f>PLANEL_BalPonta_Anual!AB10</f>
        <v>17892.284500000002</v>
      </c>
      <c r="F143" s="1">
        <f>PLANEL_BalPonta_Anual!AL10</f>
        <v>17818.16</v>
      </c>
    </row>
    <row r="144" spans="2:6" x14ac:dyDescent="0.25">
      <c r="B144" s="16" t="str">
        <f>PLANEL_BalPonta_Anual!B11</f>
        <v>Eólica</v>
      </c>
      <c r="C144" s="1">
        <f>PLANEL_BalPonta_Anual!C11</f>
        <v>1333.8785270000001</v>
      </c>
      <c r="D144" s="1">
        <f>PLANEL_BalPonta_Anual!R11</f>
        <v>12897.71399</v>
      </c>
      <c r="E144" s="1">
        <f>PLANEL_BalPonta_Anual!AB11</f>
        <v>28108.931540000001</v>
      </c>
      <c r="F144" s="1">
        <f>PLANEL_BalPonta_Anual!AL11</f>
        <v>44468.276100000003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3723.6294630000002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7149.3902150000004</v>
      </c>
      <c r="E147" s="32">
        <f>PLANEL_BalPonta_Anual!AB14</f>
        <v>30161.359049999999</v>
      </c>
      <c r="F147" s="32">
        <f>PLANEL_BalPonta_Anual!AL14</f>
        <v>60210.44126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87332.770057832517</v>
      </c>
      <c r="D152" s="28">
        <f>PLANEL_BalPonta_Anual!R15+SUM(D148:D151)</f>
        <v>150093.1135897669</v>
      </c>
      <c r="E152" s="28">
        <f>PLANEL_BalPonta_Anual!AB15+SUM(E148:E151)</f>
        <v>202840.5017041768</v>
      </c>
      <c r="F152" s="28">
        <f>PLANEL_BalPonta_Anual!AL15+SUM(F148:F151)</f>
        <v>255039.02247663285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59345.547856000005</v>
      </c>
      <c r="D156" s="1">
        <f>D137+D138</f>
        <v>92408.219600000011</v>
      </c>
      <c r="E156" s="1">
        <f>E137+E138</f>
        <v>99802.900170000008</v>
      </c>
      <c r="F156" s="1">
        <f>F137+F138</f>
        <v>101194.76092</v>
      </c>
    </row>
    <row r="157" spans="2:6" x14ac:dyDescent="0.25">
      <c r="B157" s="16" t="s">
        <v>3</v>
      </c>
      <c r="C157" s="1">
        <f>C139</f>
        <v>9970.7169620000004</v>
      </c>
      <c r="D157" s="1">
        <f>D139</f>
        <v>13224.90278</v>
      </c>
      <c r="E157" s="1">
        <f>E139</f>
        <v>20236.9503</v>
      </c>
      <c r="F157" s="1">
        <f>F139</f>
        <v>20455.910980000001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4082.4448790000001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8111.7795059999999</v>
      </c>
      <c r="D161" s="1">
        <f t="shared" si="28"/>
        <v>17951.573509999998</v>
      </c>
      <c r="E161" s="1">
        <f t="shared" si="28"/>
        <v>17892.284500000002</v>
      </c>
      <c r="F161" s="1">
        <f t="shared" si="28"/>
        <v>17818.16</v>
      </c>
    </row>
    <row r="162" spans="1:11" x14ac:dyDescent="0.25">
      <c r="B162" s="16" t="s">
        <v>7</v>
      </c>
      <c r="C162" s="1">
        <f t="shared" ref="C162:F162" si="29">C144</f>
        <v>1333.8785270000001</v>
      </c>
      <c r="D162" s="1">
        <f t="shared" si="29"/>
        <v>12897.71399</v>
      </c>
      <c r="E162" s="1">
        <f t="shared" si="29"/>
        <v>28108.931540000001</v>
      </c>
      <c r="F162" s="1">
        <f t="shared" si="29"/>
        <v>44468.276100000003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3723.6294630000002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7149.3902150000004</v>
      </c>
      <c r="E165" s="1">
        <f>E147</f>
        <v>30161.359049999999</v>
      </c>
      <c r="F165" s="1">
        <f>F147</f>
        <v>60210.44126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87332.770057832517</v>
      </c>
      <c r="D167" s="28">
        <f t="shared" ref="D167:F167" si="33">SUM(D156:D166)</f>
        <v>150093.1135897669</v>
      </c>
      <c r="E167" s="28">
        <f t="shared" si="33"/>
        <v>202840.5017041768</v>
      </c>
      <c r="F167" s="28">
        <f t="shared" si="33"/>
        <v>255039.02247663285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17.187023369999999</v>
      </c>
      <c r="E171" s="1">
        <f>Planel_CO2_total_Anual!AB4</f>
        <v>19.663428159999999</v>
      </c>
      <c r="F171" s="1">
        <f>Planel_CO2_total_Anual!AL4</f>
        <v>29.13089858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26.080614069999999</v>
      </c>
      <c r="E172" s="102">
        <f>Planel_CO2_total_Anual!AB5</f>
        <v>33.627601749999997</v>
      </c>
      <c r="F172" s="102">
        <f>Planel_CO2_total_Anual!AL5</f>
        <v>39.786418230000002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16.204032641095889</v>
      </c>
      <c r="E177" s="1">
        <f>'Resumo Gás Natural'!AB39</f>
        <v>22.86649337808219</v>
      </c>
      <c r="F177" s="1">
        <f>'Resumo Gás Natural'!AL39</f>
        <v>38.117733972602743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24.08776661369863</v>
      </c>
      <c r="E178" s="102">
        <f>'Resumo Gás Natural'!AB40</f>
        <v>40.718308</v>
      </c>
      <c r="F178" s="102">
        <f>'Resumo Gás Natural'!AL40</f>
        <v>59.017835780821919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567.64861188776524</v>
      </c>
      <c r="D186" s="1">
        <f>C186*(1+Planel_BD_constantes!$B$3)^($D$185-$C$185)</f>
        <v>715.07376817836064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667.49435332073426</v>
      </c>
      <c r="D188" s="28">
        <f>SUM(D186:D187)</f>
        <v>780.07376817836064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4142.1227719999997</v>
      </c>
      <c r="S5" s="5">
        <v>8152.1469079999997</v>
      </c>
      <c r="T5" s="5">
        <v>11423.37896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12504.42038</v>
      </c>
      <c r="AA5" s="5">
        <v>12504.42038</v>
      </c>
      <c r="AB5" s="5">
        <v>11701</v>
      </c>
      <c r="AC5" s="5">
        <v>11701</v>
      </c>
      <c r="AD5" s="5">
        <v>11701</v>
      </c>
      <c r="AE5" s="5">
        <v>11701</v>
      </c>
      <c r="AF5" s="5">
        <v>11701</v>
      </c>
      <c r="AG5" s="5">
        <v>11701</v>
      </c>
      <c r="AH5" s="5">
        <v>11701</v>
      </c>
      <c r="AI5" s="5">
        <v>11701</v>
      </c>
      <c r="AJ5" s="5">
        <v>11701</v>
      </c>
      <c r="AK5" s="5">
        <v>11701</v>
      </c>
      <c r="AL5" s="5">
        <v>11701</v>
      </c>
      <c r="AM5" s="5">
        <v>11701</v>
      </c>
      <c r="AN5" s="5">
        <v>11701</v>
      </c>
      <c r="AO5" s="5">
        <v>11701</v>
      </c>
      <c r="AP5" s="5">
        <v>11701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5283.5608700000003</v>
      </c>
      <c r="S16" s="38">
        <v>9293.5850059999993</v>
      </c>
      <c r="T16" s="38">
        <v>12564.817059999999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12909.838379999999</v>
      </c>
      <c r="Z16" s="38">
        <v>12909.838379999999</v>
      </c>
      <c r="AA16" s="38">
        <v>12909.838379999999</v>
      </c>
      <c r="AB16" s="38">
        <v>11701</v>
      </c>
      <c r="AC16" s="38">
        <v>11701</v>
      </c>
      <c r="AD16" s="38">
        <v>11701</v>
      </c>
      <c r="AE16" s="38">
        <v>11701</v>
      </c>
      <c r="AF16" s="38">
        <v>11701</v>
      </c>
      <c r="AG16" s="38">
        <v>11701</v>
      </c>
      <c r="AH16" s="38">
        <v>11701</v>
      </c>
      <c r="AI16" s="38">
        <v>11701</v>
      </c>
      <c r="AJ16" s="38">
        <v>11701</v>
      </c>
      <c r="AK16" s="38">
        <v>11701</v>
      </c>
      <c r="AL16" s="38">
        <v>11701</v>
      </c>
      <c r="AM16" s="38">
        <v>11701</v>
      </c>
      <c r="AN16" s="38">
        <v>11701</v>
      </c>
      <c r="AO16" s="38">
        <v>11701</v>
      </c>
      <c r="AP16" s="38">
        <v>11701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884.29798459999995</v>
      </c>
      <c r="R89" s="5">
        <v>2348.0548779999999</v>
      </c>
      <c r="S89" s="5">
        <v>4248.2815049999999</v>
      </c>
      <c r="T89" s="5">
        <v>4248.2815049999999</v>
      </c>
      <c r="U89" s="5">
        <v>4248.2815049999999</v>
      </c>
      <c r="V89" s="5">
        <v>4248.2815049999999</v>
      </c>
      <c r="W89" s="5">
        <v>4248.2815049999999</v>
      </c>
      <c r="X89" s="5">
        <v>4248.2815049999999</v>
      </c>
      <c r="Y89" s="5">
        <v>4248.2815049999999</v>
      </c>
      <c r="Z89" s="5">
        <v>4248.2815049999999</v>
      </c>
      <c r="AA89" s="5">
        <v>4248.2815049999999</v>
      </c>
      <c r="AB89" s="5">
        <v>4248.2815049999999</v>
      </c>
      <c r="AC89" s="5">
        <v>4248.2815049999999</v>
      </c>
      <c r="AD89" s="5">
        <v>4248.2815049999999</v>
      </c>
      <c r="AE89" s="5">
        <v>4248.2815049999999</v>
      </c>
      <c r="AF89" s="5">
        <v>4248.2815049999999</v>
      </c>
      <c r="AG89" s="5">
        <v>4248.2815049999999</v>
      </c>
      <c r="AH89" s="5">
        <v>4248.2815049999999</v>
      </c>
      <c r="AI89" s="5">
        <v>4248.2815049999999</v>
      </c>
      <c r="AJ89" s="5">
        <v>4248.2815049999999</v>
      </c>
      <c r="AK89" s="5">
        <v>4248.2815049999999</v>
      </c>
      <c r="AL89" s="5">
        <v>4248.2815049999999</v>
      </c>
      <c r="AM89" s="5">
        <v>4248.2815049999999</v>
      </c>
      <c r="AN89" s="5">
        <v>4248.2815049999999</v>
      </c>
      <c r="AO89" s="5">
        <v>4248.2815049999999</v>
      </c>
      <c r="AP89" s="5">
        <v>4248.2815049999999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>
        <v>487.5570444</v>
      </c>
      <c r="T90" s="5">
        <v>868.36965620000001</v>
      </c>
      <c r="U90" s="5">
        <v>1057.118181</v>
      </c>
      <c r="V90" s="5">
        <v>1057.118181</v>
      </c>
      <c r="W90" s="5">
        <v>1057.118181</v>
      </c>
      <c r="X90" s="5">
        <v>1057.118181</v>
      </c>
      <c r="Y90" s="5">
        <v>1057.118181</v>
      </c>
      <c r="Z90" s="5">
        <v>1057.118181</v>
      </c>
      <c r="AA90" s="5">
        <v>1057.118181</v>
      </c>
      <c r="AB90" s="5">
        <v>1057.118181</v>
      </c>
      <c r="AC90" s="5">
        <v>1057.118181</v>
      </c>
      <c r="AD90" s="5">
        <v>1057.118181</v>
      </c>
      <c r="AE90" s="5">
        <v>1057.118181</v>
      </c>
      <c r="AF90" s="5">
        <v>1057.118181</v>
      </c>
      <c r="AG90" s="5">
        <v>1057.118181</v>
      </c>
      <c r="AH90" s="5">
        <v>1057.118181</v>
      </c>
      <c r="AI90" s="5">
        <v>1057.118181</v>
      </c>
      <c r="AJ90" s="5">
        <v>1057.118181</v>
      </c>
      <c r="AK90" s="5">
        <v>1057.118181</v>
      </c>
      <c r="AL90" s="5">
        <v>1057.118181</v>
      </c>
      <c r="AM90" s="5">
        <v>1057.118181</v>
      </c>
      <c r="AN90" s="5">
        <v>1057.118181</v>
      </c>
      <c r="AO90" s="5">
        <v>1057.118181</v>
      </c>
      <c r="AP90" s="5">
        <v>1057.118181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>
        <v>606.89425640000002</v>
      </c>
      <c r="R92" s="5">
        <v>888.81502390000003</v>
      </c>
      <c r="S92" s="5">
        <v>1078.9292579999999</v>
      </c>
      <c r="T92" s="5">
        <v>1486.943835</v>
      </c>
      <c r="U92" s="5">
        <v>1486.943835</v>
      </c>
      <c r="V92" s="5">
        <v>1486.943835</v>
      </c>
      <c r="W92" s="5">
        <v>1486.943835</v>
      </c>
      <c r="X92" s="5">
        <v>1486.943835</v>
      </c>
      <c r="Y92" s="5">
        <v>1486.943835</v>
      </c>
      <c r="Z92" s="5">
        <v>1486.943835</v>
      </c>
      <c r="AA92" s="5">
        <v>1486.943835</v>
      </c>
      <c r="AB92" s="5">
        <v>1486.943835</v>
      </c>
      <c r="AC92" s="5">
        <v>1486.943835</v>
      </c>
      <c r="AD92" s="5">
        <v>1486.943835</v>
      </c>
      <c r="AE92" s="5">
        <v>1486.943835</v>
      </c>
      <c r="AF92" s="5">
        <v>1486.943835</v>
      </c>
      <c r="AG92" s="5">
        <v>1486.943835</v>
      </c>
      <c r="AH92" s="5">
        <v>1486.943835</v>
      </c>
      <c r="AI92" s="5">
        <v>1486.943835</v>
      </c>
      <c r="AJ92" s="5">
        <v>1486.943835</v>
      </c>
      <c r="AK92" s="5">
        <v>1486.943835</v>
      </c>
      <c r="AL92" s="5">
        <v>1486.943835</v>
      </c>
      <c r="AM92" s="5">
        <v>1486.943835</v>
      </c>
      <c r="AN92" s="5">
        <v>1486.943835</v>
      </c>
      <c r="AO92" s="5">
        <v>1486.943835</v>
      </c>
      <c r="AP92" s="5">
        <v>1486.943835</v>
      </c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>
        <v>21.366068689999999</v>
      </c>
      <c r="U94" s="5">
        <v>67.117190199999996</v>
      </c>
      <c r="V94" s="5">
        <v>67.117190199999996</v>
      </c>
      <c r="W94" s="5">
        <v>67.117190199999996</v>
      </c>
      <c r="X94" s="5">
        <v>67.117190199999996</v>
      </c>
      <c r="Y94" s="5">
        <v>67.117190199999996</v>
      </c>
      <c r="Z94" s="5">
        <v>67.117190199999996</v>
      </c>
      <c r="AA94" s="5">
        <v>67.117190199999996</v>
      </c>
      <c r="AB94" s="5">
        <v>67.117190199999996</v>
      </c>
      <c r="AC94" s="5">
        <v>67.117190199999996</v>
      </c>
      <c r="AD94" s="5">
        <v>67.117190199999996</v>
      </c>
      <c r="AE94" s="5">
        <v>67.117190199999996</v>
      </c>
      <c r="AF94" s="5">
        <v>67.117190199999996</v>
      </c>
      <c r="AG94" s="5">
        <v>67.117190199999996</v>
      </c>
      <c r="AH94" s="5">
        <v>67.117190199999996</v>
      </c>
      <c r="AI94" s="5">
        <v>67.117190199999996</v>
      </c>
      <c r="AJ94" s="5">
        <v>67.117190199999996</v>
      </c>
      <c r="AK94" s="5">
        <v>67.117190199999996</v>
      </c>
      <c r="AL94" s="5">
        <v>67.117190199999996</v>
      </c>
      <c r="AM94" s="5">
        <v>67.117190199999996</v>
      </c>
      <c r="AN94" s="5">
        <v>67.117190199999996</v>
      </c>
      <c r="AO94" s="5">
        <v>67.117190199999996</v>
      </c>
      <c r="AP94" s="5">
        <v>67.117190199999996</v>
      </c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1491.192241</v>
      </c>
      <c r="R100" s="38">
        <v>3236.869901</v>
      </c>
      <c r="S100" s="38">
        <v>5814.7678079999996</v>
      </c>
      <c r="T100" s="38">
        <v>6624.9610650000004</v>
      </c>
      <c r="U100" s="38">
        <v>6859.4607109999997</v>
      </c>
      <c r="V100" s="38">
        <v>6859.4607109999997</v>
      </c>
      <c r="W100" s="38">
        <v>6859.4607109999997</v>
      </c>
      <c r="X100" s="38">
        <v>6859.4607109999997</v>
      </c>
      <c r="Y100" s="38">
        <v>6859.4607109999997</v>
      </c>
      <c r="Z100" s="38">
        <v>6859.4607109999997</v>
      </c>
      <c r="AA100" s="38">
        <v>6859.4607109999997</v>
      </c>
      <c r="AB100" s="38">
        <v>6859.4607109999997</v>
      </c>
      <c r="AC100" s="38">
        <v>6859.4607109999997</v>
      </c>
      <c r="AD100" s="38">
        <v>6859.4607109999997</v>
      </c>
      <c r="AE100" s="38">
        <v>6859.4607109999997</v>
      </c>
      <c r="AF100" s="38">
        <v>6859.4607109999997</v>
      </c>
      <c r="AG100" s="38">
        <v>6859.4607109999997</v>
      </c>
      <c r="AH100" s="38">
        <v>6859.4607109999997</v>
      </c>
      <c r="AI100" s="38">
        <v>6859.4607109999997</v>
      </c>
      <c r="AJ100" s="38">
        <v>6859.4607109999997</v>
      </c>
      <c r="AK100" s="38">
        <v>6859.4607109999997</v>
      </c>
      <c r="AL100" s="38">
        <v>6859.4607109999997</v>
      </c>
      <c r="AM100" s="38">
        <v>6859.4607109999997</v>
      </c>
      <c r="AN100" s="38">
        <v>6859.4607109999997</v>
      </c>
      <c r="AO100" s="38">
        <v>6859.4607109999997</v>
      </c>
      <c r="AP100" s="38">
        <v>6859.4607109999997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4747.3</v>
      </c>
      <c r="T112" s="38">
        <v>4569.1000000000004</v>
      </c>
      <c r="U112" s="38">
        <v>4569.1000000000004</v>
      </c>
      <c r="V112" s="38">
        <v>4569.1000000000004</v>
      </c>
      <c r="W112" s="38">
        <v>3244.5</v>
      </c>
      <c r="X112" s="38">
        <v>3244.5</v>
      </c>
      <c r="Y112" s="38">
        <v>3244.5</v>
      </c>
      <c r="Z112" s="38">
        <v>2195.6999999999998</v>
      </c>
      <c r="AA112" s="38">
        <v>2195.6999999999998</v>
      </c>
      <c r="AB112" s="38">
        <v>2195.6999999999998</v>
      </c>
      <c r="AC112" s="38">
        <v>1604.9</v>
      </c>
      <c r="AD112" s="38">
        <v>1604.9</v>
      </c>
      <c r="AE112" s="38">
        <v>1576.9</v>
      </c>
      <c r="AF112" s="38">
        <v>1576.9</v>
      </c>
      <c r="AG112" s="38">
        <v>363.2</v>
      </c>
      <c r="AH112" s="38">
        <v>363.2</v>
      </c>
      <c r="AI112" s="38">
        <v>363.2</v>
      </c>
      <c r="AJ112" s="38">
        <v>363.2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35842.04</v>
      </c>
      <c r="S233" s="4">
        <v>35842.04</v>
      </c>
      <c r="T233" s="4">
        <v>36502.94</v>
      </c>
      <c r="U233" s="4">
        <v>37728.019999999997</v>
      </c>
      <c r="V233" s="4">
        <v>39367.519999999997</v>
      </c>
      <c r="W233" s="4">
        <v>39367.519999999997</v>
      </c>
      <c r="X233" s="4">
        <v>39367.519999999997</v>
      </c>
      <c r="Y233" s="4">
        <v>39367.519999999997</v>
      </c>
      <c r="Z233" s="4">
        <v>39367.519999999997</v>
      </c>
      <c r="AA233" s="4">
        <v>39736.99381</v>
      </c>
      <c r="AB233" s="4">
        <v>39917.968000000001</v>
      </c>
      <c r="AC233" s="4">
        <v>40069.32</v>
      </c>
      <c r="AD233" s="4">
        <v>40069.32</v>
      </c>
      <c r="AE233" s="4">
        <v>40345.42</v>
      </c>
      <c r="AF233" s="4">
        <v>40345.42</v>
      </c>
      <c r="AG233" s="4">
        <v>40345.42</v>
      </c>
      <c r="AH233" s="4">
        <v>40345.42</v>
      </c>
      <c r="AI233" s="4">
        <v>40345.42</v>
      </c>
      <c r="AJ233" s="4">
        <v>40345.42</v>
      </c>
      <c r="AK233" s="4">
        <v>40345.42</v>
      </c>
      <c r="AL233" s="4">
        <v>40345.42</v>
      </c>
      <c r="AM233" s="4">
        <v>40345.42</v>
      </c>
      <c r="AN233" s="4">
        <v>40392.92</v>
      </c>
      <c r="AO233" s="4">
        <v>40538.120000000003</v>
      </c>
      <c r="AP233" s="4">
        <v>40559.465270000001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15734.032999999999</v>
      </c>
      <c r="Q234" s="4">
        <v>16053.333000000001</v>
      </c>
      <c r="R234" s="4">
        <v>16420.35615</v>
      </c>
      <c r="S234" s="4">
        <v>16778.332999999999</v>
      </c>
      <c r="T234" s="4">
        <v>17420.383000000002</v>
      </c>
      <c r="U234" s="4">
        <v>18402.753000000001</v>
      </c>
      <c r="V234" s="4">
        <v>18912.453000000001</v>
      </c>
      <c r="W234" s="4">
        <v>18912.453000000001</v>
      </c>
      <c r="X234" s="4">
        <v>18912.453000000001</v>
      </c>
      <c r="Y234" s="4">
        <v>18912.453000000001</v>
      </c>
      <c r="Z234" s="4">
        <v>18912.453000000001</v>
      </c>
      <c r="AA234" s="4">
        <v>18912.453000000001</v>
      </c>
      <c r="AB234" s="4">
        <v>18912.453000000001</v>
      </c>
      <c r="AC234" s="4">
        <v>18912.453000000001</v>
      </c>
      <c r="AD234" s="4">
        <v>18950.453000000001</v>
      </c>
      <c r="AE234" s="4">
        <v>18950.453000000001</v>
      </c>
      <c r="AF234" s="4">
        <v>18950.453000000001</v>
      </c>
      <c r="AG234" s="4">
        <v>18950.453000000001</v>
      </c>
      <c r="AH234" s="4">
        <v>18950.453000000001</v>
      </c>
      <c r="AI234" s="4">
        <v>18950.453000000001</v>
      </c>
      <c r="AJ234" s="4">
        <v>18950.453000000001</v>
      </c>
      <c r="AK234" s="4">
        <v>18950.453000000001</v>
      </c>
      <c r="AL234" s="4">
        <v>18950.453000000001</v>
      </c>
      <c r="AM234" s="4">
        <v>18950.453000000001</v>
      </c>
      <c r="AN234" s="4">
        <v>18950.453000000001</v>
      </c>
      <c r="AO234" s="4">
        <v>18950.453000000001</v>
      </c>
      <c r="AP234" s="4">
        <v>18950.453000000001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11077.168</v>
      </c>
      <c r="U235" s="4">
        <v>11255.168</v>
      </c>
      <c r="V235" s="4">
        <v>11255.168</v>
      </c>
      <c r="W235" s="4">
        <v>11255.168</v>
      </c>
      <c r="X235" s="4">
        <v>11255.168</v>
      </c>
      <c r="Y235" s="4">
        <v>11255.168</v>
      </c>
      <c r="Z235" s="4">
        <v>11255.168</v>
      </c>
      <c r="AA235" s="4">
        <v>11255.168</v>
      </c>
      <c r="AB235" s="4">
        <v>11255.168</v>
      </c>
      <c r="AC235" s="4">
        <v>11255.168</v>
      </c>
      <c r="AD235" s="4">
        <v>11255.168</v>
      </c>
      <c r="AE235" s="4">
        <v>11301.268</v>
      </c>
      <c r="AF235" s="4">
        <v>11301.268</v>
      </c>
      <c r="AG235" s="4">
        <v>11301.268</v>
      </c>
      <c r="AH235" s="4">
        <v>11301.268</v>
      </c>
      <c r="AI235" s="4">
        <v>11301.268</v>
      </c>
      <c r="AJ235" s="4">
        <v>11301.268</v>
      </c>
      <c r="AK235" s="4">
        <v>11301.268</v>
      </c>
      <c r="AL235" s="4">
        <v>11301.268</v>
      </c>
      <c r="AM235" s="4">
        <v>11301.268</v>
      </c>
      <c r="AN235" s="4">
        <v>11301.268</v>
      </c>
      <c r="AO235" s="4">
        <v>11301.268</v>
      </c>
      <c r="AP235" s="4">
        <v>11301.268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22565.558830000002</v>
      </c>
      <c r="AC236" s="4">
        <v>23527.245630000001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24824.75</v>
      </c>
      <c r="AP236" s="4">
        <v>24824.75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729.34709269999996</v>
      </c>
      <c r="R239" s="4">
        <v>848.91552160000003</v>
      </c>
      <c r="S239" s="4">
        <v>1331.8601189999999</v>
      </c>
      <c r="T239" s="4">
        <v>1465.3518309999999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1841.0529160000001</v>
      </c>
      <c r="AB239" s="4">
        <v>2022.944156</v>
      </c>
      <c r="AC239" s="4">
        <v>2187.4521519999998</v>
      </c>
      <c r="AD239" s="4">
        <v>2362.7364149999999</v>
      </c>
      <c r="AE239" s="4">
        <v>2891.6495340000001</v>
      </c>
      <c r="AF239" s="4">
        <v>2891.6495340000001</v>
      </c>
      <c r="AG239" s="4">
        <v>2891.6495340000001</v>
      </c>
      <c r="AH239" s="4">
        <v>2891.6495340000001</v>
      </c>
      <c r="AI239" s="4">
        <v>2948.0482440000001</v>
      </c>
      <c r="AJ239" s="4">
        <v>3133.7256269999998</v>
      </c>
      <c r="AK239" s="4">
        <v>3293.4450980000001</v>
      </c>
      <c r="AL239" s="4">
        <v>3463.0221200000001</v>
      </c>
      <c r="AM239" s="4">
        <v>3629.9997819999999</v>
      </c>
      <c r="AN239" s="4">
        <v>3806.9608830000002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AB240" s="4">
        <v>569.92716900000005</v>
      </c>
      <c r="AC240" s="4">
        <v>1424.4060669999999</v>
      </c>
      <c r="AD240" s="4">
        <v>3541.134043</v>
      </c>
      <c r="AE240" s="4">
        <v>9578.5962010000003</v>
      </c>
      <c r="AF240" s="4">
        <v>9578.5962010000003</v>
      </c>
      <c r="AG240" s="4">
        <v>9578.5962010000003</v>
      </c>
      <c r="AH240" s="4">
        <v>9578.5962010000003</v>
      </c>
      <c r="AI240" s="4">
        <v>9578.5962010000003</v>
      </c>
      <c r="AJ240" s="4">
        <v>9578.5962010000003</v>
      </c>
      <c r="AK240" s="4">
        <v>9578.5962010000003</v>
      </c>
      <c r="AL240" s="4">
        <v>9578.5962010000003</v>
      </c>
      <c r="AM240" s="4">
        <v>10459.5962</v>
      </c>
      <c r="AN240" s="4">
        <v>11396.06669</v>
      </c>
      <c r="AO240" s="4">
        <v>12257</v>
      </c>
      <c r="AP240" s="4">
        <v>13059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3319.88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3834.1087590000002</v>
      </c>
      <c r="AB241" s="4">
        <v>4014.8571430000002</v>
      </c>
      <c r="AC241" s="4">
        <v>4014.8571430000002</v>
      </c>
      <c r="AD241" s="4">
        <v>4158.6665119999998</v>
      </c>
      <c r="AE241" s="4">
        <v>4158.6665119999998</v>
      </c>
      <c r="AF241" s="4">
        <v>4158.6665119999998</v>
      </c>
      <c r="AG241" s="4">
        <v>4158.6665119999998</v>
      </c>
      <c r="AH241" s="4">
        <v>4158.6665119999998</v>
      </c>
      <c r="AI241" s="4">
        <v>4158.6665119999998</v>
      </c>
      <c r="AJ241" s="4">
        <v>4158.6665119999998</v>
      </c>
      <c r="AK241" s="4">
        <v>4158.6665119999998</v>
      </c>
      <c r="AL241" s="4">
        <v>4158.6665119999998</v>
      </c>
      <c r="AM241" s="4">
        <v>4158.6665119999998</v>
      </c>
      <c r="AN241" s="4">
        <v>4158.6665119999998</v>
      </c>
      <c r="AO241" s="4">
        <v>4158.6665119999998</v>
      </c>
      <c r="AP241" s="4">
        <v>4164.639964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109377.77099999999</v>
      </c>
      <c r="Q244" s="39">
        <v>109806.1681</v>
      </c>
      <c r="R244" s="39">
        <v>110373.7597</v>
      </c>
      <c r="S244" s="39">
        <v>111214.6811</v>
      </c>
      <c r="T244" s="39">
        <v>112860.1228</v>
      </c>
      <c r="U244" s="39">
        <v>115680.47100000001</v>
      </c>
      <c r="V244" s="39">
        <v>117829.671</v>
      </c>
      <c r="W244" s="39">
        <v>117829.671</v>
      </c>
      <c r="X244" s="39">
        <v>117829.671</v>
      </c>
      <c r="Y244" s="39">
        <v>117829.671</v>
      </c>
      <c r="Z244" s="39">
        <v>117829.671</v>
      </c>
      <c r="AA244" s="39">
        <v>118654.1765</v>
      </c>
      <c r="AB244" s="39">
        <v>120793.92630000001</v>
      </c>
      <c r="AC244" s="39">
        <v>122925.952</v>
      </c>
      <c r="AD244" s="39">
        <v>125826.878</v>
      </c>
      <c r="AE244" s="39">
        <v>132715.45319999999</v>
      </c>
      <c r="AF244" s="39">
        <v>132715.45319999999</v>
      </c>
      <c r="AG244" s="39">
        <v>132715.45319999999</v>
      </c>
      <c r="AH244" s="39">
        <v>132715.45319999999</v>
      </c>
      <c r="AI244" s="39">
        <v>132771.85200000001</v>
      </c>
      <c r="AJ244" s="39">
        <v>132957.52929999999</v>
      </c>
      <c r="AK244" s="39">
        <v>133117.2488</v>
      </c>
      <c r="AL244" s="39">
        <v>133286.82579999999</v>
      </c>
      <c r="AM244" s="39">
        <v>134334.80350000001</v>
      </c>
      <c r="AN244" s="39">
        <v>135495.73509999999</v>
      </c>
      <c r="AO244" s="39">
        <v>137518.85750000001</v>
      </c>
      <c r="AP244" s="39">
        <v>138348.17619999999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6407.5070509999996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9230.460051</v>
      </c>
      <c r="N256" s="39">
        <v>11201.325999999999</v>
      </c>
      <c r="O256" s="39">
        <v>11201.325999999999</v>
      </c>
      <c r="P256" s="39">
        <v>11201.325999999999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16736.700089999998</v>
      </c>
      <c r="AJ305" s="4">
        <v>18468.736819999998</v>
      </c>
      <c r="AK305" s="4">
        <v>18618.14731</v>
      </c>
      <c r="AL305" s="4">
        <v>18618.14731</v>
      </c>
      <c r="AM305" s="4">
        <v>18618.14731</v>
      </c>
      <c r="AN305" s="4">
        <v>18618.14731</v>
      </c>
      <c r="AO305" s="4">
        <v>18618.14731</v>
      </c>
      <c r="AP305" s="4">
        <v>18618.14731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16736.700089999998</v>
      </c>
      <c r="AJ316" s="37">
        <v>18468.736819999998</v>
      </c>
      <c r="AK316" s="37">
        <v>18618.14731</v>
      </c>
      <c r="AL316" s="37">
        <v>18618.14731</v>
      </c>
      <c r="AM316" s="37">
        <v>18618.14731</v>
      </c>
      <c r="AN316" s="37">
        <v>18618.14731</v>
      </c>
      <c r="AO316" s="37">
        <v>18618.14731</v>
      </c>
      <c r="AP316" s="37">
        <v>18618.14731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9727.87565</v>
      </c>
      <c r="P415" s="33">
        <v>13242.344880000001</v>
      </c>
      <c r="Q415" s="33">
        <v>18029.669519999999</v>
      </c>
      <c r="R415" s="33">
        <v>20251.821370000001</v>
      </c>
      <c r="S415" s="33">
        <v>20251.821370000001</v>
      </c>
      <c r="T415" s="33">
        <v>20251.821370000001</v>
      </c>
      <c r="U415" s="33">
        <v>20251.821370000001</v>
      </c>
      <c r="V415" s="33">
        <v>20251.821370000001</v>
      </c>
      <c r="W415" s="33">
        <v>20251.821370000001</v>
      </c>
      <c r="X415" s="33">
        <v>20251.821370000001</v>
      </c>
      <c r="Y415" s="33">
        <v>20251.821370000001</v>
      </c>
      <c r="Z415" s="33">
        <v>20251.821370000001</v>
      </c>
      <c r="AA415" s="33">
        <v>20251.821370000001</v>
      </c>
      <c r="AB415" s="33">
        <v>20251.821370000001</v>
      </c>
      <c r="AC415" s="33">
        <v>20251.821370000001</v>
      </c>
      <c r="AD415" s="33">
        <v>20251.821370000001</v>
      </c>
      <c r="AE415" s="33">
        <v>20251.821370000001</v>
      </c>
      <c r="AF415" s="33">
        <v>20251.821370000001</v>
      </c>
      <c r="AG415" s="33">
        <v>20251.821370000001</v>
      </c>
      <c r="AH415" s="33">
        <v>20251.821370000001</v>
      </c>
      <c r="AI415" s="33">
        <v>20251.821370000001</v>
      </c>
      <c r="AJ415" s="33">
        <v>20251.821370000001</v>
      </c>
      <c r="AK415" s="33">
        <v>20251.821370000001</v>
      </c>
      <c r="AL415" s="33">
        <v>20251.821370000001</v>
      </c>
      <c r="AM415" s="33">
        <v>20251.821370000001</v>
      </c>
      <c r="AN415" s="33">
        <v>20251.821370000001</v>
      </c>
      <c r="AO415" s="33">
        <v>20251.821370000001</v>
      </c>
      <c r="AP415" s="33">
        <v>20251.821370000001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9727.87565</v>
      </c>
      <c r="P424" s="34">
        <v>13242.344880000001</v>
      </c>
      <c r="Q424" s="34">
        <v>18029.669519999999</v>
      </c>
      <c r="R424" s="34">
        <v>20251.821370000001</v>
      </c>
      <c r="S424" s="34">
        <v>20251.821370000001</v>
      </c>
      <c r="T424" s="34">
        <v>20251.821370000001</v>
      </c>
      <c r="U424" s="34">
        <v>20251.821370000001</v>
      </c>
      <c r="V424" s="34">
        <v>20251.821370000001</v>
      </c>
      <c r="W424" s="34">
        <v>20251.821370000001</v>
      </c>
      <c r="X424" s="34">
        <v>20251.821370000001</v>
      </c>
      <c r="Y424" s="34">
        <v>20251.821370000001</v>
      </c>
      <c r="Z424" s="34">
        <v>20251.821370000001</v>
      </c>
      <c r="AA424" s="34">
        <v>20251.821370000001</v>
      </c>
      <c r="AB424" s="34">
        <v>20251.821370000001</v>
      </c>
      <c r="AC424" s="34">
        <v>20251.821370000001</v>
      </c>
      <c r="AD424" s="34">
        <v>20251.821370000001</v>
      </c>
      <c r="AE424" s="34">
        <v>20251.821370000001</v>
      </c>
      <c r="AF424" s="34">
        <v>20251.821370000001</v>
      </c>
      <c r="AG424" s="34">
        <v>20251.821370000001</v>
      </c>
      <c r="AH424" s="34">
        <v>20251.821370000001</v>
      </c>
      <c r="AI424" s="34">
        <v>20251.821370000001</v>
      </c>
      <c r="AJ424" s="34">
        <v>20251.821370000001</v>
      </c>
      <c r="AK424" s="34">
        <v>20251.821370000001</v>
      </c>
      <c r="AL424" s="34">
        <v>20251.821370000001</v>
      </c>
      <c r="AM424" s="34">
        <v>20251.821370000001</v>
      </c>
      <c r="AN424" s="34">
        <v>20251.821370000001</v>
      </c>
      <c r="AO424" s="34">
        <v>20251.821370000001</v>
      </c>
      <c r="AP424" s="34">
        <v>20251.821370000001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8392.1069630000002</v>
      </c>
      <c r="W439" s="34">
        <v>13005.923580000001</v>
      </c>
      <c r="X439" s="34">
        <v>18302.792030000001</v>
      </c>
      <c r="Y439" s="34">
        <v>24997.546320000001</v>
      </c>
      <c r="Z439" s="34">
        <v>31903.65338</v>
      </c>
      <c r="AA439" s="34">
        <v>38098.818700000003</v>
      </c>
      <c r="AB439" s="34">
        <v>43332.740530000003</v>
      </c>
      <c r="AC439" s="34">
        <v>51752.997969999997</v>
      </c>
      <c r="AD439" s="34">
        <v>57074.451350000003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8392.1069630000002</v>
      </c>
      <c r="W448" s="34">
        <v>13005.923580000001</v>
      </c>
      <c r="X448" s="34">
        <v>18302.792030000001</v>
      </c>
      <c r="Y448" s="34">
        <v>24997.546320000001</v>
      </c>
      <c r="Z448" s="34">
        <v>31903.65338</v>
      </c>
      <c r="AA448" s="34">
        <v>38098.818700000003</v>
      </c>
      <c r="AB448" s="34">
        <v>43332.740530000003</v>
      </c>
      <c r="AC448" s="34">
        <v>51752.997969999997</v>
      </c>
      <c r="AD448" s="34">
        <v>57074.451350000003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13329.617099999999</v>
      </c>
      <c r="AG463" s="34">
        <v>18514.272659999999</v>
      </c>
      <c r="AH463" s="34">
        <v>24623.26312</v>
      </c>
      <c r="AI463" s="34">
        <v>31100.910599999999</v>
      </c>
      <c r="AJ463" s="34">
        <v>39046.459819999996</v>
      </c>
      <c r="AK463" s="34">
        <v>45663.227800000001</v>
      </c>
      <c r="AL463" s="34">
        <v>51608.98558</v>
      </c>
      <c r="AM463" s="34">
        <v>54156.512949999997</v>
      </c>
      <c r="AN463" s="34">
        <v>55286.83524</v>
      </c>
      <c r="AO463" s="34">
        <v>60959.386879999998</v>
      </c>
      <c r="AP463" s="34">
        <v>67975.765629999994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13329.617099999999</v>
      </c>
      <c r="AG472" s="34">
        <v>18514.272659999999</v>
      </c>
      <c r="AH472" s="34">
        <v>24623.26312</v>
      </c>
      <c r="AI472" s="34">
        <v>31100.910599999999</v>
      </c>
      <c r="AJ472" s="34">
        <v>39046.459819999996</v>
      </c>
      <c r="AK472" s="34">
        <v>45663.227800000001</v>
      </c>
      <c r="AL472" s="34">
        <v>51608.98558</v>
      </c>
      <c r="AM472" s="34">
        <v>54156.512949999997</v>
      </c>
      <c r="AN472" s="34">
        <v>55286.83524</v>
      </c>
      <c r="AO472" s="34">
        <v>60959.386879999998</v>
      </c>
      <c r="AP472" s="34">
        <v>67975.765629999994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543.48783390000006</v>
      </c>
      <c r="X641" s="34">
        <v>903.30403409999997</v>
      </c>
      <c r="Y641" s="34">
        <v>1204.1568090000001</v>
      </c>
      <c r="Z641" s="34">
        <v>3546.5105880000001</v>
      </c>
      <c r="AA641" s="34">
        <v>5590.8959500000001</v>
      </c>
      <c r="AB641" s="34">
        <v>5590.8959500000001</v>
      </c>
      <c r="AC641" s="34">
        <v>5590.8959500000001</v>
      </c>
      <c r="AD641" s="34">
        <v>7144.2100229999996</v>
      </c>
      <c r="AE641" s="34">
        <v>7144.2100229999996</v>
      </c>
      <c r="AF641" s="34">
        <v>7144.2100229999996</v>
      </c>
      <c r="AG641" s="34">
        <v>8358.5753060000006</v>
      </c>
      <c r="AH641" s="34">
        <v>10243.26413</v>
      </c>
      <c r="AI641" s="34">
        <v>11542.477140000001</v>
      </c>
      <c r="AJ641" s="34">
        <v>11542.477140000001</v>
      </c>
      <c r="AK641" s="34">
        <v>15204.40604</v>
      </c>
      <c r="AL641" s="34">
        <v>17096.228220000001</v>
      </c>
      <c r="AM641" s="34">
        <v>17096.228220000001</v>
      </c>
      <c r="AN641" s="34">
        <v>21821.215769999999</v>
      </c>
      <c r="AO641" s="34">
        <v>24814.492760000001</v>
      </c>
      <c r="AP641" s="34">
        <v>24814.492760000001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289.92950330000002</v>
      </c>
      <c r="W642" s="34">
        <v>3455.1129380000002</v>
      </c>
      <c r="X642" s="34">
        <v>5087.06873</v>
      </c>
      <c r="Y642" s="34">
        <v>6757.4363629999998</v>
      </c>
      <c r="Z642" s="34">
        <v>6757.4363629999998</v>
      </c>
      <c r="AA642" s="34">
        <v>6757.4363629999998</v>
      </c>
      <c r="AB642" s="34">
        <v>8914.792109</v>
      </c>
      <c r="AC642" s="34">
        <v>10903.73144</v>
      </c>
      <c r="AD642" s="34">
        <v>11230.76679</v>
      </c>
      <c r="AE642" s="34">
        <v>12885.94564</v>
      </c>
      <c r="AF642" s="34">
        <v>13493.18987</v>
      </c>
      <c r="AG642" s="34">
        <v>14462.419190000001</v>
      </c>
      <c r="AH642" s="34">
        <v>14462.419190000001</v>
      </c>
      <c r="AI642" s="34">
        <v>14595.134239999999</v>
      </c>
      <c r="AJ642" s="34">
        <v>17221.328750000001</v>
      </c>
      <c r="AK642" s="34">
        <v>17221.328750000001</v>
      </c>
      <c r="AL642" s="34">
        <v>18712.496449999999</v>
      </c>
      <c r="AM642" s="34">
        <v>22655.63348</v>
      </c>
      <c r="AN642" s="34">
        <v>22655.63348</v>
      </c>
      <c r="AO642" s="34">
        <v>22655.63348</v>
      </c>
      <c r="AP642" s="34">
        <v>25135.9735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1361.0317869999999</v>
      </c>
      <c r="X644" s="34">
        <v>1736.1517269999999</v>
      </c>
      <c r="Y644" s="34">
        <v>2120.5599309999998</v>
      </c>
      <c r="Z644" s="34">
        <v>2120.5599309999998</v>
      </c>
      <c r="AA644" s="34">
        <v>2120.5599309999998</v>
      </c>
      <c r="AB644" s="34">
        <v>2120.5599309999998</v>
      </c>
      <c r="AC644" s="34">
        <v>2120.5599309999998</v>
      </c>
      <c r="AD644" s="34">
        <v>2120.5599309999998</v>
      </c>
      <c r="AE644" s="34">
        <v>2120.5599309999998</v>
      </c>
      <c r="AF644" s="34">
        <v>2120.5599309999998</v>
      </c>
      <c r="AG644" s="34">
        <v>2120.5599309999998</v>
      </c>
      <c r="AH644" s="34">
        <v>2120.5599309999998</v>
      </c>
      <c r="AI644" s="34">
        <v>2120.5599309999998</v>
      </c>
      <c r="AJ644" s="34">
        <v>2120.5599309999998</v>
      </c>
      <c r="AK644" s="34">
        <v>2120.5599309999998</v>
      </c>
      <c r="AL644" s="34">
        <v>2120.5599309999998</v>
      </c>
      <c r="AM644" s="34">
        <v>2120.5599309999998</v>
      </c>
      <c r="AN644" s="34">
        <v>2120.5599309999998</v>
      </c>
      <c r="AO644" s="34">
        <v>2120.5599309999998</v>
      </c>
      <c r="AP644" s="34">
        <v>2120.5599309999998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>
        <v>94.415379340000001</v>
      </c>
      <c r="X646" s="34">
        <v>143.01296690000001</v>
      </c>
      <c r="Y646" s="34">
        <v>189.56492600000001</v>
      </c>
      <c r="Z646" s="34">
        <v>237.69468000000001</v>
      </c>
      <c r="AA646" s="34">
        <v>286.19109539999999</v>
      </c>
      <c r="AB646" s="34">
        <v>352.93775040000003</v>
      </c>
      <c r="AC646" s="34">
        <v>399.837581</v>
      </c>
      <c r="AD646" s="34">
        <v>447.77708919999998</v>
      </c>
      <c r="AE646" s="34">
        <v>495.35758770000001</v>
      </c>
      <c r="AF646" s="34">
        <v>543.93851219999999</v>
      </c>
      <c r="AG646" s="34">
        <v>589.08407980000004</v>
      </c>
      <c r="AH646" s="34">
        <v>635.04901310000002</v>
      </c>
      <c r="AI646" s="34">
        <v>1161.880539</v>
      </c>
      <c r="AJ646" s="34">
        <v>1161.880539</v>
      </c>
      <c r="AK646" s="34">
        <v>1161.880539</v>
      </c>
      <c r="AL646" s="34">
        <v>1161.880539</v>
      </c>
      <c r="AM646" s="34">
        <v>1161.880539</v>
      </c>
      <c r="AN646" s="34">
        <v>1161.880539</v>
      </c>
      <c r="AO646" s="34">
        <v>1161.880539</v>
      </c>
      <c r="AP646" s="34">
        <v>1279.95436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289.92950330000002</v>
      </c>
      <c r="W652" s="34">
        <v>5454.0479379999997</v>
      </c>
      <c r="X652" s="34">
        <v>7869.5374579999998</v>
      </c>
      <c r="Y652" s="34">
        <v>10271.71803</v>
      </c>
      <c r="Z652" s="34">
        <v>12662.20156</v>
      </c>
      <c r="AA652" s="34">
        <v>14755.083339999999</v>
      </c>
      <c r="AB652" s="34">
        <v>16979.185740000001</v>
      </c>
      <c r="AC652" s="34">
        <v>19015.0249</v>
      </c>
      <c r="AD652" s="34">
        <v>20943.313839999999</v>
      </c>
      <c r="AE652" s="34">
        <v>22646.073189999999</v>
      </c>
      <c r="AF652" s="34">
        <v>23301.89834</v>
      </c>
      <c r="AG652" s="34">
        <v>25530.638510000001</v>
      </c>
      <c r="AH652" s="34">
        <v>27461.292270000002</v>
      </c>
      <c r="AI652" s="34">
        <v>29420.05185</v>
      </c>
      <c r="AJ652" s="34">
        <v>32046.246360000001</v>
      </c>
      <c r="AK652" s="34">
        <v>35708.175260000004</v>
      </c>
      <c r="AL652" s="34">
        <v>39091.165139999997</v>
      </c>
      <c r="AM652" s="34">
        <v>43034.302170000003</v>
      </c>
      <c r="AN652" s="34">
        <v>47759.289720000001</v>
      </c>
      <c r="AO652" s="34">
        <v>50752.566709999999</v>
      </c>
      <c r="AP652" s="34">
        <v>53350.98055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842.33578550000004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1528.3357860000001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226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226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2600</v>
      </c>
      <c r="AK750" s="34">
        <v>2600</v>
      </c>
      <c r="AL750" s="34">
        <v>2600</v>
      </c>
      <c r="AM750" s="34">
        <v>2600</v>
      </c>
      <c r="AN750" s="34">
        <v>2600</v>
      </c>
      <c r="AO750" s="34">
        <v>2600</v>
      </c>
      <c r="AP750" s="34">
        <v>2600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4429</v>
      </c>
      <c r="AH760" s="34">
        <v>4629</v>
      </c>
      <c r="AI760" s="34">
        <v>4829</v>
      </c>
      <c r="AJ760" s="34">
        <v>4829</v>
      </c>
      <c r="AK760" s="34">
        <v>4829</v>
      </c>
      <c r="AL760" s="34">
        <v>4829</v>
      </c>
      <c r="AM760" s="34">
        <v>4829</v>
      </c>
      <c r="AN760" s="34">
        <v>4829</v>
      </c>
      <c r="AO760" s="34">
        <v>4829</v>
      </c>
      <c r="AP760" s="34">
        <v>4829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175182.77</v>
      </c>
      <c r="N761" s="34">
        <v>179847.0644</v>
      </c>
      <c r="O761" s="34">
        <v>186949.81159999999</v>
      </c>
      <c r="P761" s="34">
        <v>189282.0961</v>
      </c>
      <c r="Q761" s="34">
        <v>197886.5742</v>
      </c>
      <c r="R761" s="34">
        <v>204059.51180000001</v>
      </c>
      <c r="S761" s="34">
        <v>209211.9553</v>
      </c>
      <c r="T761" s="34">
        <v>214721.2733</v>
      </c>
      <c r="U761" s="34">
        <v>220395.40650000001</v>
      </c>
      <c r="V761" s="34">
        <v>230969.9129</v>
      </c>
      <c r="W761" s="34">
        <v>238327.22200000001</v>
      </c>
      <c r="X761" s="34">
        <v>246542.58</v>
      </c>
      <c r="Y761" s="34">
        <v>254769.8248</v>
      </c>
      <c r="Z761" s="34">
        <v>263572.92739999999</v>
      </c>
      <c r="AA761" s="34">
        <v>272130.27600000001</v>
      </c>
      <c r="AB761" s="34">
        <v>282104.6116</v>
      </c>
      <c r="AC761" s="34">
        <v>292203.9289</v>
      </c>
      <c r="AD761" s="34">
        <v>302251.92320000002</v>
      </c>
      <c r="AE761" s="34">
        <v>308635.3345</v>
      </c>
      <c r="AF761" s="34">
        <v>326044.89740000002</v>
      </c>
      <c r="AG761" s="34">
        <v>337673.69329999998</v>
      </c>
      <c r="AH761" s="34">
        <v>350069.86829999997</v>
      </c>
      <c r="AI761" s="34">
        <v>362488.1226</v>
      </c>
      <c r="AJ761" s="34">
        <v>374977.58039999998</v>
      </c>
      <c r="AK761" s="34">
        <v>384862.20730000001</v>
      </c>
      <c r="AL761" s="34">
        <v>394360.73190000001</v>
      </c>
      <c r="AM761" s="34">
        <v>401899.37400000001</v>
      </c>
      <c r="AN761" s="34">
        <v>408915.61540000001</v>
      </c>
      <c r="AO761" s="34">
        <v>419604.56650000002</v>
      </c>
      <c r="AP761" s="34">
        <v>430048.6778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0</v>
      </c>
      <c r="M1" s="1">
        <f t="shared" si="0"/>
        <v>428.39710000000196</v>
      </c>
      <c r="N1" s="1">
        <f t="shared" si="0"/>
        <v>567.59159999999974</v>
      </c>
      <c r="O1" s="1">
        <f t="shared" ref="O1:Z1" si="1">O4-N4</f>
        <v>840.92140000000654</v>
      </c>
      <c r="P1" s="1">
        <f t="shared" si="1"/>
        <v>1645.4416999999958</v>
      </c>
      <c r="Q1" s="1">
        <f t="shared" si="1"/>
        <v>2820.3482000000076</v>
      </c>
      <c r="R1" s="1">
        <f t="shared" si="1"/>
        <v>2149.1999999999971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824.5054999999993</v>
      </c>
      <c r="X1" s="1">
        <f t="shared" si="1"/>
        <v>2139.7498000000051</v>
      </c>
      <c r="Y1" s="1">
        <f t="shared" si="1"/>
        <v>2132.0256999999983</v>
      </c>
      <c r="Z1" s="1">
        <f t="shared" si="1"/>
        <v>2900.9259999999922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109377.77099999999</v>
      </c>
      <c r="M4" s="1">
        <f>Planel_Pot_Resultado!Q244+Planel_Pot_Resultado!Q748</f>
        <v>109806.1681</v>
      </c>
      <c r="N4" s="1">
        <f>Planel_Pot_Resultado!R244+Planel_Pot_Resultado!R748</f>
        <v>110373.7597</v>
      </c>
      <c r="O4" s="1">
        <f>Planel_Pot_Resultado!S244+Planel_Pot_Resultado!S748</f>
        <v>111214.6811</v>
      </c>
      <c r="P4" s="1">
        <f>Planel_Pot_Resultado!T244+Planel_Pot_Resultado!T748</f>
        <v>112860.1228</v>
      </c>
      <c r="Q4" s="1">
        <f>Planel_Pot_Resultado!U244+Planel_Pot_Resultado!U748</f>
        <v>115680.47100000001</v>
      </c>
      <c r="R4" s="1">
        <f>Planel_Pot_Resultado!V244+Planel_Pot_Resultado!V748</f>
        <v>117829.671</v>
      </c>
      <c r="S4" s="1">
        <f>Planel_Pot_Resultado!W244+Planel_Pot_Resultado!W748</f>
        <v>117829.671</v>
      </c>
      <c r="T4" s="1">
        <f>Planel_Pot_Resultado!X244+Planel_Pot_Resultado!X748</f>
        <v>117829.671</v>
      </c>
      <c r="U4" s="1">
        <f>Planel_Pot_Resultado!Y244+Planel_Pot_Resultado!Y748</f>
        <v>117829.671</v>
      </c>
      <c r="V4" s="1">
        <f>Planel_Pot_Resultado!Z244+Planel_Pot_Resultado!Z748</f>
        <v>117829.671</v>
      </c>
      <c r="W4" s="1">
        <f>Planel_Pot_Resultado!AA244+Planel_Pot_Resultado!AA748</f>
        <v>118654.1765</v>
      </c>
      <c r="X4" s="1">
        <f>Planel_Pot_Resultado!AB244+Planel_Pot_Resultado!AB748</f>
        <v>120793.92630000001</v>
      </c>
      <c r="Y4" s="1">
        <f>Planel_Pot_Resultado!AC244+Planel_Pot_Resultado!AC748</f>
        <v>122925.952</v>
      </c>
      <c r="Z4" s="1">
        <f>Planel_Pot_Resultado!AD244+Planel_Pot_Resultado!AD748</f>
        <v>125826.878</v>
      </c>
      <c r="AA4" s="1">
        <f>Planel_Pot_Resultado!AE244+Planel_Pot_Resultado!AE748</f>
        <v>132715.45319999999</v>
      </c>
      <c r="AB4" s="1">
        <f>Planel_Pot_Resultado!AF244+Planel_Pot_Resultado!AF748</f>
        <v>132715.45319999999</v>
      </c>
      <c r="AC4" s="1">
        <f>Planel_Pot_Resultado!AG244+Planel_Pot_Resultado!AG748</f>
        <v>132715.45319999999</v>
      </c>
      <c r="AD4" s="1">
        <f>Planel_Pot_Resultado!AH244+Planel_Pot_Resultado!AH748</f>
        <v>132715.45319999999</v>
      </c>
      <c r="AE4" s="1">
        <f>Planel_Pot_Resultado!AI244+Planel_Pot_Resultado!AI748</f>
        <v>132771.85200000001</v>
      </c>
      <c r="AF4" s="1">
        <f>Planel_Pot_Resultado!AJ244+Planel_Pot_Resultado!AJ748</f>
        <v>132957.52929999999</v>
      </c>
      <c r="AG4" s="1">
        <f>Planel_Pot_Resultado!AK244+Planel_Pot_Resultado!AK748</f>
        <v>133117.2488</v>
      </c>
      <c r="AH4" s="1">
        <f>Planel_Pot_Resultado!AL244+Planel_Pot_Resultado!AL748</f>
        <v>133286.82579999999</v>
      </c>
      <c r="AI4" s="1">
        <f>Planel_Pot_Resultado!AM244+Planel_Pot_Resultado!AM748</f>
        <v>134334.80350000001</v>
      </c>
      <c r="AJ4" s="1">
        <f>Planel_Pot_Resultado!AN244+Planel_Pot_Resultado!AN748</f>
        <v>135495.73509999999</v>
      </c>
      <c r="AK4" s="1">
        <f>Planel_Pot_Resultado!AO244+Planel_Pot_Resultado!AO748</f>
        <v>137518.85750000001</v>
      </c>
      <c r="AL4" s="1">
        <f>Planel_Pot_Resultado!AP244+Planel_Pot_Resultado!AP748</f>
        <v>138348.17619999999</v>
      </c>
      <c r="AM4" s="1">
        <f>AL4-C4</f>
        <v>48611.684199999989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9230.460051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11201.325999999999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13594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13395.035786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13958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13958.3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13958.3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13958.1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13958.1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13958.1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13758.5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14683.5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15608.5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16533.7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17458.7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18383.7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19308.900000000001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20233.900000000001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21158.9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21358.9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21553.200000000001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21753.200000000001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21953.200000000001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21953.200000000001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21590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21590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21590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21590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21590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21590</v>
      </c>
      <c r="AM7" s="1">
        <f t="shared" si="2"/>
        <v>10347.799999999999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13139.560870000001</v>
      </c>
      <c r="O14" s="24">
        <f>Planel_Pot_Resultado!S16+Planel_Pot_Resultado!S28+Planel_Pot_Resultado!S628+Planel_Pot_Resultado!S712</f>
        <v>17149.585006000001</v>
      </c>
      <c r="P14" s="24">
        <f>Planel_Pot_Resultado!T16+Planel_Pot_Resultado!T28+Planel_Pot_Resultado!T628+Planel_Pot_Resultado!T712</f>
        <v>20420.817060000001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24701.838380000001</v>
      </c>
      <c r="V14" s="24">
        <f>Planel_Pot_Resultado!Z16+Planel_Pot_Resultado!Z28+Planel_Pot_Resultado!Z628+Planel_Pot_Resultado!Z712</f>
        <v>24701.838380000001</v>
      </c>
      <c r="W14" s="24">
        <f>Planel_Pot_Resultado!AA16+Planel_Pot_Resultado!AA28+Planel_Pot_Resultado!AA628+Planel_Pot_Resultado!AA712</f>
        <v>24701.838380000001</v>
      </c>
      <c r="X14" s="24">
        <f>Planel_Pot_Resultado!AB16+Planel_Pot_Resultado!AB28+Planel_Pot_Resultado!AB628+Planel_Pot_Resultado!AB712</f>
        <v>24710</v>
      </c>
      <c r="Y14" s="24">
        <f>Planel_Pot_Resultado!AC16+Planel_Pot_Resultado!AC28+Planel_Pot_Resultado!AC628+Planel_Pot_Resultado!AC712</f>
        <v>24710</v>
      </c>
      <c r="Z14" s="24">
        <f>Planel_Pot_Resultado!AD16+Planel_Pot_Resultado!AD28+Planel_Pot_Resultado!AD628+Planel_Pot_Resultado!AD712</f>
        <v>24710</v>
      </c>
      <c r="AA14" s="24">
        <f>Planel_Pot_Resultado!AE16+Planel_Pot_Resultado!AE28+Planel_Pot_Resultado!AE628+Planel_Pot_Resultado!AE712</f>
        <v>24710</v>
      </c>
      <c r="AB14" s="24">
        <f>Planel_Pot_Resultado!AF16+Planel_Pot_Resultado!AF28+Planel_Pot_Resultado!AF628+Planel_Pot_Resultado!AF712</f>
        <v>24710</v>
      </c>
      <c r="AC14" s="24">
        <f>Planel_Pot_Resultado!AG16+Planel_Pot_Resultado!AG28+Planel_Pot_Resultado!AG628+Planel_Pot_Resultado!AG712</f>
        <v>24710</v>
      </c>
      <c r="AD14" s="24">
        <f>Planel_Pot_Resultado!AH16+Planel_Pot_Resultado!AH28+Planel_Pot_Resultado!AH628+Planel_Pot_Resultado!AH712</f>
        <v>24710</v>
      </c>
      <c r="AE14" s="24">
        <f>Planel_Pot_Resultado!AI16+Planel_Pot_Resultado!AI28+Planel_Pot_Resultado!AI628+Planel_Pot_Resultado!AI712</f>
        <v>24710</v>
      </c>
      <c r="AF14" s="24">
        <f>Planel_Pot_Resultado!AJ16+Planel_Pot_Resultado!AJ28+Planel_Pot_Resultado!AJ628+Planel_Pot_Resultado!AJ712</f>
        <v>24710</v>
      </c>
      <c r="AG14" s="24">
        <f>Planel_Pot_Resultado!AK16+Planel_Pot_Resultado!AK28+Planel_Pot_Resultado!AK628+Planel_Pot_Resultado!AK712</f>
        <v>24710</v>
      </c>
      <c r="AH14" s="24">
        <f>Planel_Pot_Resultado!AL16+Planel_Pot_Resultado!AL28+Planel_Pot_Resultado!AL628+Planel_Pot_Resultado!AL712</f>
        <v>25096</v>
      </c>
      <c r="AI14" s="24">
        <f>Planel_Pot_Resultado!AM16+Planel_Pot_Resultado!AM28+Planel_Pot_Resultado!AM628+Planel_Pot_Resultado!AM712</f>
        <v>25096</v>
      </c>
      <c r="AJ14" s="24">
        <f>Planel_Pot_Resultado!AN16+Planel_Pot_Resultado!AN28+Planel_Pot_Resultado!AN628+Planel_Pot_Resultado!AN712</f>
        <v>25096</v>
      </c>
      <c r="AK14" s="24">
        <f>Planel_Pot_Resultado!AO16+Planel_Pot_Resultado!AO28+Planel_Pot_Resultado!AO628+Planel_Pot_Resultado!AO712</f>
        <v>25096</v>
      </c>
      <c r="AL14" s="24">
        <f>Planel_Pot_Resultado!AP16+Planel_Pot_Resultado!AP28+Planel_Pot_Resultado!AP628+Planel_Pot_Resultado!AP712</f>
        <v>25096</v>
      </c>
      <c r="AM14" s="1">
        <f t="shared" si="2"/>
        <v>13426.532579999999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26225.544649999996</v>
      </c>
      <c r="L17" s="30">
        <f>Planel_Pot_Resultado!P388+Planel_Pot_Resultado!P400+Planel_Pot_Resultado!P412+Planel_Pot_Resultado!P424+Planel_Pot_Resultado!P436+Planel_Pot_Resultado!P448+Planel_Pot_Resultado!P460+Planel_Pot_Resultado!P472</f>
        <v>29740.013879999999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34522.538520000002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36744.690369999997</v>
      </c>
      <c r="O17" s="30">
        <f>Planel_Pot_Resultado!S388+Planel_Pot_Resultado!S400+Planel_Pot_Resultado!S412+Planel_Pot_Resultado!S424+Planel_Pot_Resultado!S436+Planel_Pot_Resultado!S448+Planel_Pot_Resultado!S460+Planel_Pot_Resultado!S472</f>
        <v>36536.390370000001</v>
      </c>
      <c r="P17" s="30">
        <f>Planel_Pot_Resultado!T388+Planel_Pot_Resultado!T400+Planel_Pot_Resultado!T412+Planel_Pot_Resultado!T424+Planel_Pot_Resultado!T436+Planel_Pot_Resultado!T448+Planel_Pot_Resultado!T460+Planel_Pot_Resultado!T472</f>
        <v>36519.841370000002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36421.641369999998</v>
      </c>
      <c r="R17" s="30">
        <f>Planel_Pot_Resultado!V388+Planel_Pot_Resultado!V400+Planel_Pot_Resultado!V412+Planel_Pot_Resultado!V424+Planel_Pot_Resultado!V436+Planel_Pot_Resultado!V448+Planel_Pot_Resultado!V460+Planel_Pot_Resultado!V472</f>
        <v>44557.018333</v>
      </c>
      <c r="S17" s="30">
        <f>Planel_Pot_Resultado!W388+Planel_Pot_Resultado!W400+Planel_Pot_Resultado!W412+Planel_Pot_Resultado!W424+Planel_Pot_Resultado!W436+Planel_Pot_Resultado!W448+Planel_Pot_Resultado!W460+Planel_Pot_Resultado!W472</f>
        <v>48861.31495</v>
      </c>
      <c r="T17" s="30">
        <f>Planel_Pot_Resultado!X388+Planel_Pot_Resultado!X400+Planel_Pot_Resultado!X412+Planel_Pot_Resultado!X424+Planel_Pot_Resultado!X436+Planel_Pot_Resultado!X448+Planel_Pot_Resultado!X460+Planel_Pot_Resultado!X472</f>
        <v>53737.183399999994</v>
      </c>
      <c r="U17" s="30">
        <f>Planel_Pot_Resultado!Y388+Planel_Pot_Resultado!Y400+Planel_Pot_Resultado!Y412+Planel_Pot_Resultado!Y424+Planel_Pot_Resultado!Y436+Planel_Pot_Resultado!Y448+Planel_Pot_Resultado!Y460+Planel_Pot_Resultado!Y472</f>
        <v>58637.247690000004</v>
      </c>
      <c r="V17" s="30">
        <f>Planel_Pot_Resultado!Z388+Planel_Pot_Resultado!Z400+Planel_Pot_Resultado!Z412+Planel_Pot_Resultado!Z424+Planel_Pot_Resultado!Z436+Planel_Pot_Resultado!Z448+Planel_Pot_Resultado!Z460+Planel_Pot_Resultado!Z472</f>
        <v>64124.666750000004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68848.249070000005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73543.570900000006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78549.823340000003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83783.272720000008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81604.821370000005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93696.438470000008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98766.094030000007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104875.08449000001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111352.73197000001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119298.28119000001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125915.04917000001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131860.80695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134408.33431999999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135538.65661000001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141211.20825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148227.587</v>
      </c>
      <c r="AM17" s="1">
        <f t="shared" si="2"/>
        <v>141671.427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16736.700089999998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18468.736819999998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18618.14731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18618.14731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18618.14731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18618.14731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18618.14731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18618.14731</v>
      </c>
      <c r="AM20" s="1">
        <f t="shared" si="2"/>
        <v>18597.444309999999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1491.192241</v>
      </c>
      <c r="N23" s="32">
        <f>Planel_Pot_Resultado!R100+Planel_Pot_Resultado!R652</f>
        <v>3236.869901</v>
      </c>
      <c r="O23" s="32">
        <f>Planel_Pot_Resultado!S100+Planel_Pot_Resultado!S652</f>
        <v>5814.7678079999996</v>
      </c>
      <c r="P23" s="32">
        <f>Planel_Pot_Resultado!T100+Planel_Pot_Resultado!T652</f>
        <v>6624.9610650000004</v>
      </c>
      <c r="Q23" s="32">
        <f>Planel_Pot_Resultado!U100+Planel_Pot_Resultado!U652</f>
        <v>6859.4607109999997</v>
      </c>
      <c r="R23" s="32">
        <f>Planel_Pot_Resultado!V100+Planel_Pot_Resultado!V652</f>
        <v>7149.3902142999996</v>
      </c>
      <c r="S23" s="32">
        <f>Planel_Pot_Resultado!W100+Planel_Pot_Resultado!W652</f>
        <v>12313.508648999999</v>
      </c>
      <c r="T23" s="32">
        <f>Planel_Pot_Resultado!X100+Planel_Pot_Resultado!X652</f>
        <v>14728.998168999999</v>
      </c>
      <c r="U23" s="32">
        <f>Planel_Pot_Resultado!Y100+Planel_Pot_Resultado!Y652</f>
        <v>17131.178741</v>
      </c>
      <c r="V23" s="32">
        <f>Planel_Pot_Resultado!Z100+Planel_Pot_Resultado!Z652</f>
        <v>19521.662271000001</v>
      </c>
      <c r="W23" s="32">
        <f>Planel_Pot_Resultado!AA100+Planel_Pot_Resultado!AA652</f>
        <v>21614.544050999997</v>
      </c>
      <c r="X23" s="32">
        <f>Planel_Pot_Resultado!AB100+Planel_Pot_Resultado!AB652</f>
        <v>23838.646451000001</v>
      </c>
      <c r="Y23" s="32">
        <f>Planel_Pot_Resultado!AC100+Planel_Pot_Resultado!AC652</f>
        <v>25874.485611</v>
      </c>
      <c r="Z23" s="32">
        <f>Planel_Pot_Resultado!AD100+Planel_Pot_Resultado!AD652</f>
        <v>27802.774550999999</v>
      </c>
      <c r="AA23" s="32">
        <f>Planel_Pot_Resultado!AE100+Planel_Pot_Resultado!AE652</f>
        <v>29505.533900999999</v>
      </c>
      <c r="AB23" s="32">
        <f>Planel_Pot_Resultado!AF100+Planel_Pot_Resultado!AF652</f>
        <v>30161.359050999999</v>
      </c>
      <c r="AC23" s="32">
        <f>Planel_Pot_Resultado!AG100+Planel_Pot_Resultado!AG652</f>
        <v>32390.099221</v>
      </c>
      <c r="AD23" s="32">
        <f>Planel_Pot_Resultado!AH100+Planel_Pot_Resultado!AH652</f>
        <v>34320.752980999998</v>
      </c>
      <c r="AE23" s="32">
        <f>Planel_Pot_Resultado!AI100+Planel_Pot_Resultado!AI652</f>
        <v>36279.512560999996</v>
      </c>
      <c r="AF23" s="32">
        <f>Planel_Pot_Resultado!AJ100+Planel_Pot_Resultado!AJ652</f>
        <v>38905.707070999997</v>
      </c>
      <c r="AG23" s="32">
        <f>Planel_Pot_Resultado!AK100+Planel_Pot_Resultado!AK652</f>
        <v>42567.635971000003</v>
      </c>
      <c r="AH23" s="32">
        <f>Planel_Pot_Resultado!AL100+Planel_Pot_Resultado!AL652</f>
        <v>45950.625850999997</v>
      </c>
      <c r="AI23" s="32">
        <f>Planel_Pot_Resultado!AM100+Planel_Pot_Resultado!AM652</f>
        <v>49893.762881000002</v>
      </c>
      <c r="AJ23" s="32">
        <f>Planel_Pot_Resultado!AN100+Planel_Pot_Resultado!AN652</f>
        <v>54618.750431</v>
      </c>
      <c r="AK23" s="32">
        <f>Planel_Pot_Resultado!AO100+Planel_Pot_Resultado!AO652</f>
        <v>57612.027420999999</v>
      </c>
      <c r="AL23" s="32">
        <f>Planel_Pot_Resultado!AP100+Planel_Pot_Resultado!AP652</f>
        <v>60210.441261</v>
      </c>
      <c r="AM23" s="1">
        <f t="shared" si="2"/>
        <v>60210.441261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175182.77000099994</v>
      </c>
      <c r="J24" s="28">
        <f t="shared" si="4"/>
        <v>179847.06438199995</v>
      </c>
      <c r="K24" s="28">
        <f t="shared" si="4"/>
        <v>186949.81159999999</v>
      </c>
      <c r="L24" s="28">
        <f t="shared" si="4"/>
        <v>189282.096047</v>
      </c>
      <c r="M24" s="28">
        <f t="shared" si="4"/>
        <v>197886.574242</v>
      </c>
      <c r="N24" s="28">
        <f t="shared" si="4"/>
        <v>204059.51184099994</v>
      </c>
      <c r="O24" s="28">
        <f t="shared" si="4"/>
        <v>209211.955284</v>
      </c>
      <c r="P24" s="28">
        <f t="shared" si="4"/>
        <v>214721.27329499999</v>
      </c>
      <c r="Q24" s="28">
        <f t="shared" si="4"/>
        <v>220395.40646099998</v>
      </c>
      <c r="R24" s="28">
        <f t="shared" si="4"/>
        <v>230969.91292729997</v>
      </c>
      <c r="S24" s="28">
        <f t="shared" si="4"/>
        <v>238327.22197899999</v>
      </c>
      <c r="T24" s="28">
        <f t="shared" si="4"/>
        <v>246542.57994899998</v>
      </c>
      <c r="U24" s="28">
        <f t="shared" si="4"/>
        <v>254769.824811</v>
      </c>
      <c r="V24" s="28">
        <f t="shared" si="4"/>
        <v>263572.92740099999</v>
      </c>
      <c r="W24" s="28">
        <f t="shared" si="4"/>
        <v>272130.27600099996</v>
      </c>
      <c r="X24" s="28">
        <f t="shared" si="4"/>
        <v>282104.61165099998</v>
      </c>
      <c r="Y24" s="28">
        <f t="shared" si="4"/>
        <v>292203.92895099998</v>
      </c>
      <c r="Z24" s="28">
        <f t="shared" si="4"/>
        <v>302251.92327099998</v>
      </c>
      <c r="AA24" s="28">
        <f t="shared" si="4"/>
        <v>308635.33447099995</v>
      </c>
      <c r="AB24" s="28">
        <f t="shared" si="4"/>
        <v>326044.89739899995</v>
      </c>
      <c r="AC24" s="28">
        <f t="shared" si="4"/>
        <v>337673.693256</v>
      </c>
      <c r="AD24" s="28">
        <f t="shared" si="4"/>
        <v>350069.86829100002</v>
      </c>
      <c r="AE24" s="28">
        <f t="shared" si="4"/>
        <v>362488.12262100005</v>
      </c>
      <c r="AF24" s="28">
        <f t="shared" si="4"/>
        <v>374977.58038100001</v>
      </c>
      <c r="AG24" s="28">
        <f t="shared" si="4"/>
        <v>384862.20725100004</v>
      </c>
      <c r="AH24" s="28">
        <f t="shared" si="4"/>
        <v>394360.73191100004</v>
      </c>
      <c r="AI24" s="28">
        <f t="shared" si="4"/>
        <v>401899.37401099998</v>
      </c>
      <c r="AJ24" s="28">
        <f t="shared" si="4"/>
        <v>408915.61545100005</v>
      </c>
      <c r="AK24" s="28">
        <f t="shared" si="4"/>
        <v>419604.56648099999</v>
      </c>
      <c r="AL24" s="28">
        <f t="shared" si="4"/>
        <v>430048.67777099996</v>
      </c>
      <c r="AM24" s="1">
        <f t="shared" si="2"/>
        <v>294155.86935099994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0</v>
      </c>
      <c r="M29" s="1">
        <f t="shared" si="5"/>
        <v>428.39710000000196</v>
      </c>
      <c r="N29" s="1">
        <f t="shared" si="5"/>
        <v>567.59159999999974</v>
      </c>
      <c r="O29" s="1">
        <f t="shared" si="5"/>
        <v>840.92140000000654</v>
      </c>
      <c r="P29" s="1">
        <f t="shared" si="5"/>
        <v>1645.4416999999958</v>
      </c>
      <c r="Q29" s="1">
        <f t="shared" si="5"/>
        <v>2820.3482000000076</v>
      </c>
      <c r="R29" s="1">
        <f t="shared" si="5"/>
        <v>2149.1999999999971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824.5054999999993</v>
      </c>
      <c r="X29" s="1">
        <f t="shared" si="5"/>
        <v>2139.7498000000051</v>
      </c>
      <c r="Y29" s="1">
        <f t="shared" si="5"/>
        <v>2132.0256999999983</v>
      </c>
      <c r="Z29" s="1">
        <f t="shared" si="5"/>
        <v>2900.9259999999922</v>
      </c>
      <c r="AA29" s="1">
        <f t="shared" si="5"/>
        <v>6888.575199999992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56.398800000024494</v>
      </c>
      <c r="AF29" s="1">
        <f t="shared" si="5"/>
        <v>185.67729999998119</v>
      </c>
      <c r="AG29" s="1">
        <f t="shared" si="5"/>
        <v>159.71950000000652</v>
      </c>
      <c r="AH29" s="1">
        <f t="shared" si="5"/>
        <v>169.57699999999022</v>
      </c>
      <c r="AI29" s="1">
        <f t="shared" si="5"/>
        <v>1047.9777000000176</v>
      </c>
      <c r="AJ29" s="1">
        <f t="shared" si="5"/>
        <v>1160.9315999999817</v>
      </c>
      <c r="AK29" s="1">
        <f t="shared" si="5"/>
        <v>2023.122400000022</v>
      </c>
      <c r="AL29" s="1">
        <f t="shared" si="5"/>
        <v>829.31869999997434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2597.634051</v>
      </c>
      <c r="J30" s="1">
        <f t="shared" si="6"/>
        <v>1970.8659489999991</v>
      </c>
      <c r="K30" s="1">
        <f t="shared" si="6"/>
        <v>0</v>
      </c>
      <c r="L30" s="1">
        <f t="shared" si="6"/>
        <v>0</v>
      </c>
      <c r="M30" s="1">
        <f t="shared" si="6"/>
        <v>2872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-0.1000000000003638</v>
      </c>
      <c r="L32" s="18">
        <f t="shared" si="7"/>
        <v>-198.96421399999963</v>
      </c>
      <c r="M32" s="18">
        <f t="shared" si="7"/>
        <v>562.96421399999963</v>
      </c>
      <c r="N32" s="18">
        <f t="shared" si="7"/>
        <v>0.2999999999992724</v>
      </c>
      <c r="O32" s="18">
        <f t="shared" si="7"/>
        <v>0</v>
      </c>
      <c r="P32" s="18">
        <f t="shared" si="7"/>
        <v>-0.19999999999890861</v>
      </c>
      <c r="Q32" s="18">
        <f t="shared" si="7"/>
        <v>0</v>
      </c>
      <c r="R32" s="18">
        <f t="shared" si="7"/>
        <v>0</v>
      </c>
      <c r="S32" s="18">
        <f t="shared" si="7"/>
        <v>-199.60000000000036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194.29999999999927</v>
      </c>
      <c r="AD32" s="18">
        <f t="shared" si="7"/>
        <v>200</v>
      </c>
      <c r="AE32" s="18">
        <f t="shared" si="7"/>
        <v>200</v>
      </c>
      <c r="AF32" s="18">
        <f t="shared" si="7"/>
        <v>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438.81648900000073</v>
      </c>
      <c r="O39" s="24">
        <f t="shared" si="10"/>
        <v>4010.024136</v>
      </c>
      <c r="P39" s="24">
        <f t="shared" si="10"/>
        <v>3271.2320540000001</v>
      </c>
      <c r="Q39" s="24">
        <f t="shared" si="10"/>
        <v>3980.9273199999989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7176.9472179999975</v>
      </c>
      <c r="L42" s="30">
        <f t="shared" si="12"/>
        <v>3514.4692300000024</v>
      </c>
      <c r="M42" s="30">
        <f t="shared" si="12"/>
        <v>4782.5246400000033</v>
      </c>
      <c r="N42" s="30">
        <f t="shared" si="12"/>
        <v>2222.1518499999947</v>
      </c>
      <c r="O42" s="30">
        <f t="shared" si="12"/>
        <v>-208.29999999999563</v>
      </c>
      <c r="P42" s="30">
        <f t="shared" si="12"/>
        <v>-16.548999999999069</v>
      </c>
      <c r="Q42" s="30">
        <f t="shared" si="12"/>
        <v>-98.200000000004366</v>
      </c>
      <c r="R42" s="30">
        <f t="shared" si="12"/>
        <v>8135.3769630000024</v>
      </c>
      <c r="S42" s="30">
        <f t="shared" si="12"/>
        <v>4304.296617</v>
      </c>
      <c r="T42" s="30">
        <f t="shared" si="12"/>
        <v>4875.8684499999945</v>
      </c>
      <c r="U42" s="30">
        <f t="shared" si="12"/>
        <v>4900.0642900000094</v>
      </c>
      <c r="V42" s="30">
        <f t="shared" si="12"/>
        <v>5487.4190600000002</v>
      </c>
      <c r="W42" s="30">
        <f t="shared" si="12"/>
        <v>4723.5823200000013</v>
      </c>
      <c r="X42" s="30">
        <f t="shared" si="12"/>
        <v>4695.3218300000008</v>
      </c>
      <c r="Y42" s="30">
        <f t="shared" si="12"/>
        <v>5006.2524399999966</v>
      </c>
      <c r="Z42" s="30">
        <f t="shared" si="12"/>
        <v>5233.4493800000055</v>
      </c>
      <c r="AA42" s="30">
        <f t="shared" si="12"/>
        <v>-2178.451350000003</v>
      </c>
      <c r="AB42" s="30">
        <f t="shared" si="12"/>
        <v>12091.617100000003</v>
      </c>
      <c r="AC42" s="30">
        <f t="shared" si="12"/>
        <v>5069.6555599999992</v>
      </c>
      <c r="AD42" s="30">
        <f t="shared" si="12"/>
        <v>6108.9904600000009</v>
      </c>
      <c r="AE42" s="30">
        <f t="shared" si="12"/>
        <v>6477.6474799999996</v>
      </c>
      <c r="AF42" s="30">
        <f t="shared" si="12"/>
        <v>7945.5492200000008</v>
      </c>
      <c r="AG42" s="30">
        <f t="shared" si="12"/>
        <v>6616.7679800000042</v>
      </c>
      <c r="AH42" s="30">
        <f t="shared" si="12"/>
        <v>5945.7577799999854</v>
      </c>
      <c r="AI42" s="30">
        <f t="shared" si="12"/>
        <v>2547.5273699999962</v>
      </c>
      <c r="AJ42" s="30">
        <f t="shared" si="12"/>
        <v>1130.322290000011</v>
      </c>
      <c r="AK42" s="30">
        <f t="shared" si="12"/>
        <v>5672.5516399999906</v>
      </c>
      <c r="AL42" s="30">
        <f t="shared" si="12"/>
        <v>7016.3787500000035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3725.4484699999994</v>
      </c>
      <c r="AF45" s="26">
        <f t="shared" si="15"/>
        <v>1732.0367299999998</v>
      </c>
      <c r="AG45" s="26">
        <f t="shared" si="15"/>
        <v>149.41049000000203</v>
      </c>
      <c r="AH45" s="26">
        <f t="shared" si="15"/>
        <v>0</v>
      </c>
      <c r="AI45" s="26">
        <f t="shared" si="15"/>
        <v>0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1491.192241</v>
      </c>
      <c r="N48" s="32">
        <f t="shared" si="15"/>
        <v>1745.6776600000001</v>
      </c>
      <c r="O48" s="32">
        <f t="shared" si="15"/>
        <v>2577.8979069999996</v>
      </c>
      <c r="P48" s="32">
        <f t="shared" si="15"/>
        <v>810.19325700000081</v>
      </c>
      <c r="Q48" s="32">
        <f t="shared" si="15"/>
        <v>234.4996459999993</v>
      </c>
      <c r="R48" s="32">
        <f t="shared" si="15"/>
        <v>289.92950329999985</v>
      </c>
      <c r="S48" s="32">
        <f t="shared" si="15"/>
        <v>5164.1184346999999</v>
      </c>
      <c r="T48" s="32">
        <f t="shared" si="15"/>
        <v>2415.4895199999992</v>
      </c>
      <c r="U48" s="32">
        <f t="shared" si="15"/>
        <v>2402.1805720000011</v>
      </c>
      <c r="V48" s="32">
        <f t="shared" si="15"/>
        <v>2390.4835300000013</v>
      </c>
      <c r="W48" s="32">
        <f t="shared" si="15"/>
        <v>2092.8817799999961</v>
      </c>
      <c r="X48" s="32">
        <f t="shared" si="15"/>
        <v>2224.1024000000034</v>
      </c>
      <c r="Y48" s="32">
        <f t="shared" si="15"/>
        <v>2035.8391599999995</v>
      </c>
      <c r="Z48" s="32">
        <f t="shared" si="15"/>
        <v>1928.2889399999985</v>
      </c>
      <c r="AA48" s="32">
        <f t="shared" si="15"/>
        <v>1702.7593500000003</v>
      </c>
      <c r="AB48" s="32">
        <f t="shared" si="15"/>
        <v>655.82515000000058</v>
      </c>
      <c r="AC48" s="32">
        <f t="shared" si="15"/>
        <v>2228.7401700000009</v>
      </c>
      <c r="AD48" s="32">
        <f t="shared" si="15"/>
        <v>1930.6537599999974</v>
      </c>
      <c r="AE48" s="32">
        <f t="shared" si="15"/>
        <v>1958.7595799999981</v>
      </c>
      <c r="AF48" s="32">
        <f t="shared" si="15"/>
        <v>2626.1945100000012</v>
      </c>
      <c r="AG48" s="32">
        <f t="shared" si="15"/>
        <v>3661.9289000000063</v>
      </c>
      <c r="AH48" s="32">
        <f t="shared" si="15"/>
        <v>3382.9898799999937</v>
      </c>
      <c r="AI48" s="32">
        <f t="shared" si="15"/>
        <v>3943.1370300000053</v>
      </c>
      <c r="AJ48" s="32">
        <f t="shared" si="15"/>
        <v>4724.987549999998</v>
      </c>
      <c r="AK48" s="32">
        <f t="shared" si="15"/>
        <v>2993.2769899999985</v>
      </c>
      <c r="AL48" s="32">
        <f t="shared" si="15"/>
        <v>2598.4138400000011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2602.6340509999718</v>
      </c>
      <c r="J49" s="28">
        <f t="shared" si="14"/>
        <v>4664.2943810000143</v>
      </c>
      <c r="K49" s="28">
        <f t="shared" si="14"/>
        <v>7102.7472180000332</v>
      </c>
      <c r="L49" s="28">
        <f t="shared" si="14"/>
        <v>2332.2844470000127</v>
      </c>
      <c r="M49" s="28">
        <f t="shared" si="14"/>
        <v>8604.4781950000033</v>
      </c>
      <c r="N49" s="28">
        <f t="shared" si="14"/>
        <v>6172.9375989999389</v>
      </c>
      <c r="O49" s="28">
        <f t="shared" si="14"/>
        <v>5152.4434430000547</v>
      </c>
      <c r="P49" s="28">
        <f t="shared" si="14"/>
        <v>5509.3180109999957</v>
      </c>
      <c r="Q49" s="28">
        <f t="shared" si="14"/>
        <v>5674.1331659999851</v>
      </c>
      <c r="R49" s="28">
        <f t="shared" si="14"/>
        <v>10574.506466299994</v>
      </c>
      <c r="S49" s="28">
        <f t="shared" si="14"/>
        <v>7357.3090517000237</v>
      </c>
      <c r="T49" s="28">
        <f t="shared" si="15"/>
        <v>8215.3579699999827</v>
      </c>
      <c r="U49" s="28">
        <f t="shared" si="15"/>
        <v>8227.2448620000214</v>
      </c>
      <c r="V49" s="28">
        <f t="shared" si="15"/>
        <v>8803.102589999995</v>
      </c>
      <c r="W49" s="28">
        <f t="shared" si="15"/>
        <v>8557.3485999999684</v>
      </c>
      <c r="X49" s="28">
        <f t="shared" si="15"/>
        <v>9974.3356500000227</v>
      </c>
      <c r="Y49" s="28">
        <f t="shared" si="15"/>
        <v>10099.317299999995</v>
      </c>
      <c r="Z49" s="28">
        <f t="shared" si="15"/>
        <v>10047.994319999998</v>
      </c>
      <c r="AA49" s="28">
        <f t="shared" si="15"/>
        <v>6383.4111999999732</v>
      </c>
      <c r="AB49" s="28">
        <f t="shared" si="15"/>
        <v>17409.562927999999</v>
      </c>
      <c r="AC49" s="28">
        <f t="shared" si="15"/>
        <v>11628.795857000048</v>
      </c>
      <c r="AD49" s="28">
        <f t="shared" si="15"/>
        <v>12396.175035000022</v>
      </c>
      <c r="AE49" s="28">
        <f t="shared" si="15"/>
        <v>12418.254330000025</v>
      </c>
      <c r="AF49" s="28">
        <f t="shared" si="15"/>
        <v>12489.457759999961</v>
      </c>
      <c r="AG49" s="28">
        <f t="shared" si="15"/>
        <v>9884.6268700000364</v>
      </c>
      <c r="AH49" s="28">
        <f t="shared" si="15"/>
        <v>9498.5246599999955</v>
      </c>
      <c r="AI49" s="28">
        <f t="shared" si="15"/>
        <v>7538.6420999999391</v>
      </c>
      <c r="AJ49" s="28">
        <f t="shared" si="15"/>
        <v>7016.2414400000707</v>
      </c>
      <c r="AK49" s="28">
        <f t="shared" si="15"/>
        <v>10688.951029999938</v>
      </c>
      <c r="AL49" s="28">
        <f t="shared" si="15"/>
        <v>10444.111289999972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4158.5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9049.6</v>
      </c>
      <c r="L4" s="58">
        <f>Planel_Pot_Resultado!P112+Planel_Pot_Resultado!P676</f>
        <v>9236.5357860000004</v>
      </c>
      <c r="M4" s="58">
        <f>Planel_Pot_Resultado!Q112+Planel_Pot_Resultado!Q676</f>
        <v>9413.2999999999993</v>
      </c>
      <c r="N4" s="58">
        <f>Planel_Pot_Resultado!R112+Planel_Pot_Resultado!R676</f>
        <v>9413.2999999999993</v>
      </c>
      <c r="O4" s="58">
        <f>Planel_Pot_Resultado!S112+Planel_Pot_Resultado!S676</f>
        <v>9413.2999999999993</v>
      </c>
      <c r="P4" s="58">
        <f>Planel_Pot_Resultado!T112+Planel_Pot_Resultado!T676</f>
        <v>9413.1</v>
      </c>
      <c r="Q4" s="58">
        <f>Planel_Pot_Resultado!U112+Planel_Pot_Resultado!U676</f>
        <v>9413.1</v>
      </c>
      <c r="R4" s="58">
        <f>Planel_Pot_Resultado!V112+Planel_Pot_Resultado!V676</f>
        <v>9413.1</v>
      </c>
      <c r="S4" s="58">
        <f>Planel_Pot_Resultado!W112+Planel_Pot_Resultado!W676</f>
        <v>8088.5</v>
      </c>
      <c r="T4" s="58">
        <f>Planel_Pot_Resultado!X112+Planel_Pot_Resultado!X676</f>
        <v>8088.5</v>
      </c>
      <c r="U4" s="58">
        <f>Planel_Pot_Resultado!Y112+Planel_Pot_Resultado!Y676</f>
        <v>8088.5</v>
      </c>
      <c r="V4" s="58">
        <f>Planel_Pot_Resultado!Z112+Planel_Pot_Resultado!Z676</f>
        <v>7039.7</v>
      </c>
      <c r="W4" s="58">
        <f>Planel_Pot_Resultado!AA112+Planel_Pot_Resultado!AA676</f>
        <v>7039.7</v>
      </c>
      <c r="X4" s="58">
        <f>Planel_Pot_Resultado!AB112+Planel_Pot_Resultado!AB676</f>
        <v>7039.7</v>
      </c>
      <c r="Y4" s="58">
        <f>Planel_Pot_Resultado!AC112+Planel_Pot_Resultado!AC676</f>
        <v>6448.9</v>
      </c>
      <c r="Z4" s="58">
        <f>Planel_Pot_Resultado!AD112+Planel_Pot_Resultado!AD676</f>
        <v>6448.9</v>
      </c>
      <c r="AA4" s="58">
        <f>Planel_Pot_Resultado!AE112+Planel_Pot_Resultado!AE676</f>
        <v>6420.9</v>
      </c>
      <c r="AB4" s="58">
        <f>Planel_Pot_Resultado!AF112+Planel_Pot_Resultado!AF676</f>
        <v>6420.9</v>
      </c>
      <c r="AC4" s="58">
        <f>Planel_Pot_Resultado!AG112+Planel_Pot_Resultado!AG676</f>
        <v>5207.2</v>
      </c>
      <c r="AD4" s="58">
        <f>Planel_Pot_Resultado!AH112+Planel_Pot_Resultado!AH676</f>
        <v>5207.2</v>
      </c>
      <c r="AE4" s="58">
        <f>Planel_Pot_Resultado!AI112+Planel_Pot_Resultado!AI676</f>
        <v>5207.2</v>
      </c>
      <c r="AF4" s="58">
        <f>Planel_Pot_Resultado!AJ112+Planel_Pot_Resultado!AJ676</f>
        <v>5207.2</v>
      </c>
      <c r="AG4" s="58">
        <f>Planel_Pot_Resultado!AK112+Planel_Pot_Resultado!AK676</f>
        <v>4844</v>
      </c>
      <c r="AH4" s="58">
        <f>Planel_Pot_Resultado!AL112+Planel_Pot_Resultado!AL676</f>
        <v>4844</v>
      </c>
      <c r="AI4" s="58">
        <f>Planel_Pot_Resultado!AM112+Planel_Pot_Resultado!AM676</f>
        <v>4844</v>
      </c>
      <c r="AJ4" s="58">
        <f>Planel_Pot_Resultado!AN112+Planel_Pot_Resultado!AN676</f>
        <v>4844</v>
      </c>
      <c r="AK4" s="58">
        <f>Planel_Pot_Resultado!AO112+Planel_Pot_Resultado!AO676</f>
        <v>4844</v>
      </c>
      <c r="AL4" s="58">
        <f>Planel_Pot_Resultado!AP112+Planel_Pot_Resultado!AP676</f>
        <v>4844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4429</v>
      </c>
      <c r="AD6" s="58">
        <f>Planel_Pot_Resultado!AH724+Planel_Pot_Resultado!AH760</f>
        <v>4629</v>
      </c>
      <c r="AE6" s="58">
        <f>Planel_Pot_Resultado!AI724+Planel_Pot_Resultado!AI760</f>
        <v>4829</v>
      </c>
      <c r="AF6" s="58">
        <f>Planel_Pot_Resultado!AJ724+Planel_Pot_Resultado!AJ760</f>
        <v>4829</v>
      </c>
      <c r="AG6" s="58">
        <f>Planel_Pot_Resultado!AK724+Planel_Pot_Resultado!AK760</f>
        <v>4829</v>
      </c>
      <c r="AH6" s="58">
        <f>Planel_Pot_Resultado!AL724+Planel_Pot_Resultado!AL760</f>
        <v>4829</v>
      </c>
      <c r="AI6" s="58">
        <f>Planel_Pot_Resultado!AM724+Planel_Pot_Resultado!AM760</f>
        <v>4829</v>
      </c>
      <c r="AJ6" s="58">
        <f>Planel_Pot_Resultado!AN724+Planel_Pot_Resultado!AN760</f>
        <v>4829</v>
      </c>
      <c r="AK6" s="58">
        <f>Planel_Pot_Resultado!AO724+Planel_Pot_Resultado!AO760</f>
        <v>4829</v>
      </c>
      <c r="AL6" s="58">
        <f>Planel_Pot_Resultado!AP724+Planel_Pot_Resultado!AP760</f>
        <v>4829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13594</v>
      </c>
      <c r="L7" s="279">
        <f t="shared" si="0"/>
        <v>13395.035786</v>
      </c>
      <c r="M7" s="279">
        <f t="shared" si="0"/>
        <v>13958</v>
      </c>
      <c r="N7" s="279">
        <f t="shared" si="0"/>
        <v>13958.3</v>
      </c>
      <c r="O7" s="279">
        <f t="shared" si="0"/>
        <v>13958.3</v>
      </c>
      <c r="P7" s="279">
        <f t="shared" si="0"/>
        <v>13958.1</v>
      </c>
      <c r="Q7" s="279">
        <f t="shared" si="0"/>
        <v>13958.1</v>
      </c>
      <c r="R7" s="279">
        <f t="shared" si="0"/>
        <v>13958.1</v>
      </c>
      <c r="S7" s="279">
        <f t="shared" si="0"/>
        <v>13758.5</v>
      </c>
      <c r="T7" s="279">
        <f t="shared" si="0"/>
        <v>14683.5</v>
      </c>
      <c r="U7" s="279">
        <f t="shared" si="0"/>
        <v>15608.5</v>
      </c>
      <c r="V7" s="279">
        <f t="shared" si="0"/>
        <v>16533.7</v>
      </c>
      <c r="W7" s="279">
        <f t="shared" si="0"/>
        <v>17458.7</v>
      </c>
      <c r="X7" s="279">
        <f t="shared" si="0"/>
        <v>18383.7</v>
      </c>
      <c r="Y7" s="279">
        <f t="shared" si="0"/>
        <v>19308.900000000001</v>
      </c>
      <c r="Z7" s="279">
        <f t="shared" si="0"/>
        <v>20233.900000000001</v>
      </c>
      <c r="AA7" s="279">
        <f t="shared" si="0"/>
        <v>21158.9</v>
      </c>
      <c r="AB7" s="279">
        <f t="shared" si="0"/>
        <v>21358.9</v>
      </c>
      <c r="AC7" s="279">
        <f t="shared" si="0"/>
        <v>21553.200000000001</v>
      </c>
      <c r="AD7" s="279">
        <f t="shared" si="0"/>
        <v>21753.200000000001</v>
      </c>
      <c r="AE7" s="279">
        <f t="shared" si="0"/>
        <v>21953.200000000001</v>
      </c>
      <c r="AF7" s="279">
        <f t="shared" si="0"/>
        <v>21953.200000000001</v>
      </c>
      <c r="AG7" s="279">
        <f t="shared" si="0"/>
        <v>21590</v>
      </c>
      <c r="AH7" s="279">
        <f t="shared" si="0"/>
        <v>21590</v>
      </c>
      <c r="AI7" s="279">
        <f t="shared" si="0"/>
        <v>21590</v>
      </c>
      <c r="AJ7" s="279">
        <f t="shared" si="0"/>
        <v>21590</v>
      </c>
      <c r="AK7" s="279">
        <f t="shared" si="0"/>
        <v>21590</v>
      </c>
      <c r="AL7" s="279">
        <f t="shared" si="0"/>
        <v>21590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291.0187067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307.08647164000001</v>
      </c>
      <c r="M11" s="58">
        <f>PLANEL_GerMed_Resultado!Q148+PLANEL_GerMed_Resultado!Q688</f>
        <v>103.319215</v>
      </c>
      <c r="N11" s="58">
        <f>PLANEL_GerMed_Resultado!R148+PLANEL_GerMed_Resultado!R688</f>
        <v>103.319215</v>
      </c>
      <c r="O11" s="58">
        <f>PLANEL_GerMed_Resultado!S148+PLANEL_GerMed_Resultado!S688</f>
        <v>103.319215</v>
      </c>
      <c r="P11" s="58">
        <f>PLANEL_GerMed_Resultado!T148+PLANEL_GerMed_Resultado!T688</f>
        <v>184.13510600000001</v>
      </c>
      <c r="Q11" s="58">
        <f>PLANEL_GerMed_Resultado!U148+PLANEL_GerMed_Resultado!U688</f>
        <v>206.63843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4234.5714159999998</v>
      </c>
      <c r="E12" s="58">
        <f>PLANEL_GerMed_Resultado!I112+PLANEL_GerMed_Resultado!I676</f>
        <v>4270.5691390000002</v>
      </c>
      <c r="F12" s="58">
        <f>PLANEL_GerMed_Resultado!J112+PLANEL_GerMed_Resultado!J676</f>
        <v>3986.4836449999998</v>
      </c>
      <c r="G12" s="58">
        <f>PLANEL_GerMed_Resultado!K112+PLANEL_GerMed_Resultado!K676</f>
        <v>4208.5657160000001</v>
      </c>
      <c r="H12" s="58">
        <f>PLANEL_GerMed_Resultado!L112+PLANEL_GerMed_Resultado!L676</f>
        <v>4970.6815989999996</v>
      </c>
      <c r="I12" s="58">
        <f>PLANEL_GerMed_Resultado!M112+PLANEL_GerMed_Resultado!M676</f>
        <v>5296.48729</v>
      </c>
      <c r="J12" s="58">
        <f>PLANEL_GerMed_Resultado!N112+PLANEL_GerMed_Resultado!N676</f>
        <v>5391.3534177000001</v>
      </c>
      <c r="K12" s="58">
        <f>PLANEL_GerMed_Resultado!O112+PLANEL_GerMed_Resultado!O676</f>
        <v>5213.7693160999997</v>
      </c>
      <c r="L12" s="58">
        <f>PLANEL_GerMed_Resultado!P112+PLANEL_GerMed_Resultado!P676</f>
        <v>5263.2397126999995</v>
      </c>
      <c r="M12" s="58">
        <f>PLANEL_GerMed_Resultado!Q112+PLANEL_GerMed_Resultado!Q676</f>
        <v>4238.2791500000003</v>
      </c>
      <c r="N12" s="58">
        <f>PLANEL_GerMed_Resultado!R112+PLANEL_GerMed_Resultado!R676</f>
        <v>4219.2617</v>
      </c>
      <c r="O12" s="58">
        <f>PLANEL_GerMed_Resultado!S112+PLANEL_GerMed_Resultado!S676</f>
        <v>4253.7329119999995</v>
      </c>
      <c r="P12" s="58">
        <f>PLANEL_GerMed_Resultado!T112+PLANEL_GerMed_Resultado!T676</f>
        <v>4192.725856</v>
      </c>
      <c r="Q12" s="58">
        <f>PLANEL_GerMed_Resultado!U112+PLANEL_GerMed_Resultado!U676</f>
        <v>4245.0573439999998</v>
      </c>
      <c r="R12" s="58">
        <f>PLANEL_GerMed_Resultado!V112+PLANEL_GerMed_Resultado!V676</f>
        <v>3517.0877943999999</v>
      </c>
      <c r="S12" s="58">
        <f>PLANEL_GerMed_Resultado!W112+PLANEL_GerMed_Resultado!W676</f>
        <v>2614.2712673999999</v>
      </c>
      <c r="T12" s="58">
        <f>PLANEL_GerMed_Resultado!X112+PLANEL_GerMed_Resultado!X676</f>
        <v>2678.5604085999998</v>
      </c>
      <c r="U12" s="58">
        <f>PLANEL_GerMed_Resultado!Y112+PLANEL_GerMed_Resultado!Y676</f>
        <v>2741.3370488999999</v>
      </c>
      <c r="V12" s="58">
        <f>PLANEL_GerMed_Resultado!Z112+PLANEL_GerMed_Resultado!Z676</f>
        <v>2078.3993832000001</v>
      </c>
      <c r="W12" s="58">
        <f>PLANEL_GerMed_Resultado!AA112+PLANEL_GerMed_Resultado!AA676</f>
        <v>2120.7120579000002</v>
      </c>
      <c r="X12" s="58">
        <f>PLANEL_GerMed_Resultado!AB112+PLANEL_GerMed_Resultado!AB676</f>
        <v>2011.350684</v>
      </c>
      <c r="Y12" s="58">
        <f>PLANEL_GerMed_Resultado!AC112+PLANEL_GerMed_Resultado!AC676</f>
        <v>1668.1424230999999</v>
      </c>
      <c r="Z12" s="58">
        <f>PLANEL_GerMed_Resultado!AD112+PLANEL_GerMed_Resultado!AD676</f>
        <v>1563.8104779</v>
      </c>
      <c r="AA12" s="58">
        <f>PLANEL_GerMed_Resultado!AE112+PLANEL_GerMed_Resultado!AE676</f>
        <v>2133.2334645999999</v>
      </c>
      <c r="AB12" s="58">
        <f>PLANEL_GerMed_Resultado!AF112+PLANEL_GerMed_Resultado!AF676</f>
        <v>1132.3371384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121.70306770000001</v>
      </c>
      <c r="AJ12" s="58">
        <f>PLANEL_GerMed_Resultado!AN112+PLANEL_GerMed_Resultado!AN676</f>
        <v>846.97003559999996</v>
      </c>
      <c r="AK12" s="58">
        <f>PLANEL_GerMed_Resultado!AO112+PLANEL_GerMed_Resultado!AO676</f>
        <v>957.59705269999995</v>
      </c>
      <c r="AL12" s="58">
        <f>PLANEL_GerMed_Resultado!AP112+PLANEL_GerMed_Resultado!AP676</f>
        <v>969.25009820000002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978.26438570000005</v>
      </c>
      <c r="T13" s="58">
        <f>PLANEL_GerMed_Resultado!X124+PLANEL_GerMed_Resultado!X136+PLANEL_GerMed_Resultado!X664</f>
        <v>1276.7179271</v>
      </c>
      <c r="U13" s="58">
        <f>PLANEL_GerMed_Resultado!Y124+PLANEL_GerMed_Resultado!Y136+PLANEL_GerMed_Resultado!Y664</f>
        <v>1575.1714684999999</v>
      </c>
      <c r="V13" s="58">
        <f>PLANEL_GerMed_Resultado!Z124+PLANEL_GerMed_Resultado!Z136+PLANEL_GerMed_Resultado!Z664</f>
        <v>2124.7049736999998</v>
      </c>
      <c r="W13" s="58">
        <f>PLANEL_GerMed_Resultado!AA124+PLANEL_GerMed_Resultado!AA136+PLANEL_GerMed_Resultado!AA664</f>
        <v>2423.1585147000001</v>
      </c>
      <c r="X13" s="58">
        <f>PLANEL_GerMed_Resultado!AB124+PLANEL_GerMed_Resultado!AB136+PLANEL_GerMed_Resultado!AB664</f>
        <v>2721.6120556999999</v>
      </c>
      <c r="Y13" s="58">
        <f>PLANEL_GerMed_Resultado!AC124+PLANEL_GerMed_Resultado!AC136+PLANEL_GerMed_Resultado!AC664</f>
        <v>3020.0655977000001</v>
      </c>
      <c r="Z13" s="58">
        <f>PLANEL_GerMed_Resultado!AD124+PLANEL_GerMed_Resultado!AD136+PLANEL_GerMed_Resultado!AD664</f>
        <v>3241.7052587000003</v>
      </c>
      <c r="AA13" s="58">
        <f>PLANEL_GerMed_Resultado!AE124+PLANEL_GerMed_Resultado!AE136+PLANEL_GerMed_Resultado!AE664</f>
        <v>4237.1229055000003</v>
      </c>
      <c r="AB13" s="58">
        <f>PLANEL_GerMed_Resultado!AF124+PLANEL_GerMed_Resultado!AF136+PLANEL_GerMed_Resultado!AF664</f>
        <v>3194.1671484999997</v>
      </c>
      <c r="AC13" s="58">
        <f>PLANEL_GerMed_Resultado!AG124+PLANEL_GerMed_Resultado!AG136+PLANEL_GerMed_Resultado!AG664</f>
        <v>3533.2106020000001</v>
      </c>
      <c r="AD13" s="58">
        <f>PLANEL_GerMed_Resultado!AH124+PLANEL_GerMed_Resultado!AH136+PLANEL_GerMed_Resultado!AH664</f>
        <v>3184.084151</v>
      </c>
      <c r="AE13" s="58">
        <f>PLANEL_GerMed_Resultado!AI124+PLANEL_GerMed_Resultado!AI136+PLANEL_GerMed_Resultado!AI664</f>
        <v>2802.3345619000002</v>
      </c>
      <c r="AF13" s="58">
        <f>PLANEL_GerMed_Resultado!AJ124+PLANEL_GerMed_Resultado!AJ136+PLANEL_GerMed_Resultado!AJ664</f>
        <v>2336.9852139</v>
      </c>
      <c r="AG13" s="58">
        <f>PLANEL_GerMed_Resultado!AK124+PLANEL_GerMed_Resultado!AK136+PLANEL_GerMed_Resultado!AK664</f>
        <v>2673.9735460000002</v>
      </c>
      <c r="AH13" s="58">
        <f>PLANEL_GerMed_Resultado!AL124+PLANEL_GerMed_Resultado!AL136+PLANEL_GerMed_Resultado!AL664</f>
        <v>3032.6424229000004</v>
      </c>
      <c r="AI13" s="58">
        <f>PLANEL_GerMed_Resultado!AM124+PLANEL_GerMed_Resultado!AM136+PLANEL_GerMed_Resultado!AM664</f>
        <v>3885.3305060000002</v>
      </c>
      <c r="AJ13" s="58">
        <f>PLANEL_GerMed_Resultado!AN124+PLANEL_GerMed_Resultado!AN136+PLANEL_GerMed_Resultado!AN664</f>
        <v>5222.3321209999995</v>
      </c>
      <c r="AK13" s="58">
        <f>PLANEL_GerMed_Resultado!AO124+PLANEL_GerMed_Resultado!AO136+PLANEL_GerMed_Resultado!AO664</f>
        <v>5842.3474539999997</v>
      </c>
      <c r="AL13" s="58">
        <f>PLANEL_GerMed_Resultado!AP124+PLANEL_GerMed_Resultado!AP136+PLANEL_GerMed_Resultado!AP664</f>
        <v>5975.5234309999996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900.26671529999999</v>
      </c>
      <c r="Z14" s="58">
        <f>PLANEL_GerMed_Resultado!AD724+PLANEL_GerMed_Resultado!AD760</f>
        <v>960.72241380000003</v>
      </c>
      <c r="AA14" s="58">
        <f>PLANEL_GerMed_Resultado!AE724+PLANEL_GerMed_Resultado!AE760</f>
        <v>1326.5957820000001</v>
      </c>
      <c r="AB14" s="58">
        <f>PLANEL_GerMed_Resultado!AF724+PLANEL_GerMed_Resultado!AF760</f>
        <v>1072.768534</v>
      </c>
      <c r="AC14" s="58">
        <f>PLANEL_GerMed_Resultado!AG724+PLANEL_GerMed_Resultado!AG760</f>
        <v>1142.139273</v>
      </c>
      <c r="AD14" s="58">
        <f>PLANEL_GerMed_Resultado!AH724+PLANEL_GerMed_Resultado!AH760</f>
        <v>935.83982470000001</v>
      </c>
      <c r="AE14" s="58">
        <f>PLANEL_GerMed_Resultado!AI724+PLANEL_GerMed_Resultado!AI760</f>
        <v>725.94467250000002</v>
      </c>
      <c r="AF14" s="58">
        <f>PLANEL_GerMed_Resultado!AJ724+PLANEL_GerMed_Resultado!AJ760</f>
        <v>511.75472029999997</v>
      </c>
      <c r="AG14" s="58">
        <f>PLANEL_GerMed_Resultado!AK724+PLANEL_GerMed_Resultado!AK760</f>
        <v>701.64662450000003</v>
      </c>
      <c r="AH14" s="58">
        <f>PLANEL_GerMed_Resultado!AL724+PLANEL_GerMed_Resultado!AL760</f>
        <v>892.35433980000005</v>
      </c>
      <c r="AI14" s="58">
        <f>PLANEL_GerMed_Resultado!AM724+PLANEL_GerMed_Resultado!AM760</f>
        <v>1266.9720620000001</v>
      </c>
      <c r="AJ14" s="58">
        <f>PLANEL_GerMed_Resultado!AN724+PLANEL_GerMed_Resultado!AN760</f>
        <v>1277.0141759999999</v>
      </c>
      <c r="AK14" s="58">
        <f>PLANEL_GerMed_Resultado!AO724+PLANEL_GerMed_Resultado!AO760</f>
        <v>1321.8498890000001</v>
      </c>
      <c r="AL14" s="58">
        <f>PLANEL_GerMed_Resultado!AP724+PLANEL_GerMed_Resultado!AP760</f>
        <v>1991.4719869999999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252.80452919999999</v>
      </c>
      <c r="I18" s="58">
        <f>PLANEL_GerCrit_Resultado!M148+PLANEL_GerCrit_Resultado!M688</f>
        <v>494.18929170000001</v>
      </c>
      <c r="J18" s="58">
        <f>PLANEL_GerCrit_Resultado!N148+PLANEL_GerCrit_Resultado!N688</f>
        <v>862.28871679999997</v>
      </c>
      <c r="K18" s="58">
        <f>PLANEL_GerCrit_Resultado!O148+PLANEL_GerCrit_Resultado!O688</f>
        <v>750.89685694000002</v>
      </c>
      <c r="L18" s="58">
        <f>PLANEL_GerCrit_Resultado!P148+PLANEL_GerCrit_Resultado!P688</f>
        <v>542.97754903999999</v>
      </c>
      <c r="M18" s="58">
        <f>PLANEL_GerCrit_Resultado!Q148+PLANEL_GerCrit_Resultado!Q688</f>
        <v>646.86962619999997</v>
      </c>
      <c r="N18" s="58">
        <f>PLANEL_GerCrit_Resultado!R148+PLANEL_GerCrit_Resultado!R688</f>
        <v>730.78350069999999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425.29309820000003</v>
      </c>
      <c r="S18" s="58">
        <f>PLANEL_GerCrit_Resultado!W148+PLANEL_GerCrit_Resultado!W688</f>
        <v>63.569967859999998</v>
      </c>
      <c r="T18" s="58">
        <f>PLANEL_GerCrit_Resultado!X148+PLANEL_GerCrit_Resultado!X688</f>
        <v>128.84408329999999</v>
      </c>
      <c r="U18" s="58">
        <f>PLANEL_GerCrit_Resultado!Y148+PLANEL_GerCrit_Resultado!Y688</f>
        <v>192.86564050000001</v>
      </c>
      <c r="V18" s="58">
        <f>PLANEL_GerCrit_Resultado!Z148+PLANEL_GerCrit_Resultado!Z688</f>
        <v>212.04364340000001</v>
      </c>
      <c r="W18" s="58">
        <f>PLANEL_GerCrit_Resultado!AA148+PLANEL_GerCrit_Resultado!AA688</f>
        <v>258.64171800000003</v>
      </c>
      <c r="X18" s="58">
        <f>PLANEL_GerCrit_Resultado!AB148+PLANEL_GerCrit_Resultado!AB688</f>
        <v>190.64937760000001</v>
      </c>
      <c r="Y18" s="58">
        <f>PLANEL_GerCrit_Resultado!AC148+PLANEL_GerCrit_Resultado!AC688</f>
        <v>94.691067599999997</v>
      </c>
      <c r="Z18" s="58">
        <f>PLANEL_GerCrit_Resultado!AD148+PLANEL_GerCrit_Resultado!AD688</f>
        <v>2.7217438650000001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749.68618409999999</v>
      </c>
      <c r="AK18" s="58">
        <f>PLANEL_GerCrit_Resultado!AO148+PLANEL_GerCrit_Resultado!AO688</f>
        <v>913.50343469999996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5234.267793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4785.0506230000001</v>
      </c>
      <c r="H19" s="58">
        <f>PLANEL_GerCrit_Resultado!L112+PLANEL_GerCrit_Resultado!L676</f>
        <v>5296.4920709999997</v>
      </c>
      <c r="I19" s="58">
        <f>PLANEL_GerCrit_Resultado!M112+PLANEL_GerCrit_Resultado!M676</f>
        <v>5764.6966709999997</v>
      </c>
      <c r="J19" s="58">
        <f>PLANEL_GerCrit_Resultado!N112+PLANEL_GerCrit_Resultado!N676</f>
        <v>5958.1412177000002</v>
      </c>
      <c r="K19" s="58">
        <f>PLANEL_GerCrit_Resultado!O112+PLANEL_GerCrit_Resultado!O676</f>
        <v>6015.6034440000003</v>
      </c>
      <c r="L19" s="58">
        <f>PLANEL_GerCrit_Resultado!P112+PLANEL_GerCrit_Resultado!P676</f>
        <v>5786.5111246999995</v>
      </c>
      <c r="M19" s="58">
        <f>PLANEL_GerCrit_Resultado!Q112+PLANEL_GerCrit_Resultado!Q676</f>
        <v>5095.0511180000003</v>
      </c>
      <c r="N19" s="58">
        <f>PLANEL_GerCrit_Resultado!R112+PLANEL_GerCrit_Resultado!R676</f>
        <v>5225.9946039999995</v>
      </c>
      <c r="O19" s="58">
        <f>PLANEL_GerCrit_Resultado!S112+PLANEL_GerCrit_Resultado!S676</f>
        <v>5269.638774</v>
      </c>
      <c r="P19" s="58">
        <f>PLANEL_GerCrit_Resultado!T112+PLANEL_GerCrit_Resultado!T676</f>
        <v>5342.7869909999999</v>
      </c>
      <c r="Q19" s="58">
        <f>PLANEL_GerCrit_Resultado!U112+PLANEL_GerCrit_Resultado!U676</f>
        <v>5518.6252979999999</v>
      </c>
      <c r="R19" s="58">
        <f>PLANEL_GerCrit_Resultado!V112+PLANEL_GerCrit_Resultado!V676</f>
        <v>4961.6452229999995</v>
      </c>
      <c r="S19" s="58">
        <f>PLANEL_GerCrit_Resultado!W112+PLANEL_GerCrit_Resultado!W676</f>
        <v>3773.2606260000002</v>
      </c>
      <c r="T19" s="58">
        <f>PLANEL_GerCrit_Resultado!X112+PLANEL_GerCrit_Resultado!X676</f>
        <v>3958.9592030000003</v>
      </c>
      <c r="U19" s="58">
        <f>PLANEL_GerCrit_Resultado!Y112+PLANEL_GerCrit_Resultado!Y676</f>
        <v>4140.946097</v>
      </c>
      <c r="V19" s="58">
        <f>PLANEL_GerCrit_Resultado!Z112+PLANEL_GerCrit_Resultado!Z676</f>
        <v>3480.3071440000003</v>
      </c>
      <c r="W19" s="58">
        <f>PLANEL_GerCrit_Resultado!AA112+PLANEL_GerCrit_Resultado!AA676</f>
        <v>3798.7217530000003</v>
      </c>
      <c r="X19" s="58">
        <f>PLANEL_GerCrit_Resultado!AB112+PLANEL_GerCrit_Resultado!AB676</f>
        <v>3557.4403339999999</v>
      </c>
      <c r="Y19" s="58">
        <f>PLANEL_GerCrit_Resultado!AC112+PLANEL_GerCrit_Resultado!AC676</f>
        <v>2940.6342750000003</v>
      </c>
      <c r="Z19" s="58">
        <f>PLANEL_GerCrit_Resultado!AD112+PLANEL_GerCrit_Resultado!AD676</f>
        <v>2771.5798690000001</v>
      </c>
      <c r="AA19" s="58">
        <f>PLANEL_GerCrit_Resultado!AE112+PLANEL_GerCrit_Resultado!AE676</f>
        <v>2924.836065</v>
      </c>
      <c r="AB19" s="58">
        <f>PLANEL_GerCrit_Resultado!AF112+PLANEL_GerCrit_Resultado!AF676</f>
        <v>1933.8696239999999</v>
      </c>
      <c r="AC19" s="58">
        <f>PLANEL_GerCrit_Resultado!AG112+PLANEL_GerCrit_Resultado!AG676</f>
        <v>946.33941440000001</v>
      </c>
      <c r="AD19" s="58">
        <f>PLANEL_GerCrit_Resultado!AH112+PLANEL_GerCrit_Resultado!AH676</f>
        <v>711.00158569999996</v>
      </c>
      <c r="AE19" s="58">
        <f>PLANEL_GerCrit_Resultado!AI112+PLANEL_GerCrit_Resultado!AI676</f>
        <v>462.03256969999995</v>
      </c>
      <c r="AF19" s="58">
        <f>PLANEL_GerCrit_Resultado!AJ112+PLANEL_GerCrit_Resultado!AJ676</f>
        <v>235.81257868</v>
      </c>
      <c r="AG19" s="58">
        <f>PLANEL_GerCrit_Resultado!AK112+PLANEL_GerCrit_Resultado!AK676</f>
        <v>268.72878659999998</v>
      </c>
      <c r="AH19" s="58">
        <f>PLANEL_GerCrit_Resultado!AL112+PLANEL_GerCrit_Resultado!AL676</f>
        <v>765.42860250000001</v>
      </c>
      <c r="AI19" s="58">
        <f>PLANEL_GerCrit_Resultado!AM112+PLANEL_GerCrit_Resultado!AM676</f>
        <v>1668.9242919999999</v>
      </c>
      <c r="AJ19" s="58">
        <f>PLANEL_GerCrit_Resultado!AN112+PLANEL_GerCrit_Resultado!AN676</f>
        <v>2294.7761180000002</v>
      </c>
      <c r="AK19" s="58">
        <f>PLANEL_GerCrit_Resultado!AO112+PLANEL_GerCrit_Resultado!AO676</f>
        <v>2294.7761180000002</v>
      </c>
      <c r="AL19" s="58">
        <f>PLANEL_GerCrit_Resultado!AP112+PLANEL_GerCrit_Resultado!AP676</f>
        <v>2470.4892180000002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3782.2779209999999</v>
      </c>
      <c r="X20" s="58">
        <f>PLANEL_GerCrit_Resultado!AB124+PLANEL_GerCrit_Resultado!AB136+PLANEL_GerCrit_Resultado!AB664</f>
        <v>4217.4327819999999</v>
      </c>
      <c r="Y20" s="58">
        <f>PLANEL_GerCrit_Resultado!AC124+PLANEL_GerCrit_Resultado!AC136+PLANEL_GerCrit_Resultado!AC664</f>
        <v>4838.4486239999997</v>
      </c>
      <c r="Z20" s="58">
        <f>PLANEL_GerCrit_Resultado!AD124+PLANEL_GerCrit_Resultado!AD136+PLANEL_GerCrit_Resultado!AD664</f>
        <v>5216.7156999999997</v>
      </c>
      <c r="AA20" s="58">
        <f>PLANEL_GerCrit_Resultado!AE124+PLANEL_GerCrit_Resultado!AE136+PLANEL_GerCrit_Resultado!AE664</f>
        <v>5916.1646299999993</v>
      </c>
      <c r="AB20" s="58">
        <f>PLANEL_GerCrit_Resultado!AF124+PLANEL_GerCrit_Resultado!AF136+PLANEL_GerCrit_Resultado!AF664</f>
        <v>5641.2456679999996</v>
      </c>
      <c r="AC20" s="58">
        <f>PLANEL_GerCrit_Resultado!AG124+PLANEL_GerCrit_Resultado!AG136+PLANEL_GerCrit_Resultado!AG664</f>
        <v>6213.5184909999998</v>
      </c>
      <c r="AD20" s="58">
        <f>PLANEL_GerCrit_Resultado!AH124+PLANEL_GerCrit_Resultado!AH136+PLANEL_GerCrit_Resultado!AH664</f>
        <v>5997.106049</v>
      </c>
      <c r="AE20" s="58">
        <f>PLANEL_GerCrit_Resultado!AI124+PLANEL_GerCrit_Resultado!AI136+PLANEL_GerCrit_Resultado!AI664</f>
        <v>5615.3594830000002</v>
      </c>
      <c r="AF20" s="58">
        <f>PLANEL_GerCrit_Resultado!AJ124+PLANEL_GerCrit_Resultado!AJ136+PLANEL_GerCrit_Resultado!AJ664</f>
        <v>5150.0149289999999</v>
      </c>
      <c r="AG20" s="58">
        <f>PLANEL_GerCrit_Resultado!AK124+PLANEL_GerCrit_Resultado!AK136+PLANEL_GerCrit_Resultado!AK664</f>
        <v>5116.8041130000001</v>
      </c>
      <c r="AH20" s="58">
        <f>PLANEL_GerCrit_Resultado!AL124+PLANEL_GerCrit_Resultado!AL136+PLANEL_GerCrit_Resultado!AL664</f>
        <v>5116.8020660000002</v>
      </c>
      <c r="AI20" s="58">
        <f>PLANEL_GerCrit_Resultado!AM124+PLANEL_GerCrit_Resultado!AM136+PLANEL_GerCrit_Resultado!AM664</f>
        <v>5528.0572869999996</v>
      </c>
      <c r="AJ20" s="58">
        <f>PLANEL_GerCrit_Resultado!AN124+PLANEL_GerCrit_Resultado!AN136+PLANEL_GerCrit_Resultado!AN664</f>
        <v>6485.3554359999998</v>
      </c>
      <c r="AK20" s="58">
        <f>PLANEL_GerCrit_Resultado!AO124+PLANEL_GerCrit_Resultado!AO136+PLANEL_GerCrit_Resultado!AO664</f>
        <v>6361.9180460000007</v>
      </c>
      <c r="AL20" s="58">
        <f>PLANEL_GerCrit_Resultado!AP124+PLANEL_GerCrit_Resultado!AP136+PLANEL_GerCrit_Resultado!AP664</f>
        <v>6302.9570610000001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937.28624070000001</v>
      </c>
      <c r="T21" s="58">
        <f>PLANEL_GerCrit_Resultado!X724+PLANEL_GerCrit_Resultado!X760</f>
        <v>1079.4069750000001</v>
      </c>
      <c r="U21" s="58">
        <f>PLANEL_GerCrit_Resultado!Y724+PLANEL_GerCrit_Resultado!Y760</f>
        <v>1221.527709</v>
      </c>
      <c r="V21" s="58">
        <f>PLANEL_GerCrit_Resultado!Z724+PLANEL_GerCrit_Resultado!Z760</f>
        <v>1669.8152399999999</v>
      </c>
      <c r="W21" s="58">
        <f>PLANEL_GerCrit_Resultado!AA724+PLANEL_GerCrit_Resultado!AA760</f>
        <v>1758.6199839999999</v>
      </c>
      <c r="X21" s="58">
        <f>PLANEL_GerCrit_Resultado!AB724+PLANEL_GerCrit_Resultado!AB760</f>
        <v>1863.4674689999999</v>
      </c>
      <c r="Y21" s="58">
        <f>PLANEL_GerCrit_Resultado!AC724+PLANEL_GerCrit_Resultado!AC760</f>
        <v>2266.2128870000001</v>
      </c>
      <c r="Z21" s="58">
        <f>PLANEL_GerCrit_Resultado!AD724+PLANEL_GerCrit_Resultado!AD760</f>
        <v>2283.5036690000002</v>
      </c>
      <c r="AA21" s="58">
        <f>PLANEL_GerCrit_Resultado!AE724+PLANEL_GerCrit_Resultado!AE760</f>
        <v>2764.2536019999998</v>
      </c>
      <c r="AB21" s="58">
        <f>PLANEL_GerCrit_Resultado!AF724+PLANEL_GerCrit_Resultado!AF760</f>
        <v>2009.30134</v>
      </c>
      <c r="AC21" s="58">
        <f>PLANEL_GerCrit_Resultado!AG724+PLANEL_GerCrit_Resultado!AG760</f>
        <v>2073.2162360000002</v>
      </c>
      <c r="AD21" s="58">
        <f>PLANEL_GerCrit_Resultado!AH724+PLANEL_GerCrit_Resultado!AH760</f>
        <v>1968.2592239999999</v>
      </c>
      <c r="AE21" s="58">
        <f>PLANEL_GerCrit_Resultado!AI724+PLANEL_GerCrit_Resultado!AI760</f>
        <v>2005.9179790000001</v>
      </c>
      <c r="AF21" s="58">
        <f>PLANEL_GerCrit_Resultado!AJ724+PLANEL_GerCrit_Resultado!AJ760</f>
        <v>2016.1412849999999</v>
      </c>
      <c r="AG21" s="58">
        <f>PLANEL_GerCrit_Resultado!AK724+PLANEL_GerCrit_Resultado!AK760</f>
        <v>2317.960032</v>
      </c>
      <c r="AH21" s="58">
        <f>PLANEL_GerCrit_Resultado!AL724+PLANEL_GerCrit_Resultado!AL760</f>
        <v>2367.0803150000002</v>
      </c>
      <c r="AI21" s="58">
        <f>PLANEL_GerCrit_Resultado!AM724+PLANEL_GerCrit_Resultado!AM760</f>
        <v>2378.6922840000002</v>
      </c>
      <c r="AJ21" s="58">
        <f>PLANEL_GerCrit_Resultado!AN724+PLANEL_GerCrit_Resultado!AN760</f>
        <v>2387.302416</v>
      </c>
      <c r="AK21" s="58">
        <f>PLANEL_GerCrit_Resultado!AO724+PLANEL_GerCrit_Resultado!AO760</f>
        <v>2937.5890049999998</v>
      </c>
      <c r="AL21" s="58">
        <f>PLANEL_GerCrit_Resultado!AP724+PLANEL_GerCrit_Resultado!AP760</f>
        <v>3431.505122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6.4038972515623627E-2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7.3845490354695204E-2</v>
      </c>
      <c r="M25" s="35">
        <f t="shared" si="1"/>
        <v>2.2734001144189938E-2</v>
      </c>
      <c r="N25" s="35">
        <f t="shared" si="1"/>
        <v>2.2732500550055004E-2</v>
      </c>
      <c r="O25" s="35">
        <f t="shared" si="1"/>
        <v>2.2732500550055004E-2</v>
      </c>
      <c r="P25" s="35">
        <f t="shared" si="1"/>
        <v>4.0513774697469751E-2</v>
      </c>
      <c r="Q25" s="35">
        <f t="shared" si="1"/>
        <v>4.5465001100110009E-2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0.542379206393934</v>
      </c>
      <c r="E26" s="35">
        <f t="shared" si="2"/>
        <v>0.54698992481491926</v>
      </c>
      <c r="F26" s="35">
        <f t="shared" si="2"/>
        <v>0.50877857480154176</v>
      </c>
      <c r="G26" s="35">
        <f t="shared" si="2"/>
        <v>0.53712199964264751</v>
      </c>
      <c r="H26" s="35">
        <f t="shared" si="2"/>
        <v>0.54930121216474559</v>
      </c>
      <c r="I26" s="35">
        <f t="shared" si="2"/>
        <v>0.58530542153363319</v>
      </c>
      <c r="J26" s="35">
        <f t="shared" si="2"/>
        <v>0.59574940801352527</v>
      </c>
      <c r="K26" s="35">
        <f t="shared" si="2"/>
        <v>0.57613257117441652</v>
      </c>
      <c r="L26" s="35">
        <f t="shared" si="2"/>
        <v>0.5698283246709871</v>
      </c>
      <c r="M26" s="35">
        <f t="shared" si="2"/>
        <v>0.45024371368170574</v>
      </c>
      <c r="N26" s="35">
        <f t="shared" si="2"/>
        <v>0.44822343917648438</v>
      </c>
      <c r="O26" s="35">
        <f t="shared" si="2"/>
        <v>0.45188540809280486</v>
      </c>
      <c r="P26" s="35">
        <f t="shared" si="2"/>
        <v>0.44541392909880911</v>
      </c>
      <c r="Q26" s="35">
        <f t="shared" si="2"/>
        <v>0.45097336095441454</v>
      </c>
      <c r="R26" s="35">
        <f t="shared" si="2"/>
        <v>0.37363756832499384</v>
      </c>
      <c r="S26" s="35">
        <f t="shared" si="2"/>
        <v>0.32320841533040734</v>
      </c>
      <c r="T26" s="35">
        <f t="shared" si="2"/>
        <v>0.33115663084626318</v>
      </c>
      <c r="U26" s="35">
        <f t="shared" si="2"/>
        <v>0.3389178523706497</v>
      </c>
      <c r="V26" s="35">
        <f t="shared" si="2"/>
        <v>0.29523976635367988</v>
      </c>
      <c r="W26" s="35">
        <f t="shared" si="2"/>
        <v>0.30125034559711356</v>
      </c>
      <c r="X26" s="35">
        <f t="shared" si="2"/>
        <v>0.28571539753114478</v>
      </c>
      <c r="Y26" s="35">
        <f t="shared" si="2"/>
        <v>0.25867084667152535</v>
      </c>
      <c r="Z26" s="35">
        <f t="shared" si="2"/>
        <v>0.24249259220952413</v>
      </c>
      <c r="AA26" s="35">
        <f t="shared" si="2"/>
        <v>0.33223278116774907</v>
      </c>
      <c r="AB26" s="35">
        <f t="shared" si="2"/>
        <v>0.17635177909638836</v>
      </c>
      <c r="AC26" s="35">
        <f t="shared" si="2"/>
        <v>2.7625337475034567E-2</v>
      </c>
      <c r="AD26" s="35">
        <f t="shared" si="2"/>
        <v>2.7625337475034567E-2</v>
      </c>
      <c r="AE26" s="35">
        <f t="shared" si="2"/>
        <v>2.7625337475034567E-2</v>
      </c>
      <c r="AF26" s="35">
        <f t="shared" si="2"/>
        <v>2.7625337475034567E-2</v>
      </c>
      <c r="AG26" s="35">
        <f t="shared" si="2"/>
        <v>0</v>
      </c>
      <c r="AH26" s="35">
        <f t="shared" si="2"/>
        <v>0</v>
      </c>
      <c r="AI26" s="35">
        <f t="shared" si="2"/>
        <v>2.5124497873658135E-2</v>
      </c>
      <c r="AJ26" s="35">
        <f t="shared" si="2"/>
        <v>0.17484930545004129</v>
      </c>
      <c r="AK26" s="35">
        <f t="shared" si="2"/>
        <v>0.19768725282824112</v>
      </c>
      <c r="AL26" s="35">
        <f t="shared" si="2"/>
        <v>0.20009291870355078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0.45290017856481485</v>
      </c>
      <c r="T27" s="35">
        <f t="shared" si="3"/>
        <v>0.44253654318890817</v>
      </c>
      <c r="U27" s="35">
        <f t="shared" si="3"/>
        <v>0.43633558684210527</v>
      </c>
      <c r="V27" s="35">
        <f t="shared" si="3"/>
        <v>0.43673277979445008</v>
      </c>
      <c r="W27" s="35">
        <f t="shared" si="3"/>
        <v>0.43348095075134169</v>
      </c>
      <c r="X27" s="35">
        <f t="shared" si="3"/>
        <v>0.43097578079176563</v>
      </c>
      <c r="Y27" s="35">
        <f t="shared" si="3"/>
        <v>0.42898659058238636</v>
      </c>
      <c r="Z27" s="35">
        <f t="shared" si="3"/>
        <v>0.41747653041854477</v>
      </c>
      <c r="AA27" s="35">
        <f t="shared" si="3"/>
        <v>0.49743166300774833</v>
      </c>
      <c r="AB27" s="35">
        <f t="shared" si="3"/>
        <v>0.37499027336229157</v>
      </c>
      <c r="AC27" s="35">
        <f t="shared" si="3"/>
        <v>0.36327478943039276</v>
      </c>
      <c r="AD27" s="35">
        <f t="shared" si="3"/>
        <v>0.32737858842278428</v>
      </c>
      <c r="AE27" s="35">
        <f t="shared" si="3"/>
        <v>0.28812816799300844</v>
      </c>
      <c r="AF27" s="35">
        <f t="shared" si="3"/>
        <v>0.24028225518198643</v>
      </c>
      <c r="AG27" s="35">
        <f t="shared" si="3"/>
        <v>0.27493044889985607</v>
      </c>
      <c r="AH27" s="35">
        <f t="shared" si="3"/>
        <v>0.31180777533415593</v>
      </c>
      <c r="AI27" s="35">
        <f t="shared" si="3"/>
        <v>0.3994787688669546</v>
      </c>
      <c r="AJ27" s="35">
        <f t="shared" si="3"/>
        <v>0.53694551932963186</v>
      </c>
      <c r="AK27" s="35">
        <f t="shared" si="3"/>
        <v>0.6006937542669134</v>
      </c>
      <c r="AL27" s="35">
        <f t="shared" si="3"/>
        <v>0.61438653413530742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0.24807570000000001</v>
      </c>
      <c r="Z28" s="35">
        <f t="shared" si="4"/>
        <v>0.25090687223818231</v>
      </c>
      <c r="AA28" s="35">
        <f t="shared" si="4"/>
        <v>0.32926179746835443</v>
      </c>
      <c r="AB28" s="35">
        <f t="shared" si="4"/>
        <v>0.25366955166706079</v>
      </c>
      <c r="AC28" s="35">
        <f t="shared" si="4"/>
        <v>0.25787746060058703</v>
      </c>
      <c r="AD28" s="35">
        <f t="shared" si="4"/>
        <v>0.2021688971052063</v>
      </c>
      <c r="AE28" s="35">
        <f t="shared" si="4"/>
        <v>0.15033022830813833</v>
      </c>
      <c r="AF28" s="35">
        <f t="shared" si="4"/>
        <v>0.10597529929592048</v>
      </c>
      <c r="AG28" s="35">
        <f t="shared" si="4"/>
        <v>0.14529853478981156</v>
      </c>
      <c r="AH28" s="35">
        <f t="shared" si="4"/>
        <v>0.18479071025056948</v>
      </c>
      <c r="AI28" s="35">
        <f t="shared" si="4"/>
        <v>0.26236737668254301</v>
      </c>
      <c r="AJ28" s="35">
        <f t="shared" si="4"/>
        <v>0.26444691985918406</v>
      </c>
      <c r="AK28" s="35">
        <f t="shared" si="4"/>
        <v>0.27373159846759165</v>
      </c>
      <c r="AL28" s="35">
        <f t="shared" si="4"/>
        <v>0.41239842348312278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5.5629902561394245E-2</v>
      </c>
      <c r="I32" s="35">
        <f t="shared" si="5"/>
        <v>0.10874687344864009</v>
      </c>
      <c r="J32" s="35">
        <f t="shared" si="5"/>
        <v>0.18974753912507702</v>
      </c>
      <c r="K32" s="35">
        <f t="shared" si="5"/>
        <v>0.16523564319602149</v>
      </c>
      <c r="L32" s="35">
        <f t="shared" si="5"/>
        <v>0.13057053000841648</v>
      </c>
      <c r="M32" s="35">
        <f t="shared" si="5"/>
        <v>0.14233494536493058</v>
      </c>
      <c r="N32" s="35">
        <f t="shared" si="5"/>
        <v>0.16078844899889988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9.3573838987898797E-2</v>
      </c>
      <c r="S32" s="35">
        <f t="shared" si="5"/>
        <v>2.901413412140575E-2</v>
      </c>
      <c r="T32" s="35">
        <f t="shared" si="5"/>
        <v>5.8806062665449563E-2</v>
      </c>
      <c r="U32" s="35">
        <f t="shared" si="5"/>
        <v>8.8026307850296678E-2</v>
      </c>
      <c r="V32" s="35">
        <f t="shared" si="5"/>
        <v>9.6779389958922865E-2</v>
      </c>
      <c r="W32" s="35">
        <f t="shared" si="5"/>
        <v>0.11804733820173438</v>
      </c>
      <c r="X32" s="35">
        <f t="shared" si="5"/>
        <v>8.7014777544500238E-2</v>
      </c>
      <c r="Y32" s="35">
        <f t="shared" si="5"/>
        <v>4.3218196074851667E-2</v>
      </c>
      <c r="Z32" s="35">
        <f t="shared" si="5"/>
        <v>1.2422381857599271E-3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0.34216621821086263</v>
      </c>
      <c r="AK32" s="35">
        <f t="shared" si="5"/>
        <v>0.41693447498858965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0.67042393024566438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0.6106964064374506</v>
      </c>
      <c r="H33" s="35">
        <f t="shared" si="6"/>
        <v>0.58530594987346807</v>
      </c>
      <c r="I33" s="35">
        <f t="shared" si="6"/>
        <v>0.63704641025074316</v>
      </c>
      <c r="J33" s="35">
        <f t="shared" si="6"/>
        <v>0.65837997035260831</v>
      </c>
      <c r="K33" s="35">
        <f t="shared" si="6"/>
        <v>0.6647369435113154</v>
      </c>
      <c r="L33" s="35">
        <f t="shared" si="6"/>
        <v>0.62648066967604121</v>
      </c>
      <c r="M33" s="35">
        <f t="shared" si="6"/>
        <v>0.54126088810512796</v>
      </c>
      <c r="N33" s="35">
        <f t="shared" si="6"/>
        <v>0.55517136434619097</v>
      </c>
      <c r="O33" s="35">
        <f t="shared" si="6"/>
        <v>0.55980780108994721</v>
      </c>
      <c r="P33" s="35">
        <f t="shared" si="6"/>
        <v>0.56759059087866903</v>
      </c>
      <c r="Q33" s="35">
        <f t="shared" si="6"/>
        <v>0.58627076074831885</v>
      </c>
      <c r="R33" s="35">
        <f t="shared" si="6"/>
        <v>0.52710002262803957</v>
      </c>
      <c r="S33" s="35">
        <f t="shared" si="6"/>
        <v>0.46649695567781418</v>
      </c>
      <c r="T33" s="35">
        <f t="shared" si="6"/>
        <v>0.48945530110650931</v>
      </c>
      <c r="U33" s="35">
        <f t="shared" si="6"/>
        <v>0.5119547625641343</v>
      </c>
      <c r="V33" s="35">
        <f t="shared" si="6"/>
        <v>0.49438287767944661</v>
      </c>
      <c r="W33" s="35">
        <f t="shared" si="6"/>
        <v>0.53961415301788429</v>
      </c>
      <c r="X33" s="35">
        <f t="shared" si="6"/>
        <v>0.50533976362629085</v>
      </c>
      <c r="Y33" s="35">
        <f t="shared" si="6"/>
        <v>0.45599005644373469</v>
      </c>
      <c r="Z33" s="35">
        <f t="shared" si="6"/>
        <v>0.42977560033494089</v>
      </c>
      <c r="AA33" s="35">
        <f t="shared" si="6"/>
        <v>0.4555180839134701</v>
      </c>
      <c r="AB33" s="35">
        <f t="shared" si="6"/>
        <v>0.30118357613418678</v>
      </c>
      <c r="AC33" s="35">
        <f t="shared" si="6"/>
        <v>0.18173671347365186</v>
      </c>
      <c r="AD33" s="35">
        <f t="shared" si="6"/>
        <v>0.13654201599708096</v>
      </c>
      <c r="AE33" s="35">
        <f t="shared" si="6"/>
        <v>8.8729560934859425E-2</v>
      </c>
      <c r="AF33" s="35">
        <f t="shared" si="6"/>
        <v>4.5285869311722231E-2</v>
      </c>
      <c r="AG33" s="35">
        <f t="shared" si="6"/>
        <v>5.547662811725846E-2</v>
      </c>
      <c r="AH33" s="35">
        <f t="shared" si="6"/>
        <v>0.15801581389347646</v>
      </c>
      <c r="AI33" s="35">
        <f t="shared" si="6"/>
        <v>0.34453432947976875</v>
      </c>
      <c r="AJ33" s="35">
        <f t="shared" si="6"/>
        <v>0.47373577993393895</v>
      </c>
      <c r="AK33" s="35">
        <f t="shared" si="6"/>
        <v>0.47373577993393895</v>
      </c>
      <c r="AL33" s="35">
        <f t="shared" si="6"/>
        <v>0.5100101606110653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0.67661501270125224</v>
      </c>
      <c r="X34" s="35">
        <f t="shared" si="7"/>
        <v>0.6678436709422011</v>
      </c>
      <c r="Y34" s="35">
        <f t="shared" si="7"/>
        <v>0.68727963409090909</v>
      </c>
      <c r="Z34" s="35">
        <f t="shared" si="7"/>
        <v>0.67182430135222149</v>
      </c>
      <c r="AA34" s="35">
        <f t="shared" si="7"/>
        <v>0.69454855952101424</v>
      </c>
      <c r="AB34" s="35">
        <f t="shared" si="7"/>
        <v>0.66227349941300773</v>
      </c>
      <c r="AC34" s="35">
        <f t="shared" si="7"/>
        <v>0.63885651768455687</v>
      </c>
      <c r="AD34" s="35">
        <f t="shared" si="7"/>
        <v>0.61660559829323458</v>
      </c>
      <c r="AE34" s="35">
        <f t="shared" si="7"/>
        <v>0.577355488690109</v>
      </c>
      <c r="AF34" s="35">
        <f t="shared" si="7"/>
        <v>0.52951006878470075</v>
      </c>
      <c r="AG34" s="35">
        <f t="shared" si="7"/>
        <v>0.52609542597162251</v>
      </c>
      <c r="AH34" s="35">
        <f t="shared" si="7"/>
        <v>0.5260952155048324</v>
      </c>
      <c r="AI34" s="35">
        <f t="shared" si="7"/>
        <v>0.56837932212625952</v>
      </c>
      <c r="AJ34" s="35">
        <f t="shared" si="7"/>
        <v>0.66680602878881345</v>
      </c>
      <c r="AK34" s="35">
        <f t="shared" si="7"/>
        <v>0.65411454308040307</v>
      </c>
      <c r="AL34" s="35">
        <f t="shared" si="7"/>
        <v>0.64805234022208513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0.71060366997725555</v>
      </c>
      <c r="T35" s="35">
        <f t="shared" si="8"/>
        <v>0.71060367017774861</v>
      </c>
      <c r="U35" s="35">
        <f t="shared" si="8"/>
        <v>0.71060367015706805</v>
      </c>
      <c r="V35" s="35">
        <f t="shared" si="8"/>
        <v>0.68491191140278918</v>
      </c>
      <c r="W35" s="35">
        <f t="shared" si="8"/>
        <v>0.66664897043214555</v>
      </c>
      <c r="X35" s="35">
        <f t="shared" si="8"/>
        <v>0.65661292071881605</v>
      </c>
      <c r="Y35" s="35">
        <f t="shared" si="8"/>
        <v>0.62447310195646188</v>
      </c>
      <c r="Z35" s="35">
        <f t="shared" si="8"/>
        <v>0.59637076756333252</v>
      </c>
      <c r="AA35" s="35">
        <f t="shared" si="8"/>
        <v>0.6860892534127575</v>
      </c>
      <c r="AB35" s="35">
        <f t="shared" si="8"/>
        <v>0.47512445968314021</v>
      </c>
      <c r="AC35" s="35">
        <f t="shared" si="8"/>
        <v>0.46810030164822763</v>
      </c>
      <c r="AD35" s="35">
        <f t="shared" si="8"/>
        <v>0.42520181983149707</v>
      </c>
      <c r="AE35" s="35">
        <f t="shared" si="8"/>
        <v>0.41538993145578795</v>
      </c>
      <c r="AF35" s="35">
        <f t="shared" si="8"/>
        <v>0.41750699627252019</v>
      </c>
      <c r="AG35" s="35">
        <f t="shared" si="8"/>
        <v>0.48000828991509631</v>
      </c>
      <c r="AH35" s="35">
        <f t="shared" si="8"/>
        <v>0.49018022675502176</v>
      </c>
      <c r="AI35" s="35">
        <f t="shared" si="8"/>
        <v>0.49258485897701393</v>
      </c>
      <c r="AJ35" s="35">
        <f t="shared" si="8"/>
        <v>0.49436786415406914</v>
      </c>
      <c r="AK35" s="35">
        <f t="shared" si="8"/>
        <v>0.60832242803893144</v>
      </c>
      <c r="AL35" s="35">
        <f t="shared" si="8"/>
        <v>0.71060366991095469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20.845266778082191</v>
      </c>
      <c r="E39" s="1">
        <f>Planel_ConsumoMed_Combustível!I40/365</f>
        <v>21.543642021917808</v>
      </c>
      <c r="F39" s="1">
        <f>Planel_ConsumoMed_Combustível!J40/365</f>
        <v>19.668502449315071</v>
      </c>
      <c r="G39" s="1">
        <f>Planel_ConsumoMed_Combustível!K40/365</f>
        <v>20.721635024657534</v>
      </c>
      <c r="H39" s="1">
        <f>Planel_ConsumoMed_Combustível!L40/365</f>
        <v>23.848990309589041</v>
      </c>
      <c r="I39" s="1">
        <f>Planel_ConsumoMed_Combustível!M40/365</f>
        <v>26.889058104109591</v>
      </c>
      <c r="J39" s="1">
        <f>Planel_ConsumoMed_Combustível!N40/365</f>
        <v>27.178451846575342</v>
      </c>
      <c r="K39" s="1">
        <f>Planel_ConsumoMed_Combustível!O40/365</f>
        <v>26.471791969863013</v>
      </c>
      <c r="L39" s="1">
        <f>Planel_ConsumoMed_Combustível!P40/365</f>
        <v>25.844981715068496</v>
      </c>
      <c r="M39" s="1">
        <f>Planel_ConsumoMed_Combustível!Q40/365</f>
        <v>19.548035257534245</v>
      </c>
      <c r="N39" s="1">
        <f>Planel_ConsumoMed_Combustível!R40/365</f>
        <v>19.330649865753426</v>
      </c>
      <c r="O39" s="1">
        <f>Planel_ConsumoMed_Combustível!S40/365</f>
        <v>19.49184840821918</v>
      </c>
      <c r="P39" s="1">
        <f>Planel_ConsumoMed_Combustível!T40/365</f>
        <v>19.454346002739726</v>
      </c>
      <c r="Q39" s="1">
        <f>Planel_ConsumoMed_Combustível!U40/365</f>
        <v>19.77242546849315</v>
      </c>
      <c r="R39" s="1">
        <f>Planel_ConsumoMed_Combustível!V40/365</f>
        <v>16.204032641095889</v>
      </c>
      <c r="S39" s="1">
        <f>Planel_ConsumoMed_Combustível!W40/365</f>
        <v>16.577197257534248</v>
      </c>
      <c r="T39" s="1">
        <f>Planel_ConsumoMed_Combustível!X40/365</f>
        <v>18.326556369863013</v>
      </c>
      <c r="U39" s="1">
        <f>Planel_ConsumoMed_Combustível!Y40/365</f>
        <v>20.069463879452055</v>
      </c>
      <c r="V39" s="1">
        <f>Planel_ConsumoMed_Combustível!Z40/365</f>
        <v>20.272968964383562</v>
      </c>
      <c r="W39" s="1">
        <f>Planel_ConsumoMed_Combustível!AA40/365</f>
        <v>21.928587019178082</v>
      </c>
      <c r="X39" s="1">
        <f>Planel_ConsumoMed_Combustível!AB40/365</f>
        <v>22.937236386301372</v>
      </c>
      <c r="Y39" s="1">
        <f>Planel_ConsumoMed_Combustível!AC40/365</f>
        <v>23.640083630136989</v>
      </c>
      <c r="Z39" s="1">
        <f>Planel_ConsumoMed_Combustível!AD40/365</f>
        <v>24.403267904109587</v>
      </c>
      <c r="AA39" s="1">
        <f>Planel_ConsumoMed_Combustível!AE40/365</f>
        <v>32.633543643835615</v>
      </c>
      <c r="AB39" s="1">
        <f>Planel_ConsumoMed_Combustível!AF40/365</f>
        <v>22.86649337808219</v>
      </c>
      <c r="AC39" s="1">
        <f>Planel_ConsumoMed_Combustível!AG40/365</f>
        <v>20.557328402739724</v>
      </c>
      <c r="AD39" s="1">
        <f>Planel_ConsumoMed_Combustível!AH40/365</f>
        <v>18.188148123287672</v>
      </c>
      <c r="AE39" s="1">
        <f>Planel_ConsumoMed_Combustível!AI40/365</f>
        <v>15.664475649315069</v>
      </c>
      <c r="AF39" s="1">
        <f>Planel_ConsumoMed_Combustível!AJ40/365</f>
        <v>12.76588717260274</v>
      </c>
      <c r="AG39" s="1">
        <f>Planel_ConsumoMed_Combustível!AK40/365</f>
        <v>14.398775353424659</v>
      </c>
      <c r="AH39" s="1">
        <f>Planel_ConsumoMed_Combustível!AL40/365</f>
        <v>16.742152189041096</v>
      </c>
      <c r="AI39" s="1">
        <f>Planel_ConsumoMed_Combustível!AM40/365</f>
        <v>22.496376520547944</v>
      </c>
      <c r="AJ39" s="1">
        <f>Planel_ConsumoMed_Combustível!AN40/365</f>
        <v>31.335859232876714</v>
      </c>
      <c r="AK39" s="1">
        <f>Planel_ConsumoMed_Combustível!AO40/365</f>
        <v>34.643676438356167</v>
      </c>
      <c r="AL39" s="1">
        <f>Planel_ConsumoMed_Combustível!AP40/365</f>
        <v>38.117733972602743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28.899580657534244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24.152146504109588</v>
      </c>
      <c r="H40" s="1">
        <f>Planel_ConsumoCrit_Combustível!L40/365</f>
        <v>26.665229868493153</v>
      </c>
      <c r="I40" s="1">
        <f>Planel_ConsumoCrit_Combustível!M40/365</f>
        <v>30.153012931506851</v>
      </c>
      <c r="J40" s="1">
        <f>Planel_ConsumoCrit_Combustível!N40/365</f>
        <v>32.199423671232879</v>
      </c>
      <c r="K40" s="1">
        <f>Planel_ConsumoCrit_Combustível!O40/365</f>
        <v>31.981091369863016</v>
      </c>
      <c r="L40" s="1">
        <f>Planel_ConsumoCrit_Combustível!P40/365</f>
        <v>29.483975232876716</v>
      </c>
      <c r="M40" s="1">
        <f>Planel_ConsumoCrit_Combustível!Q40/365</f>
        <v>26.646702646575342</v>
      </c>
      <c r="N40" s="1">
        <f>Planel_ConsumoCrit_Combustível!R40/365</f>
        <v>27.710108164383559</v>
      </c>
      <c r="O40" s="1">
        <f>Planel_ConsumoCrit_Combustível!S40/365</f>
        <v>28.313374027397263</v>
      </c>
      <c r="P40" s="1">
        <f>Planel_ConsumoCrit_Combustível!T40/365</f>
        <v>28.456109369863015</v>
      </c>
      <c r="Q40" s="1">
        <f>Planel_ConsumoCrit_Combustível!U40/365</f>
        <v>29.206151178082191</v>
      </c>
      <c r="R40" s="1">
        <f>Planel_ConsumoCrit_Combustível!V40/365</f>
        <v>24.08776661369863</v>
      </c>
      <c r="S40" s="1">
        <f>Planel_ConsumoCrit_Combustível!W40/365</f>
        <v>26.803878408219177</v>
      </c>
      <c r="T40" s="1">
        <f>Planel_ConsumoCrit_Combustível!X40/365</f>
        <v>30.645301999999997</v>
      </c>
      <c r="U40" s="1">
        <f>Planel_ConsumoCrit_Combustível!Y40/365</f>
        <v>34.462497479452054</v>
      </c>
      <c r="V40" s="1">
        <f>Planel_ConsumoCrit_Combustível!Z40/365</f>
        <v>37.245432849315073</v>
      </c>
      <c r="W40" s="1">
        <f>Planel_ConsumoCrit_Combustível!AA40/365</f>
        <v>41.434028273972601</v>
      </c>
      <c r="X40" s="1">
        <f>Planel_ConsumoCrit_Combustível!AB40/365</f>
        <v>42.252478438356164</v>
      </c>
      <c r="Y40" s="1">
        <f>Planel_ConsumoCrit_Combustível!AC40/365</f>
        <v>43.285511890410959</v>
      </c>
      <c r="Z40" s="1">
        <f>Planel_ConsumoCrit_Combustível!AD40/365</f>
        <v>43.635200219178081</v>
      </c>
      <c r="AA40" s="1">
        <f>Planel_ConsumoCrit_Combustível!AE40/365</f>
        <v>52.757257013698627</v>
      </c>
      <c r="AB40" s="1">
        <f>Planel_ConsumoCrit_Combustível!AF40/365</f>
        <v>40.718308</v>
      </c>
      <c r="AC40" s="1">
        <f>Planel_ConsumoCrit_Combustível!AG40/365</f>
        <v>39.384794547945205</v>
      </c>
      <c r="AD40" s="1">
        <f>Planel_ConsumoCrit_Combustível!AH40/365</f>
        <v>37.010148520547943</v>
      </c>
      <c r="AE40" s="1">
        <f>Planel_ConsumoCrit_Combustível!AI40/365</f>
        <v>34.480452767123289</v>
      </c>
      <c r="AF40" s="1">
        <f>Planel_ConsumoCrit_Combustível!AJ40/365</f>
        <v>31.574178082191782</v>
      </c>
      <c r="AG40" s="1">
        <f>Planel_ConsumoCrit_Combustível!AK40/365</f>
        <v>32.859403178082189</v>
      </c>
      <c r="AH40" s="1">
        <f>Planel_ConsumoCrit_Combustível!AL40/365</f>
        <v>35.187600986301369</v>
      </c>
      <c r="AI40" s="1">
        <f>Planel_ConsumoCrit_Combustível!AM40/365</f>
        <v>40.84522838356164</v>
      </c>
      <c r="AJ40" s="1">
        <f>Planel_ConsumoCrit_Combustível!AN40/365</f>
        <v>52.660029452054793</v>
      </c>
      <c r="AK40" s="1">
        <f>Planel_ConsumoCrit_Combustível!AO40/365</f>
        <v>55.578823726027395</v>
      </c>
      <c r="AL40" s="1">
        <f>Planel_ConsumoCrit_Combustível!AP40/365</f>
        <v>59.017835780821919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109377.77099999999</v>
      </c>
      <c r="AN4" s="1">
        <f>HLOOKUP(AN$2,PLANEL_Pot_anual!$C$3:$AL$23,2,TRUE)</f>
        <v>109377.77099999999</v>
      </c>
      <c r="AO4" s="1">
        <f>HLOOKUP(AO$2,PLANEL_Pot_anual!$C$3:$AL$23,2,TRUE)</f>
        <v>109377.77099999999</v>
      </c>
      <c r="AP4" s="1">
        <f>HLOOKUP(AP$2,PLANEL_Pot_anual!$C$3:$AL$23,2,TRUE)</f>
        <v>109377.77099999999</v>
      </c>
      <c r="AQ4" s="1">
        <f>HLOOKUP(AQ$2,PLANEL_Pot_anual!$C$3:$AL$23,2,TRUE)</f>
        <v>109806.1681</v>
      </c>
      <c r="AR4" s="1">
        <f>HLOOKUP(AR$2,PLANEL_Pot_anual!$C$3:$AL$23,2,TRUE)</f>
        <v>109806.1681</v>
      </c>
      <c r="AS4" s="1">
        <f>HLOOKUP(AS$2,PLANEL_Pot_anual!$C$3:$AL$23,2,TRUE)</f>
        <v>109806.1681</v>
      </c>
      <c r="AT4" s="1">
        <f>HLOOKUP(AT$2,PLANEL_Pot_anual!$C$3:$AL$23,2,TRUE)</f>
        <v>109806.1681</v>
      </c>
      <c r="AU4" s="1">
        <f>HLOOKUP(AU$2,PLANEL_Pot_anual!$C$3:$AL$23,2,TRUE)</f>
        <v>110373.7597</v>
      </c>
      <c r="AV4" s="1">
        <f>HLOOKUP(AV$2,PLANEL_Pot_anual!$C$3:$AL$23,2,TRUE)</f>
        <v>110373.7597</v>
      </c>
      <c r="AW4" s="1">
        <f>HLOOKUP(AW$2,PLANEL_Pot_anual!$C$3:$AL$23,2,TRUE)</f>
        <v>110373.7597</v>
      </c>
      <c r="AX4" s="1">
        <f>HLOOKUP(AX$2,PLANEL_Pot_anual!$C$3:$AL$23,2,TRUE)</f>
        <v>110373.7597</v>
      </c>
      <c r="AY4" s="1">
        <f>HLOOKUP(AY$2,PLANEL_Pot_anual!$C$3:$AL$23,2,TRUE)</f>
        <v>111214.6811</v>
      </c>
      <c r="AZ4" s="1">
        <f>HLOOKUP(AZ$2,PLANEL_Pot_anual!$C$3:$AL$23,2,TRUE)</f>
        <v>111214.6811</v>
      </c>
      <c r="BA4" s="1">
        <f>HLOOKUP(BA$2,PLANEL_Pot_anual!$C$3:$AL$23,2,TRUE)</f>
        <v>111214.6811</v>
      </c>
      <c r="BB4" s="1">
        <f>HLOOKUP(BB$2,PLANEL_Pot_anual!$C$3:$AL$23,2,TRUE)</f>
        <v>111214.6811</v>
      </c>
      <c r="BC4" s="1">
        <f>HLOOKUP(BC$2,PLANEL_Pot_anual!$C$3:$AL$23,2,TRUE)</f>
        <v>112860.1228</v>
      </c>
      <c r="BD4" s="1">
        <f>HLOOKUP(BD$2,PLANEL_Pot_anual!$C$3:$AL$23,2,TRUE)</f>
        <v>112860.1228</v>
      </c>
      <c r="BE4" s="1">
        <f>HLOOKUP(BE$2,PLANEL_Pot_anual!$C$3:$AL$23,2,TRUE)</f>
        <v>112860.1228</v>
      </c>
      <c r="BF4" s="1">
        <f>HLOOKUP(BF$2,PLANEL_Pot_anual!$C$3:$AL$23,2,TRUE)</f>
        <v>112860.1228</v>
      </c>
      <c r="BG4" s="1">
        <f>HLOOKUP(BG$2,PLANEL_Pot_anual!$C$3:$AL$23,2,TRUE)</f>
        <v>115680.47100000001</v>
      </c>
      <c r="BH4" s="1">
        <f>HLOOKUP(BH$2,PLANEL_Pot_anual!$C$3:$AL$23,2,TRUE)</f>
        <v>115680.47100000001</v>
      </c>
      <c r="BI4" s="1">
        <f>HLOOKUP(BI$2,PLANEL_Pot_anual!$C$3:$AL$23,2,TRUE)</f>
        <v>115680.47100000001</v>
      </c>
      <c r="BJ4" s="1">
        <f>HLOOKUP(BJ$2,PLANEL_Pot_anual!$C$3:$AL$23,2,TRUE)</f>
        <v>115680.47100000001</v>
      </c>
      <c r="BK4" s="1">
        <f>HLOOKUP(BK$2,PLANEL_Pot_anual!$C$3:$AL$23,2,TRUE)</f>
        <v>117829.671</v>
      </c>
      <c r="BL4" s="1">
        <f>HLOOKUP(BL$2,PLANEL_Pot_anual!$C$3:$AL$23,2,TRUE)</f>
        <v>117829.671</v>
      </c>
      <c r="BM4" s="1">
        <f>HLOOKUP(BM$2,PLANEL_Pot_anual!$C$3:$AL$23,2,TRUE)</f>
        <v>117829.671</v>
      </c>
      <c r="BN4" s="1">
        <f>HLOOKUP(BN$2,PLANEL_Pot_anual!$C$3:$AL$23,2,TRUE)</f>
        <v>117829.671</v>
      </c>
      <c r="BO4" s="1">
        <f>HLOOKUP(BO$2,PLANEL_Pot_anual!$C$3:$AL$23,2,TRUE)</f>
        <v>117829.671</v>
      </c>
      <c r="BP4" s="1">
        <f>HLOOKUP(BP$2,PLANEL_Pot_anual!$C$3:$AL$23,2,TRUE)</f>
        <v>117829.671</v>
      </c>
      <c r="BQ4" s="1">
        <f>HLOOKUP(BQ$2,PLANEL_Pot_anual!$C$3:$AL$23,2,TRUE)</f>
        <v>117829.671</v>
      </c>
      <c r="BR4" s="1">
        <f>HLOOKUP(BR$2,PLANEL_Pot_anual!$C$3:$AL$23,2,TRUE)</f>
        <v>117829.671</v>
      </c>
      <c r="BS4" s="1">
        <f>HLOOKUP(BS$2,PLANEL_Pot_anual!$C$3:$AL$23,2,TRUE)</f>
        <v>117829.671</v>
      </c>
      <c r="BT4" s="1">
        <f>HLOOKUP(BT$2,PLANEL_Pot_anual!$C$3:$AL$23,2,TRUE)</f>
        <v>117829.671</v>
      </c>
      <c r="BU4" s="1">
        <f>HLOOKUP(BU$2,PLANEL_Pot_anual!$C$3:$AL$23,2,TRUE)</f>
        <v>117829.671</v>
      </c>
      <c r="BV4" s="1">
        <f>HLOOKUP(BV$2,PLANEL_Pot_anual!$C$3:$AL$23,2,TRUE)</f>
        <v>117829.671</v>
      </c>
      <c r="BW4" s="1">
        <f>HLOOKUP(BW$2,PLANEL_Pot_anual!$C$3:$AL$23,2,TRUE)</f>
        <v>117829.671</v>
      </c>
      <c r="BX4" s="1">
        <f>HLOOKUP(BX$2,PLANEL_Pot_anual!$C$3:$AL$23,2,TRUE)</f>
        <v>117829.671</v>
      </c>
      <c r="BY4" s="1">
        <f>HLOOKUP(BY$2,PLANEL_Pot_anual!$C$3:$AL$23,2,TRUE)</f>
        <v>117829.671</v>
      </c>
      <c r="BZ4" s="1">
        <f>HLOOKUP(BZ$2,PLANEL_Pot_anual!$C$3:$AL$23,2,TRUE)</f>
        <v>117829.671</v>
      </c>
      <c r="CA4" s="1">
        <f>HLOOKUP(CA$2,PLANEL_Pot_anual!$C$3:$AL$23,2,TRUE)</f>
        <v>117829.671</v>
      </c>
      <c r="CB4" s="1">
        <f>HLOOKUP(CB$2,PLANEL_Pot_anual!$C$3:$AL$23,2,TRUE)</f>
        <v>117829.671</v>
      </c>
      <c r="CC4" s="1">
        <f>HLOOKUP(CC$2,PLANEL_Pot_anual!$C$3:$AL$23,2,TRUE)</f>
        <v>117829.671</v>
      </c>
      <c r="CD4" s="1">
        <f>HLOOKUP(CD$2,PLANEL_Pot_anual!$C$3:$AL$23,2,TRUE)</f>
        <v>117829.671</v>
      </c>
      <c r="CE4" s="1">
        <f>HLOOKUP(CE$2,PLANEL_Pot_anual!$C$3:$AL$23,2,TRUE)</f>
        <v>118654.1765</v>
      </c>
      <c r="CF4" s="1">
        <f>HLOOKUP(CF$2,PLANEL_Pot_anual!$C$3:$AL$23,2,TRUE)</f>
        <v>118654.1765</v>
      </c>
      <c r="CG4" s="1">
        <f>HLOOKUP(CG$2,PLANEL_Pot_anual!$C$3:$AL$23,2,TRUE)</f>
        <v>118654.1765</v>
      </c>
      <c r="CH4" s="1">
        <f>HLOOKUP(CH$2,PLANEL_Pot_anual!$C$3:$AL$23,2,TRUE)</f>
        <v>118654.1765</v>
      </c>
      <c r="CI4" s="1">
        <f>HLOOKUP(CI$2,PLANEL_Pot_anual!$C$3:$AL$23,2,TRUE)</f>
        <v>120793.92630000001</v>
      </c>
      <c r="CJ4" s="1">
        <f>HLOOKUP(CJ$2,PLANEL_Pot_anual!$C$3:$AL$23,2,TRUE)</f>
        <v>120793.92630000001</v>
      </c>
      <c r="CK4" s="1">
        <f>HLOOKUP(CK$2,PLANEL_Pot_anual!$C$3:$AL$23,2,TRUE)</f>
        <v>120793.92630000001</v>
      </c>
      <c r="CL4" s="1">
        <f>HLOOKUP(CL$2,PLANEL_Pot_anual!$C$3:$AL$23,2,TRUE)</f>
        <v>120793.92630000001</v>
      </c>
      <c r="CM4" s="1">
        <f>HLOOKUP(CM$2,PLANEL_Pot_anual!$C$3:$AL$23,2,TRUE)</f>
        <v>122925.952</v>
      </c>
      <c r="CN4" s="1">
        <f>HLOOKUP(CN$2,PLANEL_Pot_anual!$C$3:$AL$23,2,TRUE)</f>
        <v>122925.952</v>
      </c>
      <c r="CO4" s="1">
        <f>HLOOKUP(CO$2,PLANEL_Pot_anual!$C$3:$AL$23,2,TRUE)</f>
        <v>122925.952</v>
      </c>
      <c r="CP4" s="1">
        <f>HLOOKUP(CP$2,PLANEL_Pot_anual!$C$3:$AL$23,2,TRUE)</f>
        <v>122925.952</v>
      </c>
      <c r="CQ4" s="1">
        <f>HLOOKUP(CQ$2,PLANEL_Pot_anual!$C$3:$AL$23,2,TRUE)</f>
        <v>125826.878</v>
      </c>
      <c r="CR4" s="1">
        <f>HLOOKUP(CR$2,PLANEL_Pot_anual!$C$3:$AL$23,2,TRUE)</f>
        <v>125826.878</v>
      </c>
      <c r="CS4" s="1">
        <f>HLOOKUP(CS$2,PLANEL_Pot_anual!$C$3:$AL$23,2,TRUE)</f>
        <v>125826.878</v>
      </c>
      <c r="CT4" s="1">
        <f>HLOOKUP(CT$2,PLANEL_Pot_anual!$C$3:$AL$23,2,TRUE)</f>
        <v>125826.878</v>
      </c>
      <c r="CU4" s="1">
        <f>HLOOKUP(CU$2,PLANEL_Pot_anual!$C$3:$AL$23,2,TRUE)</f>
        <v>132715.45319999999</v>
      </c>
      <c r="CV4" s="1">
        <f>HLOOKUP(CV$2,PLANEL_Pot_anual!$C$3:$AL$23,2,TRUE)</f>
        <v>132715.45319999999</v>
      </c>
      <c r="CW4" s="1">
        <f>HLOOKUP(CW$2,PLANEL_Pot_anual!$C$3:$AL$23,2,TRUE)</f>
        <v>132715.45319999999</v>
      </c>
      <c r="CX4" s="1">
        <f>HLOOKUP(CX$2,PLANEL_Pot_anual!$C$3:$AL$23,2,TRUE)</f>
        <v>132715.45319999999</v>
      </c>
      <c r="CY4" s="1">
        <f>HLOOKUP(CY$2,PLANEL_Pot_anual!$C$3:$AL$23,2,TRUE)</f>
        <v>132715.45319999999</v>
      </c>
      <c r="CZ4" s="1">
        <f>HLOOKUP(CZ$2,PLANEL_Pot_anual!$C$3:$AL$23,2,TRUE)</f>
        <v>132715.45319999999</v>
      </c>
      <c r="DA4" s="1">
        <f>HLOOKUP(DA$2,PLANEL_Pot_anual!$C$3:$AL$23,2,TRUE)</f>
        <v>132715.45319999999</v>
      </c>
      <c r="DB4" s="1">
        <f>HLOOKUP(DB$2,PLANEL_Pot_anual!$C$3:$AL$23,2,TRUE)</f>
        <v>132715.45319999999</v>
      </c>
      <c r="DC4" s="1">
        <f>HLOOKUP(DC$2,PLANEL_Pot_anual!$C$3:$AL$23,2,TRUE)</f>
        <v>132715.45319999999</v>
      </c>
      <c r="DD4" s="1">
        <f>HLOOKUP(DD$2,PLANEL_Pot_anual!$C$3:$AL$23,2,TRUE)</f>
        <v>132715.45319999999</v>
      </c>
      <c r="DE4" s="1">
        <f>HLOOKUP(DE$2,PLANEL_Pot_anual!$C$3:$AL$23,2,TRUE)</f>
        <v>132715.45319999999</v>
      </c>
      <c r="DF4" s="1">
        <f>HLOOKUP(DF$2,PLANEL_Pot_anual!$C$3:$AL$23,2,TRUE)</f>
        <v>132715.45319999999</v>
      </c>
      <c r="DG4" s="1">
        <f>HLOOKUP(DG$2,PLANEL_Pot_anual!$C$3:$AL$23,2,TRUE)</f>
        <v>132715.45319999999</v>
      </c>
      <c r="DH4" s="1">
        <f>HLOOKUP(DH$2,PLANEL_Pot_anual!$C$3:$AL$23,2,TRUE)</f>
        <v>132715.45319999999</v>
      </c>
      <c r="DI4" s="1">
        <f>HLOOKUP(DI$2,PLANEL_Pot_anual!$C$3:$AL$23,2,TRUE)</f>
        <v>132715.45319999999</v>
      </c>
      <c r="DJ4" s="1">
        <f>HLOOKUP(DJ$2,PLANEL_Pot_anual!$C$3:$AL$23,2,TRUE)</f>
        <v>132715.45319999999</v>
      </c>
      <c r="DK4" s="1">
        <f>HLOOKUP(DK$2,PLANEL_Pot_anual!$C$3:$AL$23,2,TRUE)</f>
        <v>132771.85200000001</v>
      </c>
      <c r="DL4" s="1">
        <f>HLOOKUP(DL$2,PLANEL_Pot_anual!$C$3:$AL$23,2,TRUE)</f>
        <v>132771.85200000001</v>
      </c>
      <c r="DM4" s="1">
        <f>HLOOKUP(DM$2,PLANEL_Pot_anual!$C$3:$AL$23,2,TRUE)</f>
        <v>132771.85200000001</v>
      </c>
      <c r="DN4" s="1">
        <f>HLOOKUP(DN$2,PLANEL_Pot_anual!$C$3:$AL$23,2,TRUE)</f>
        <v>132771.85200000001</v>
      </c>
      <c r="DO4" s="1">
        <f>HLOOKUP(DO$2,PLANEL_Pot_anual!$C$3:$AL$23,2,TRUE)</f>
        <v>132957.52929999999</v>
      </c>
      <c r="DP4" s="1">
        <f>HLOOKUP(DP$2,PLANEL_Pot_anual!$C$3:$AL$23,2,TRUE)</f>
        <v>132957.52929999999</v>
      </c>
      <c r="DQ4" s="1">
        <f>HLOOKUP(DQ$2,PLANEL_Pot_anual!$C$3:$AL$23,2,TRUE)</f>
        <v>132957.52929999999</v>
      </c>
      <c r="DR4" s="1">
        <f>HLOOKUP(DR$2,PLANEL_Pot_anual!$C$3:$AL$23,2,TRUE)</f>
        <v>132957.52929999999</v>
      </c>
      <c r="DS4" s="1">
        <f>HLOOKUP(DS$2,PLANEL_Pot_anual!$C$3:$AL$23,2,TRUE)</f>
        <v>133117.2488</v>
      </c>
      <c r="DT4" s="1">
        <f>HLOOKUP(DT$2,PLANEL_Pot_anual!$C$3:$AL$23,2,TRUE)</f>
        <v>133117.2488</v>
      </c>
      <c r="DU4" s="1">
        <f>HLOOKUP(DU$2,PLANEL_Pot_anual!$C$3:$AL$23,2,TRUE)</f>
        <v>133117.2488</v>
      </c>
      <c r="DV4" s="1">
        <f>HLOOKUP(DV$2,PLANEL_Pot_anual!$C$3:$AL$23,2,TRUE)</f>
        <v>133117.2488</v>
      </c>
      <c r="DW4" s="1">
        <f>HLOOKUP(DW$2,PLANEL_Pot_anual!$C$3:$AL$23,2,TRUE)</f>
        <v>133286.82579999999</v>
      </c>
      <c r="DX4" s="1">
        <f>HLOOKUP(DX$2,PLANEL_Pot_anual!$C$3:$AL$23,2,TRUE)</f>
        <v>133286.82579999999</v>
      </c>
      <c r="DY4" s="1">
        <f>HLOOKUP(DY$2,PLANEL_Pot_anual!$C$3:$AL$23,2,TRUE)</f>
        <v>133286.82579999999</v>
      </c>
      <c r="DZ4" s="1">
        <f>HLOOKUP(DZ$2,PLANEL_Pot_anual!$C$3:$AL$23,2,TRUE)</f>
        <v>133286.82579999999</v>
      </c>
      <c r="EA4" s="1">
        <f>HLOOKUP(EA$2,PLANEL_Pot_anual!$C$3:$AL$23,2,TRUE)</f>
        <v>134334.80350000001</v>
      </c>
      <c r="EB4" s="1">
        <f>HLOOKUP(EB$2,PLANEL_Pot_anual!$C$3:$AL$23,2,TRUE)</f>
        <v>134334.80350000001</v>
      </c>
      <c r="EC4" s="1">
        <f>HLOOKUP(EC$2,PLANEL_Pot_anual!$C$3:$AL$23,2,TRUE)</f>
        <v>134334.80350000001</v>
      </c>
      <c r="ED4" s="1">
        <f>HLOOKUP(ED$2,PLANEL_Pot_anual!$C$3:$AL$23,2,TRUE)</f>
        <v>134334.80350000001</v>
      </c>
      <c r="EE4" s="1">
        <f>HLOOKUP(EE$2,PLANEL_Pot_anual!$C$3:$AL$23,2,TRUE)</f>
        <v>135495.73509999999</v>
      </c>
      <c r="EF4" s="1">
        <f>HLOOKUP(EF$2,PLANEL_Pot_anual!$C$3:$AL$23,2,TRUE)</f>
        <v>135495.73509999999</v>
      </c>
      <c r="EG4" s="1">
        <f>HLOOKUP(EG$2,PLANEL_Pot_anual!$C$3:$AL$23,2,TRUE)</f>
        <v>135495.73509999999</v>
      </c>
      <c r="EH4" s="1">
        <f>HLOOKUP(EH$2,PLANEL_Pot_anual!$C$3:$AL$23,2,TRUE)</f>
        <v>135495.73509999999</v>
      </c>
      <c r="EI4" s="1">
        <f>HLOOKUP(EI$2,PLANEL_Pot_anual!$C$3:$AL$23,2,TRUE)</f>
        <v>137518.85750000001</v>
      </c>
      <c r="EJ4" s="1">
        <f>HLOOKUP(EJ$2,PLANEL_Pot_anual!$C$3:$AL$23,2,TRUE)</f>
        <v>137518.85750000001</v>
      </c>
      <c r="EK4" s="1">
        <f>HLOOKUP(EK$2,PLANEL_Pot_anual!$C$3:$AL$23,2,TRUE)</f>
        <v>137518.85750000001</v>
      </c>
      <c r="EL4" s="1">
        <f>HLOOKUP(EL$2,PLANEL_Pot_anual!$C$3:$AL$23,2,TRUE)</f>
        <v>137518.85750000001</v>
      </c>
      <c r="EM4" s="1">
        <f>HLOOKUP(EM$2,PLANEL_Pot_anual!$C$3:$AL$23,2,TRUE)</f>
        <v>138348.17619999999</v>
      </c>
      <c r="EN4" s="1">
        <f>HLOOKUP(EN$2,PLANEL_Pot_anual!$C$3:$AL$23,2,TRUE)</f>
        <v>138348.17619999999</v>
      </c>
      <c r="EO4" s="1">
        <f>HLOOKUP(EO$2,PLANEL_Pot_anual!$C$3:$AL$23,2,TRUE)</f>
        <v>138348.17619999999</v>
      </c>
      <c r="EP4" s="1">
        <f>HLOOKUP(EP$2,PLANEL_Pot_anual!$C$3:$AL$23,2,TRUE)</f>
        <v>138348.17619999999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9230.460051</v>
      </c>
      <c r="AB5" s="1">
        <f>HLOOKUP(AB$2,PLANEL_Pot_anual!$C$3:$AL$23,3,TRUE)</f>
        <v>9230.460051</v>
      </c>
      <c r="AC5" s="1">
        <f>HLOOKUP(AC$2,PLANEL_Pot_anual!$C$3:$AL$23,3,TRUE)</f>
        <v>9230.460051</v>
      </c>
      <c r="AD5" s="1">
        <f>HLOOKUP(AD$2,PLANEL_Pot_anual!$C$3:$AL$23,3,TRUE)</f>
        <v>9230.460051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13594</v>
      </c>
      <c r="AJ7" s="18">
        <f>HLOOKUP(AJ$2,PLANEL_Pot_anual!$C$3:$AL$23,5,TRUE)</f>
        <v>13594</v>
      </c>
      <c r="AK7" s="18">
        <f>HLOOKUP(AK$2,PLANEL_Pot_anual!$C$3:$AL$23,5,TRUE)</f>
        <v>13594</v>
      </c>
      <c r="AL7" s="18">
        <f>HLOOKUP(AL$2,PLANEL_Pot_anual!$C$3:$AL$23,5,TRUE)</f>
        <v>13594</v>
      </c>
      <c r="AM7" s="18">
        <f>HLOOKUP(AM$2,PLANEL_Pot_anual!$C$3:$AL$23,5,TRUE)</f>
        <v>13395.035786</v>
      </c>
      <c r="AN7" s="18">
        <f>HLOOKUP(AN$2,PLANEL_Pot_anual!$C$3:$AL$23,5,TRUE)</f>
        <v>13395.035786</v>
      </c>
      <c r="AO7" s="18">
        <f>HLOOKUP(AO$2,PLANEL_Pot_anual!$C$3:$AL$23,5,TRUE)</f>
        <v>13395.035786</v>
      </c>
      <c r="AP7" s="18">
        <f>HLOOKUP(AP$2,PLANEL_Pot_anual!$C$3:$AL$23,5,TRUE)</f>
        <v>13395.035786</v>
      </c>
      <c r="AQ7" s="18">
        <f>HLOOKUP(AQ$2,PLANEL_Pot_anual!$C$3:$AL$23,5,TRUE)</f>
        <v>13958</v>
      </c>
      <c r="AR7" s="18">
        <f>HLOOKUP(AR$2,PLANEL_Pot_anual!$C$3:$AL$23,5,TRUE)</f>
        <v>13958</v>
      </c>
      <c r="AS7" s="18">
        <f>HLOOKUP(AS$2,PLANEL_Pot_anual!$C$3:$AL$23,5,TRUE)</f>
        <v>13958</v>
      </c>
      <c r="AT7" s="18">
        <f>HLOOKUP(AT$2,PLANEL_Pot_anual!$C$3:$AL$23,5,TRUE)</f>
        <v>13958</v>
      </c>
      <c r="AU7" s="18">
        <f>HLOOKUP(AU$2,PLANEL_Pot_anual!$C$3:$AL$23,5,TRUE)</f>
        <v>13958.3</v>
      </c>
      <c r="AV7" s="18">
        <f>HLOOKUP(AV$2,PLANEL_Pot_anual!$C$3:$AL$23,5,TRUE)</f>
        <v>13958.3</v>
      </c>
      <c r="AW7" s="18">
        <f>HLOOKUP(AW$2,PLANEL_Pot_anual!$C$3:$AL$23,5,TRUE)</f>
        <v>13958.3</v>
      </c>
      <c r="AX7" s="18">
        <f>HLOOKUP(AX$2,PLANEL_Pot_anual!$C$3:$AL$23,5,TRUE)</f>
        <v>13958.3</v>
      </c>
      <c r="AY7" s="18">
        <f>HLOOKUP(AY$2,PLANEL_Pot_anual!$C$3:$AL$23,5,TRUE)</f>
        <v>13958.3</v>
      </c>
      <c r="AZ7" s="18">
        <f>HLOOKUP(AZ$2,PLANEL_Pot_anual!$C$3:$AL$23,5,TRUE)</f>
        <v>13958.3</v>
      </c>
      <c r="BA7" s="18">
        <f>HLOOKUP(BA$2,PLANEL_Pot_anual!$C$3:$AL$23,5,TRUE)</f>
        <v>13958.3</v>
      </c>
      <c r="BB7" s="18">
        <f>HLOOKUP(BB$2,PLANEL_Pot_anual!$C$3:$AL$23,5,TRUE)</f>
        <v>13958.3</v>
      </c>
      <c r="BC7" s="18">
        <f>HLOOKUP(BC$2,PLANEL_Pot_anual!$C$3:$AL$23,5,TRUE)</f>
        <v>13958.1</v>
      </c>
      <c r="BD7" s="18">
        <f>HLOOKUP(BD$2,PLANEL_Pot_anual!$C$3:$AL$23,5,TRUE)</f>
        <v>13958.1</v>
      </c>
      <c r="BE7" s="18">
        <f>HLOOKUP(BE$2,PLANEL_Pot_anual!$C$3:$AL$23,5,TRUE)</f>
        <v>13958.1</v>
      </c>
      <c r="BF7" s="18">
        <f>HLOOKUP(BF$2,PLANEL_Pot_anual!$C$3:$AL$23,5,TRUE)</f>
        <v>13958.1</v>
      </c>
      <c r="BG7" s="18">
        <f>HLOOKUP(BG$2,PLANEL_Pot_anual!$C$3:$AL$23,5,TRUE)</f>
        <v>13958.1</v>
      </c>
      <c r="BH7" s="18">
        <f>HLOOKUP(BH$2,PLANEL_Pot_anual!$C$3:$AL$23,5,TRUE)</f>
        <v>13958.1</v>
      </c>
      <c r="BI7" s="18">
        <f>HLOOKUP(BI$2,PLANEL_Pot_anual!$C$3:$AL$23,5,TRUE)</f>
        <v>13958.1</v>
      </c>
      <c r="BJ7" s="18">
        <f>HLOOKUP(BJ$2,PLANEL_Pot_anual!$C$3:$AL$23,5,TRUE)</f>
        <v>13958.1</v>
      </c>
      <c r="BK7" s="18">
        <f>HLOOKUP(BK$2,PLANEL_Pot_anual!$C$3:$AL$23,5,TRUE)</f>
        <v>13958.1</v>
      </c>
      <c r="BL7" s="18">
        <f>HLOOKUP(BL$2,PLANEL_Pot_anual!$C$3:$AL$23,5,TRUE)</f>
        <v>13958.1</v>
      </c>
      <c r="BM7" s="18">
        <f>HLOOKUP(BM$2,PLANEL_Pot_anual!$C$3:$AL$23,5,TRUE)</f>
        <v>13958.1</v>
      </c>
      <c r="BN7" s="18">
        <f>HLOOKUP(BN$2,PLANEL_Pot_anual!$C$3:$AL$23,5,TRUE)</f>
        <v>13958.1</v>
      </c>
      <c r="BO7" s="18">
        <f>HLOOKUP(BO$2,PLANEL_Pot_anual!$C$3:$AL$23,5,TRUE)</f>
        <v>13758.5</v>
      </c>
      <c r="BP7" s="18">
        <f>HLOOKUP(BP$2,PLANEL_Pot_anual!$C$3:$AL$23,5,TRUE)</f>
        <v>13758.5</v>
      </c>
      <c r="BQ7" s="18">
        <f>HLOOKUP(BQ$2,PLANEL_Pot_anual!$C$3:$AL$23,5,TRUE)</f>
        <v>13758.5</v>
      </c>
      <c r="BR7" s="18">
        <f>HLOOKUP(BR$2,PLANEL_Pot_anual!$C$3:$AL$23,5,TRUE)</f>
        <v>13758.5</v>
      </c>
      <c r="BS7" s="18">
        <f>HLOOKUP(BS$2,PLANEL_Pot_anual!$C$3:$AL$23,5,TRUE)</f>
        <v>14683.5</v>
      </c>
      <c r="BT7" s="18">
        <f>HLOOKUP(BT$2,PLANEL_Pot_anual!$C$3:$AL$23,5,TRUE)</f>
        <v>14683.5</v>
      </c>
      <c r="BU7" s="18">
        <f>HLOOKUP(BU$2,PLANEL_Pot_anual!$C$3:$AL$23,5,TRUE)</f>
        <v>14683.5</v>
      </c>
      <c r="BV7" s="18">
        <f>HLOOKUP(BV$2,PLANEL_Pot_anual!$C$3:$AL$23,5,TRUE)</f>
        <v>14683.5</v>
      </c>
      <c r="BW7" s="18">
        <f>HLOOKUP(BW$2,PLANEL_Pot_anual!$C$3:$AL$23,5,TRUE)</f>
        <v>15608.5</v>
      </c>
      <c r="BX7" s="18">
        <f>HLOOKUP(BX$2,PLANEL_Pot_anual!$C$3:$AL$23,5,TRUE)</f>
        <v>15608.5</v>
      </c>
      <c r="BY7" s="18">
        <f>HLOOKUP(BY$2,PLANEL_Pot_anual!$C$3:$AL$23,5,TRUE)</f>
        <v>15608.5</v>
      </c>
      <c r="BZ7" s="18">
        <f>HLOOKUP(BZ$2,PLANEL_Pot_anual!$C$3:$AL$23,5,TRUE)</f>
        <v>15608.5</v>
      </c>
      <c r="CA7" s="18">
        <f>HLOOKUP(CA$2,PLANEL_Pot_anual!$C$3:$AL$23,5,TRUE)</f>
        <v>16533.7</v>
      </c>
      <c r="CB7" s="18">
        <f>HLOOKUP(CB$2,PLANEL_Pot_anual!$C$3:$AL$23,5,TRUE)</f>
        <v>16533.7</v>
      </c>
      <c r="CC7" s="18">
        <f>HLOOKUP(CC$2,PLANEL_Pot_anual!$C$3:$AL$23,5,TRUE)</f>
        <v>16533.7</v>
      </c>
      <c r="CD7" s="18">
        <f>HLOOKUP(CD$2,PLANEL_Pot_anual!$C$3:$AL$23,5,TRUE)</f>
        <v>16533.7</v>
      </c>
      <c r="CE7" s="18">
        <f>HLOOKUP(CE$2,PLANEL_Pot_anual!$C$3:$AL$23,5,TRUE)</f>
        <v>17458.7</v>
      </c>
      <c r="CF7" s="18">
        <f>HLOOKUP(CF$2,PLANEL_Pot_anual!$C$3:$AL$23,5,TRUE)</f>
        <v>17458.7</v>
      </c>
      <c r="CG7" s="18">
        <f>HLOOKUP(CG$2,PLANEL_Pot_anual!$C$3:$AL$23,5,TRUE)</f>
        <v>17458.7</v>
      </c>
      <c r="CH7" s="18">
        <f>HLOOKUP(CH$2,PLANEL_Pot_anual!$C$3:$AL$23,5,TRUE)</f>
        <v>17458.7</v>
      </c>
      <c r="CI7" s="18">
        <f>HLOOKUP(CI$2,PLANEL_Pot_anual!$C$3:$AL$23,5,TRUE)</f>
        <v>18383.7</v>
      </c>
      <c r="CJ7" s="18">
        <f>HLOOKUP(CJ$2,PLANEL_Pot_anual!$C$3:$AL$23,5,TRUE)</f>
        <v>18383.7</v>
      </c>
      <c r="CK7" s="18">
        <f>HLOOKUP(CK$2,PLANEL_Pot_anual!$C$3:$AL$23,5,TRUE)</f>
        <v>18383.7</v>
      </c>
      <c r="CL7" s="18">
        <f>HLOOKUP(CL$2,PLANEL_Pot_anual!$C$3:$AL$23,5,TRUE)</f>
        <v>18383.7</v>
      </c>
      <c r="CM7" s="18">
        <f>HLOOKUP(CM$2,PLANEL_Pot_anual!$C$3:$AL$23,5,TRUE)</f>
        <v>19308.900000000001</v>
      </c>
      <c r="CN7" s="18">
        <f>HLOOKUP(CN$2,PLANEL_Pot_anual!$C$3:$AL$23,5,TRUE)</f>
        <v>19308.900000000001</v>
      </c>
      <c r="CO7" s="18">
        <f>HLOOKUP(CO$2,PLANEL_Pot_anual!$C$3:$AL$23,5,TRUE)</f>
        <v>19308.900000000001</v>
      </c>
      <c r="CP7" s="18">
        <f>HLOOKUP(CP$2,PLANEL_Pot_anual!$C$3:$AL$23,5,TRUE)</f>
        <v>19308.900000000001</v>
      </c>
      <c r="CQ7" s="18">
        <f>HLOOKUP(CQ$2,PLANEL_Pot_anual!$C$3:$AL$23,5,TRUE)</f>
        <v>20233.900000000001</v>
      </c>
      <c r="CR7" s="18">
        <f>HLOOKUP(CR$2,PLANEL_Pot_anual!$C$3:$AL$23,5,TRUE)</f>
        <v>20233.900000000001</v>
      </c>
      <c r="CS7" s="18">
        <f>HLOOKUP(CS$2,PLANEL_Pot_anual!$C$3:$AL$23,5,TRUE)</f>
        <v>20233.900000000001</v>
      </c>
      <c r="CT7" s="18">
        <f>HLOOKUP(CT$2,PLANEL_Pot_anual!$C$3:$AL$23,5,TRUE)</f>
        <v>20233.900000000001</v>
      </c>
      <c r="CU7" s="18">
        <f>HLOOKUP(CU$2,PLANEL_Pot_anual!$C$3:$AL$23,5,TRUE)</f>
        <v>21158.9</v>
      </c>
      <c r="CV7" s="18">
        <f>HLOOKUP(CV$2,PLANEL_Pot_anual!$C$3:$AL$23,5,TRUE)</f>
        <v>21158.9</v>
      </c>
      <c r="CW7" s="18">
        <f>HLOOKUP(CW$2,PLANEL_Pot_anual!$C$3:$AL$23,5,TRUE)</f>
        <v>21158.9</v>
      </c>
      <c r="CX7" s="18">
        <f>HLOOKUP(CX$2,PLANEL_Pot_anual!$C$3:$AL$23,5,TRUE)</f>
        <v>21158.9</v>
      </c>
      <c r="CY7" s="18">
        <f>HLOOKUP(CY$2,PLANEL_Pot_anual!$C$3:$AL$23,5,TRUE)</f>
        <v>21358.9</v>
      </c>
      <c r="CZ7" s="18">
        <f>HLOOKUP(CZ$2,PLANEL_Pot_anual!$C$3:$AL$23,5,TRUE)</f>
        <v>21358.9</v>
      </c>
      <c r="DA7" s="18">
        <f>HLOOKUP(DA$2,PLANEL_Pot_anual!$C$3:$AL$23,5,TRUE)</f>
        <v>21358.9</v>
      </c>
      <c r="DB7" s="18">
        <f>HLOOKUP(DB$2,PLANEL_Pot_anual!$C$3:$AL$23,5,TRUE)</f>
        <v>21358.9</v>
      </c>
      <c r="DC7" s="18">
        <f>HLOOKUP(DC$2,PLANEL_Pot_anual!$C$3:$AL$23,5,TRUE)</f>
        <v>21553.200000000001</v>
      </c>
      <c r="DD7" s="18">
        <f>HLOOKUP(DD$2,PLANEL_Pot_anual!$C$3:$AL$23,5,TRUE)</f>
        <v>21553.200000000001</v>
      </c>
      <c r="DE7" s="18">
        <f>HLOOKUP(DE$2,PLANEL_Pot_anual!$C$3:$AL$23,5,TRUE)</f>
        <v>21553.200000000001</v>
      </c>
      <c r="DF7" s="18">
        <f>HLOOKUP(DF$2,PLANEL_Pot_anual!$C$3:$AL$23,5,TRUE)</f>
        <v>21553.200000000001</v>
      </c>
      <c r="DG7" s="18">
        <f>HLOOKUP(DG$2,PLANEL_Pot_anual!$C$3:$AL$23,5,TRUE)</f>
        <v>21753.200000000001</v>
      </c>
      <c r="DH7" s="18">
        <f>HLOOKUP(DH$2,PLANEL_Pot_anual!$C$3:$AL$23,5,TRUE)</f>
        <v>21753.200000000001</v>
      </c>
      <c r="DI7" s="18">
        <f>HLOOKUP(DI$2,PLANEL_Pot_anual!$C$3:$AL$23,5,TRUE)</f>
        <v>21753.200000000001</v>
      </c>
      <c r="DJ7" s="18">
        <f>HLOOKUP(DJ$2,PLANEL_Pot_anual!$C$3:$AL$23,5,TRUE)</f>
        <v>21753.200000000001</v>
      </c>
      <c r="DK7" s="18">
        <f>HLOOKUP(DK$2,PLANEL_Pot_anual!$C$3:$AL$23,5,TRUE)</f>
        <v>21953.200000000001</v>
      </c>
      <c r="DL7" s="18">
        <f>HLOOKUP(DL$2,PLANEL_Pot_anual!$C$3:$AL$23,5,TRUE)</f>
        <v>21953.200000000001</v>
      </c>
      <c r="DM7" s="18">
        <f>HLOOKUP(DM$2,PLANEL_Pot_anual!$C$3:$AL$23,5,TRUE)</f>
        <v>21953.200000000001</v>
      </c>
      <c r="DN7" s="18">
        <f>HLOOKUP(DN$2,PLANEL_Pot_anual!$C$3:$AL$23,5,TRUE)</f>
        <v>21953.200000000001</v>
      </c>
      <c r="DO7" s="18">
        <f>HLOOKUP(DO$2,PLANEL_Pot_anual!$C$3:$AL$23,5,TRUE)</f>
        <v>21953.200000000001</v>
      </c>
      <c r="DP7" s="18">
        <f>HLOOKUP(DP$2,PLANEL_Pot_anual!$C$3:$AL$23,5,TRUE)</f>
        <v>21953.200000000001</v>
      </c>
      <c r="DQ7" s="18">
        <f>HLOOKUP(DQ$2,PLANEL_Pot_anual!$C$3:$AL$23,5,TRUE)</f>
        <v>21953.200000000001</v>
      </c>
      <c r="DR7" s="18">
        <f>HLOOKUP(DR$2,PLANEL_Pot_anual!$C$3:$AL$23,5,TRUE)</f>
        <v>21953.200000000001</v>
      </c>
      <c r="DS7" s="18">
        <f>HLOOKUP(DS$2,PLANEL_Pot_anual!$C$3:$AL$23,5,TRUE)</f>
        <v>21590</v>
      </c>
      <c r="DT7" s="18">
        <f>HLOOKUP(DT$2,PLANEL_Pot_anual!$C$3:$AL$23,5,TRUE)</f>
        <v>21590</v>
      </c>
      <c r="DU7" s="18">
        <f>HLOOKUP(DU$2,PLANEL_Pot_anual!$C$3:$AL$23,5,TRUE)</f>
        <v>21590</v>
      </c>
      <c r="DV7" s="18">
        <f>HLOOKUP(DV$2,PLANEL_Pot_anual!$C$3:$AL$23,5,TRUE)</f>
        <v>21590</v>
      </c>
      <c r="DW7" s="18">
        <f>HLOOKUP(DW$2,PLANEL_Pot_anual!$C$3:$AL$23,5,TRUE)</f>
        <v>21590</v>
      </c>
      <c r="DX7" s="18">
        <f>HLOOKUP(DX$2,PLANEL_Pot_anual!$C$3:$AL$23,5,TRUE)</f>
        <v>21590</v>
      </c>
      <c r="DY7" s="18">
        <f>HLOOKUP(DY$2,PLANEL_Pot_anual!$C$3:$AL$23,5,TRUE)</f>
        <v>21590</v>
      </c>
      <c r="DZ7" s="18">
        <f>HLOOKUP(DZ$2,PLANEL_Pot_anual!$C$3:$AL$23,5,TRUE)</f>
        <v>21590</v>
      </c>
      <c r="EA7" s="18">
        <f>HLOOKUP(EA$2,PLANEL_Pot_anual!$C$3:$AL$23,5,TRUE)</f>
        <v>21590</v>
      </c>
      <c r="EB7" s="18">
        <f>HLOOKUP(EB$2,PLANEL_Pot_anual!$C$3:$AL$23,5,TRUE)</f>
        <v>21590</v>
      </c>
      <c r="EC7" s="18">
        <f>HLOOKUP(EC$2,PLANEL_Pot_anual!$C$3:$AL$23,5,TRUE)</f>
        <v>21590</v>
      </c>
      <c r="ED7" s="18">
        <f>HLOOKUP(ED$2,PLANEL_Pot_anual!$C$3:$AL$23,5,TRUE)</f>
        <v>21590</v>
      </c>
      <c r="EE7" s="18">
        <f>HLOOKUP(EE$2,PLANEL_Pot_anual!$C$3:$AL$23,5,TRUE)</f>
        <v>21590</v>
      </c>
      <c r="EF7" s="18">
        <f>HLOOKUP(EF$2,PLANEL_Pot_anual!$C$3:$AL$23,5,TRUE)</f>
        <v>21590</v>
      </c>
      <c r="EG7" s="18">
        <f>HLOOKUP(EG$2,PLANEL_Pot_anual!$C$3:$AL$23,5,TRUE)</f>
        <v>21590</v>
      </c>
      <c r="EH7" s="18">
        <f>HLOOKUP(EH$2,PLANEL_Pot_anual!$C$3:$AL$23,5,TRUE)</f>
        <v>21590</v>
      </c>
      <c r="EI7" s="18">
        <f>HLOOKUP(EI$2,PLANEL_Pot_anual!$C$3:$AL$23,5,TRUE)</f>
        <v>21590</v>
      </c>
      <c r="EJ7" s="18">
        <f>HLOOKUP(EJ$2,PLANEL_Pot_anual!$C$3:$AL$23,5,TRUE)</f>
        <v>21590</v>
      </c>
      <c r="EK7" s="18">
        <f>HLOOKUP(EK$2,PLANEL_Pot_anual!$C$3:$AL$23,5,TRUE)</f>
        <v>21590</v>
      </c>
      <c r="EL7" s="18">
        <f>HLOOKUP(EL$2,PLANEL_Pot_anual!$C$3:$AL$23,5,TRUE)</f>
        <v>21590</v>
      </c>
      <c r="EM7" s="18">
        <f>HLOOKUP(EM$2,PLANEL_Pot_anual!$C$3:$AL$23,5,TRUE)</f>
        <v>21590</v>
      </c>
      <c r="EN7" s="18">
        <f>HLOOKUP(EN$2,PLANEL_Pot_anual!$C$3:$AL$23,5,TRUE)</f>
        <v>21590</v>
      </c>
      <c r="EO7" s="18">
        <f>HLOOKUP(EO$2,PLANEL_Pot_anual!$C$3:$AL$23,5,TRUE)</f>
        <v>21590</v>
      </c>
      <c r="EP7" s="18">
        <f>HLOOKUP(EP$2,PLANEL_Pot_anual!$C$3:$AL$23,5,TRUE)</f>
        <v>21590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13139.560870000001</v>
      </c>
      <c r="AV14" s="24">
        <f>HLOOKUP(AV$2,PLANEL_Pot_anual!$C$3:$AL$24,12,TRUE)</f>
        <v>13139.560870000001</v>
      </c>
      <c r="AW14" s="24">
        <f>HLOOKUP(AW$2,PLANEL_Pot_anual!$C$3:$AL$24,12,TRUE)</f>
        <v>13139.560870000001</v>
      </c>
      <c r="AX14" s="24">
        <f>HLOOKUP(AX$2,PLANEL_Pot_anual!$C$3:$AL$24,12,TRUE)</f>
        <v>13139.560870000001</v>
      </c>
      <c r="AY14" s="24">
        <f>HLOOKUP(AY$2,PLANEL_Pot_anual!$C$3:$AL$24,12,TRUE)</f>
        <v>17149.585006000001</v>
      </c>
      <c r="AZ14" s="24">
        <f>HLOOKUP(AZ$2,PLANEL_Pot_anual!$C$3:$AL$24,12,TRUE)</f>
        <v>17149.585006000001</v>
      </c>
      <c r="BA14" s="24">
        <f>HLOOKUP(BA$2,PLANEL_Pot_anual!$C$3:$AL$24,12,TRUE)</f>
        <v>17149.585006000001</v>
      </c>
      <c r="BB14" s="24">
        <f>HLOOKUP(BB$2,PLANEL_Pot_anual!$C$3:$AL$24,12,TRUE)</f>
        <v>17149.585006000001</v>
      </c>
      <c r="BC14" s="24">
        <f>HLOOKUP(BC$2,PLANEL_Pot_anual!$C$3:$AL$24,12,TRUE)</f>
        <v>20420.817060000001</v>
      </c>
      <c r="BD14" s="24">
        <f>HLOOKUP(BD$2,PLANEL_Pot_anual!$C$3:$AL$24,12,TRUE)</f>
        <v>20420.817060000001</v>
      </c>
      <c r="BE14" s="24">
        <f>HLOOKUP(BE$2,PLANEL_Pot_anual!$C$3:$AL$24,12,TRUE)</f>
        <v>20420.817060000001</v>
      </c>
      <c r="BF14" s="24">
        <f>HLOOKUP(BF$2,PLANEL_Pot_anual!$C$3:$AL$24,12,TRUE)</f>
        <v>20420.817060000001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24701.838380000001</v>
      </c>
      <c r="BX14" s="24">
        <f>HLOOKUP(BX$2,PLANEL_Pot_anual!$C$3:$AL$24,12,TRUE)</f>
        <v>24701.838380000001</v>
      </c>
      <c r="BY14" s="24">
        <f>HLOOKUP(BY$2,PLANEL_Pot_anual!$C$3:$AL$24,12,TRUE)</f>
        <v>24701.838380000001</v>
      </c>
      <c r="BZ14" s="24">
        <f>HLOOKUP(BZ$2,PLANEL_Pot_anual!$C$3:$AL$24,12,TRUE)</f>
        <v>24701.838380000001</v>
      </c>
      <c r="CA14" s="24">
        <f>HLOOKUP(CA$2,PLANEL_Pot_anual!$C$3:$AL$24,12,TRUE)</f>
        <v>24701.838380000001</v>
      </c>
      <c r="CB14" s="24">
        <f>HLOOKUP(CB$2,PLANEL_Pot_anual!$C$3:$AL$24,12,TRUE)</f>
        <v>24701.838380000001</v>
      </c>
      <c r="CC14" s="24">
        <f>HLOOKUP(CC$2,PLANEL_Pot_anual!$C$3:$AL$24,12,TRUE)</f>
        <v>24701.838380000001</v>
      </c>
      <c r="CD14" s="24">
        <f>HLOOKUP(CD$2,PLANEL_Pot_anual!$C$3:$AL$24,12,TRUE)</f>
        <v>24701.838380000001</v>
      </c>
      <c r="CE14" s="24">
        <f>HLOOKUP(CE$2,PLANEL_Pot_anual!$C$3:$AL$24,12,TRUE)</f>
        <v>24701.838380000001</v>
      </c>
      <c r="CF14" s="24">
        <f>HLOOKUP(CF$2,PLANEL_Pot_anual!$C$3:$AL$24,12,TRUE)</f>
        <v>24701.838380000001</v>
      </c>
      <c r="CG14" s="24">
        <f>HLOOKUP(CG$2,PLANEL_Pot_anual!$C$3:$AL$24,12,TRUE)</f>
        <v>24701.838380000001</v>
      </c>
      <c r="CH14" s="24">
        <f>HLOOKUP(CH$2,PLANEL_Pot_anual!$C$3:$AL$24,12,TRUE)</f>
        <v>24701.838380000001</v>
      </c>
      <c r="CI14" s="24">
        <f>HLOOKUP(CI$2,PLANEL_Pot_anual!$C$3:$AL$24,12,TRUE)</f>
        <v>24710</v>
      </c>
      <c r="CJ14" s="24">
        <f>HLOOKUP(CJ$2,PLANEL_Pot_anual!$C$3:$AL$24,12,TRUE)</f>
        <v>24710</v>
      </c>
      <c r="CK14" s="24">
        <f>HLOOKUP(CK$2,PLANEL_Pot_anual!$C$3:$AL$24,12,TRUE)</f>
        <v>24710</v>
      </c>
      <c r="CL14" s="24">
        <f>HLOOKUP(CL$2,PLANEL_Pot_anual!$C$3:$AL$24,12,TRUE)</f>
        <v>24710</v>
      </c>
      <c r="CM14" s="24">
        <f>HLOOKUP(CM$2,PLANEL_Pot_anual!$C$3:$AL$24,12,TRUE)</f>
        <v>24710</v>
      </c>
      <c r="CN14" s="24">
        <f>HLOOKUP(CN$2,PLANEL_Pot_anual!$C$3:$AL$24,12,TRUE)</f>
        <v>24710</v>
      </c>
      <c r="CO14" s="24">
        <f>HLOOKUP(CO$2,PLANEL_Pot_anual!$C$3:$AL$24,12,TRUE)</f>
        <v>24710</v>
      </c>
      <c r="CP14" s="24">
        <f>HLOOKUP(CP$2,PLANEL_Pot_anual!$C$3:$AL$24,12,TRUE)</f>
        <v>24710</v>
      </c>
      <c r="CQ14" s="24">
        <f>HLOOKUP(CQ$2,PLANEL_Pot_anual!$C$3:$AL$24,12,TRUE)</f>
        <v>24710</v>
      </c>
      <c r="CR14" s="24">
        <f>HLOOKUP(CR$2,PLANEL_Pot_anual!$C$3:$AL$24,12,TRUE)</f>
        <v>24710</v>
      </c>
      <c r="CS14" s="24">
        <f>HLOOKUP(CS$2,PLANEL_Pot_anual!$C$3:$AL$24,12,TRUE)</f>
        <v>24710</v>
      </c>
      <c r="CT14" s="24">
        <f>HLOOKUP(CT$2,PLANEL_Pot_anual!$C$3:$AL$24,12,TRUE)</f>
        <v>24710</v>
      </c>
      <c r="CU14" s="24">
        <f>HLOOKUP(CU$2,PLANEL_Pot_anual!$C$3:$AL$24,12,TRUE)</f>
        <v>24710</v>
      </c>
      <c r="CV14" s="24">
        <f>HLOOKUP(CV$2,PLANEL_Pot_anual!$C$3:$AL$24,12,TRUE)</f>
        <v>24710</v>
      </c>
      <c r="CW14" s="24">
        <f>HLOOKUP(CW$2,PLANEL_Pot_anual!$C$3:$AL$24,12,TRUE)</f>
        <v>24710</v>
      </c>
      <c r="CX14" s="24">
        <f>HLOOKUP(CX$2,PLANEL_Pot_anual!$C$3:$AL$24,12,TRUE)</f>
        <v>24710</v>
      </c>
      <c r="CY14" s="24">
        <f>HLOOKUP(CY$2,PLANEL_Pot_anual!$C$3:$AL$24,12,TRUE)</f>
        <v>24710</v>
      </c>
      <c r="CZ14" s="24">
        <f>HLOOKUP(CZ$2,PLANEL_Pot_anual!$C$3:$AL$24,12,TRUE)</f>
        <v>24710</v>
      </c>
      <c r="DA14" s="24">
        <f>HLOOKUP(DA$2,PLANEL_Pot_anual!$C$3:$AL$24,12,TRUE)</f>
        <v>24710</v>
      </c>
      <c r="DB14" s="24">
        <f>HLOOKUP(DB$2,PLANEL_Pot_anual!$C$3:$AL$24,12,TRUE)</f>
        <v>24710</v>
      </c>
      <c r="DC14" s="24">
        <f>HLOOKUP(DC$2,PLANEL_Pot_anual!$C$3:$AL$24,12,TRUE)</f>
        <v>24710</v>
      </c>
      <c r="DD14" s="24">
        <f>HLOOKUP(DD$2,PLANEL_Pot_anual!$C$3:$AL$24,12,TRUE)</f>
        <v>24710</v>
      </c>
      <c r="DE14" s="24">
        <f>HLOOKUP(DE$2,PLANEL_Pot_anual!$C$3:$AL$24,12,TRUE)</f>
        <v>24710</v>
      </c>
      <c r="DF14" s="24">
        <f>HLOOKUP(DF$2,PLANEL_Pot_anual!$C$3:$AL$24,12,TRUE)</f>
        <v>24710</v>
      </c>
      <c r="DG14" s="24">
        <f>HLOOKUP(DG$2,PLANEL_Pot_anual!$C$3:$AL$24,12,TRUE)</f>
        <v>24710</v>
      </c>
      <c r="DH14" s="24">
        <f>HLOOKUP(DH$2,PLANEL_Pot_anual!$C$3:$AL$24,12,TRUE)</f>
        <v>24710</v>
      </c>
      <c r="DI14" s="24">
        <f>HLOOKUP(DI$2,PLANEL_Pot_anual!$C$3:$AL$24,12,TRUE)</f>
        <v>24710</v>
      </c>
      <c r="DJ14" s="24">
        <f>HLOOKUP(DJ$2,PLANEL_Pot_anual!$C$3:$AL$24,12,TRUE)</f>
        <v>24710</v>
      </c>
      <c r="DK14" s="24">
        <f>HLOOKUP(DK$2,PLANEL_Pot_anual!$C$3:$AL$24,12,TRUE)</f>
        <v>24710</v>
      </c>
      <c r="DL14" s="24">
        <f>HLOOKUP(DL$2,PLANEL_Pot_anual!$C$3:$AL$24,12,TRUE)</f>
        <v>24710</v>
      </c>
      <c r="DM14" s="24">
        <f>HLOOKUP(DM$2,PLANEL_Pot_anual!$C$3:$AL$24,12,TRUE)</f>
        <v>24710</v>
      </c>
      <c r="DN14" s="24">
        <f>HLOOKUP(DN$2,PLANEL_Pot_anual!$C$3:$AL$24,12,TRUE)</f>
        <v>24710</v>
      </c>
      <c r="DO14" s="24">
        <f>HLOOKUP(DO$2,PLANEL_Pot_anual!$C$3:$AL$24,12,TRUE)</f>
        <v>24710</v>
      </c>
      <c r="DP14" s="24">
        <f>HLOOKUP(DP$2,PLANEL_Pot_anual!$C$3:$AL$24,12,TRUE)</f>
        <v>24710</v>
      </c>
      <c r="DQ14" s="24">
        <f>HLOOKUP(DQ$2,PLANEL_Pot_anual!$C$3:$AL$24,12,TRUE)</f>
        <v>24710</v>
      </c>
      <c r="DR14" s="24">
        <f>HLOOKUP(DR$2,PLANEL_Pot_anual!$C$3:$AL$24,12,TRUE)</f>
        <v>24710</v>
      </c>
      <c r="DS14" s="24">
        <f>HLOOKUP(DS$2,PLANEL_Pot_anual!$C$3:$AL$24,12,TRUE)</f>
        <v>24710</v>
      </c>
      <c r="DT14" s="24">
        <f>HLOOKUP(DT$2,PLANEL_Pot_anual!$C$3:$AL$24,12,TRUE)</f>
        <v>24710</v>
      </c>
      <c r="DU14" s="24">
        <f>HLOOKUP(DU$2,PLANEL_Pot_anual!$C$3:$AL$24,12,TRUE)</f>
        <v>24710</v>
      </c>
      <c r="DV14" s="24">
        <f>HLOOKUP(DV$2,PLANEL_Pot_anual!$C$3:$AL$24,12,TRUE)</f>
        <v>24710</v>
      </c>
      <c r="DW14" s="24">
        <f>HLOOKUP(DW$2,PLANEL_Pot_anual!$C$3:$AL$24,12,TRUE)</f>
        <v>25096</v>
      </c>
      <c r="DX14" s="24">
        <f>HLOOKUP(DX$2,PLANEL_Pot_anual!$C$3:$AL$24,12,TRUE)</f>
        <v>25096</v>
      </c>
      <c r="DY14" s="24">
        <f>HLOOKUP(DY$2,PLANEL_Pot_anual!$C$3:$AL$24,12,TRUE)</f>
        <v>25096</v>
      </c>
      <c r="DZ14" s="24">
        <f>HLOOKUP(DZ$2,PLANEL_Pot_anual!$C$3:$AL$24,12,TRUE)</f>
        <v>25096</v>
      </c>
      <c r="EA14" s="24">
        <f>HLOOKUP(EA$2,PLANEL_Pot_anual!$C$3:$AL$24,12,TRUE)</f>
        <v>25096</v>
      </c>
      <c r="EB14" s="24">
        <f>HLOOKUP(EB$2,PLANEL_Pot_anual!$C$3:$AL$24,12,TRUE)</f>
        <v>25096</v>
      </c>
      <c r="EC14" s="24">
        <f>HLOOKUP(EC$2,PLANEL_Pot_anual!$C$3:$AL$24,12,TRUE)</f>
        <v>25096</v>
      </c>
      <c r="ED14" s="24">
        <f>HLOOKUP(ED$2,PLANEL_Pot_anual!$C$3:$AL$24,12,TRUE)</f>
        <v>25096</v>
      </c>
      <c r="EE14" s="24">
        <f>HLOOKUP(EE$2,PLANEL_Pot_anual!$C$3:$AL$24,12,TRUE)</f>
        <v>25096</v>
      </c>
      <c r="EF14" s="24">
        <f>HLOOKUP(EF$2,PLANEL_Pot_anual!$C$3:$AL$24,12,TRUE)</f>
        <v>25096</v>
      </c>
      <c r="EG14" s="24">
        <f>HLOOKUP(EG$2,PLANEL_Pot_anual!$C$3:$AL$24,12,TRUE)</f>
        <v>25096</v>
      </c>
      <c r="EH14" s="24">
        <f>HLOOKUP(EH$2,PLANEL_Pot_anual!$C$3:$AL$24,12,TRUE)</f>
        <v>25096</v>
      </c>
      <c r="EI14" s="24">
        <f>HLOOKUP(EI$2,PLANEL_Pot_anual!$C$3:$AL$24,12,TRUE)</f>
        <v>25096</v>
      </c>
      <c r="EJ14" s="24">
        <f>HLOOKUP(EJ$2,PLANEL_Pot_anual!$C$3:$AL$24,12,TRUE)</f>
        <v>25096</v>
      </c>
      <c r="EK14" s="24">
        <f>HLOOKUP(EK$2,PLANEL_Pot_anual!$C$3:$AL$24,12,TRUE)</f>
        <v>25096</v>
      </c>
      <c r="EL14" s="24">
        <f>HLOOKUP(EL$2,PLANEL_Pot_anual!$C$3:$AL$24,12,TRUE)</f>
        <v>25096</v>
      </c>
      <c r="EM14" s="24">
        <f>HLOOKUP(EM$2,PLANEL_Pot_anual!$C$3:$AL$24,12,TRUE)</f>
        <v>25096</v>
      </c>
      <c r="EN14" s="24">
        <f>HLOOKUP(EN$2,PLANEL_Pot_anual!$C$3:$AL$24,12,TRUE)</f>
        <v>25096</v>
      </c>
      <c r="EO14" s="24">
        <f>HLOOKUP(EO$2,PLANEL_Pot_anual!$C$3:$AL$24,12,TRUE)</f>
        <v>25096</v>
      </c>
      <c r="EP14" s="24">
        <f>HLOOKUP(EP$2,PLANEL_Pot_anual!$C$3:$AL$24,12,TRUE)</f>
        <v>25096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26225.544649999996</v>
      </c>
      <c r="AJ17" s="30">
        <f>HLOOKUP(AJ$2,PLANEL_Pot_anual!$C$3:$AL$24,15,TRUE)</f>
        <v>26225.544649999996</v>
      </c>
      <c r="AK17" s="30">
        <f>HLOOKUP(AK$2,PLANEL_Pot_anual!$C$3:$AL$24,15,TRUE)</f>
        <v>26225.544649999996</v>
      </c>
      <c r="AL17" s="30">
        <f>HLOOKUP(AL$2,PLANEL_Pot_anual!$C$3:$AL$24,15,TRUE)</f>
        <v>26225.544649999996</v>
      </c>
      <c r="AM17" s="30">
        <f>HLOOKUP(AM$2,PLANEL_Pot_anual!$C$3:$AL$24,15,TRUE)</f>
        <v>29740.013879999999</v>
      </c>
      <c r="AN17" s="30">
        <f>HLOOKUP(AN$2,PLANEL_Pot_anual!$C$3:$AL$24,15,TRUE)</f>
        <v>29740.013879999999</v>
      </c>
      <c r="AO17" s="30">
        <f>HLOOKUP(AO$2,PLANEL_Pot_anual!$C$3:$AL$24,15,TRUE)</f>
        <v>29740.013879999999</v>
      </c>
      <c r="AP17" s="30">
        <f>HLOOKUP(AP$2,PLANEL_Pot_anual!$C$3:$AL$24,15,TRUE)</f>
        <v>29740.013879999999</v>
      </c>
      <c r="AQ17" s="30">
        <f>HLOOKUP(AQ$2,PLANEL_Pot_anual!$C$3:$AL$24,15,TRUE)</f>
        <v>34522.538520000002</v>
      </c>
      <c r="AR17" s="30">
        <f>HLOOKUP(AR$2,PLANEL_Pot_anual!$C$3:$AL$24,15,TRUE)</f>
        <v>34522.538520000002</v>
      </c>
      <c r="AS17" s="30">
        <f>HLOOKUP(AS$2,PLANEL_Pot_anual!$C$3:$AL$24,15,TRUE)</f>
        <v>34522.538520000002</v>
      </c>
      <c r="AT17" s="30">
        <f>HLOOKUP(AT$2,PLANEL_Pot_anual!$C$3:$AL$24,15,TRUE)</f>
        <v>34522.538520000002</v>
      </c>
      <c r="AU17" s="30">
        <f>HLOOKUP(AU$2,PLANEL_Pot_anual!$C$3:$AL$24,15,TRUE)</f>
        <v>36744.690369999997</v>
      </c>
      <c r="AV17" s="30">
        <f>HLOOKUP(AV$2,PLANEL_Pot_anual!$C$3:$AL$24,15,TRUE)</f>
        <v>36744.690369999997</v>
      </c>
      <c r="AW17" s="30">
        <f>HLOOKUP(AW$2,PLANEL_Pot_anual!$C$3:$AL$24,15,TRUE)</f>
        <v>36744.690369999997</v>
      </c>
      <c r="AX17" s="30">
        <f>HLOOKUP(AX$2,PLANEL_Pot_anual!$C$3:$AL$24,15,TRUE)</f>
        <v>36744.690369999997</v>
      </c>
      <c r="AY17" s="30">
        <f>HLOOKUP(AY$2,PLANEL_Pot_anual!$C$3:$AL$24,15,TRUE)</f>
        <v>36536.390370000001</v>
      </c>
      <c r="AZ17" s="30">
        <f>HLOOKUP(AZ$2,PLANEL_Pot_anual!$C$3:$AL$24,15,TRUE)</f>
        <v>36536.390370000001</v>
      </c>
      <c r="BA17" s="30">
        <f>HLOOKUP(BA$2,PLANEL_Pot_anual!$C$3:$AL$24,15,TRUE)</f>
        <v>36536.390370000001</v>
      </c>
      <c r="BB17" s="30">
        <f>HLOOKUP(BB$2,PLANEL_Pot_anual!$C$3:$AL$24,15,TRUE)</f>
        <v>36536.390370000001</v>
      </c>
      <c r="BC17" s="30">
        <f>HLOOKUP(BC$2,PLANEL_Pot_anual!$C$3:$AL$24,15,TRUE)</f>
        <v>36519.841370000002</v>
      </c>
      <c r="BD17" s="30">
        <f>HLOOKUP(BD$2,PLANEL_Pot_anual!$C$3:$AL$24,15,TRUE)</f>
        <v>36519.841370000002</v>
      </c>
      <c r="BE17" s="30">
        <f>HLOOKUP(BE$2,PLANEL_Pot_anual!$C$3:$AL$24,15,TRUE)</f>
        <v>36519.841370000002</v>
      </c>
      <c r="BF17" s="30">
        <f>HLOOKUP(BF$2,PLANEL_Pot_anual!$C$3:$AL$24,15,TRUE)</f>
        <v>36519.841370000002</v>
      </c>
      <c r="BG17" s="30">
        <f>HLOOKUP(BG$2,PLANEL_Pot_anual!$C$3:$AL$24,15,TRUE)</f>
        <v>36421.641369999998</v>
      </c>
      <c r="BH17" s="30">
        <f>HLOOKUP(BH$2,PLANEL_Pot_anual!$C$3:$AL$24,15,TRUE)</f>
        <v>36421.641369999998</v>
      </c>
      <c r="BI17" s="30">
        <f>HLOOKUP(BI$2,PLANEL_Pot_anual!$C$3:$AL$24,15,TRUE)</f>
        <v>36421.641369999998</v>
      </c>
      <c r="BJ17" s="30">
        <f>HLOOKUP(BJ$2,PLANEL_Pot_anual!$C$3:$AL$24,15,TRUE)</f>
        <v>36421.641369999998</v>
      </c>
      <c r="BK17" s="30">
        <f>HLOOKUP(BK$2,PLANEL_Pot_anual!$C$3:$AL$24,15,TRUE)</f>
        <v>44557.018333</v>
      </c>
      <c r="BL17" s="30">
        <f>HLOOKUP(BL$2,PLANEL_Pot_anual!$C$3:$AL$24,15,TRUE)</f>
        <v>44557.018333</v>
      </c>
      <c r="BM17" s="30">
        <f>HLOOKUP(BM$2,PLANEL_Pot_anual!$C$3:$AL$24,15,TRUE)</f>
        <v>44557.018333</v>
      </c>
      <c r="BN17" s="30">
        <f>HLOOKUP(BN$2,PLANEL_Pot_anual!$C$3:$AL$24,15,TRUE)</f>
        <v>44557.018333</v>
      </c>
      <c r="BO17" s="30">
        <f>HLOOKUP(BO$2,PLANEL_Pot_anual!$C$3:$AL$24,15,TRUE)</f>
        <v>48861.31495</v>
      </c>
      <c r="BP17" s="30">
        <f>HLOOKUP(BP$2,PLANEL_Pot_anual!$C$3:$AL$24,15,TRUE)</f>
        <v>48861.31495</v>
      </c>
      <c r="BQ17" s="30">
        <f>HLOOKUP(BQ$2,PLANEL_Pot_anual!$C$3:$AL$24,15,TRUE)</f>
        <v>48861.31495</v>
      </c>
      <c r="BR17" s="30">
        <f>HLOOKUP(BR$2,PLANEL_Pot_anual!$C$3:$AL$24,15,TRUE)</f>
        <v>48861.31495</v>
      </c>
      <c r="BS17" s="30">
        <f>HLOOKUP(BS$2,PLANEL_Pot_anual!$C$3:$AL$24,15,TRUE)</f>
        <v>53737.183399999994</v>
      </c>
      <c r="BT17" s="30">
        <f>HLOOKUP(BT$2,PLANEL_Pot_anual!$C$3:$AL$24,15,TRUE)</f>
        <v>53737.183399999994</v>
      </c>
      <c r="BU17" s="30">
        <f>HLOOKUP(BU$2,PLANEL_Pot_anual!$C$3:$AL$24,15,TRUE)</f>
        <v>53737.183399999994</v>
      </c>
      <c r="BV17" s="30">
        <f>HLOOKUP(BV$2,PLANEL_Pot_anual!$C$3:$AL$24,15,TRUE)</f>
        <v>53737.183399999994</v>
      </c>
      <c r="BW17" s="30">
        <f>HLOOKUP(BW$2,PLANEL_Pot_anual!$C$3:$AL$24,15,TRUE)</f>
        <v>58637.247690000004</v>
      </c>
      <c r="BX17" s="30">
        <f>HLOOKUP(BX$2,PLANEL_Pot_anual!$C$3:$AL$24,15,TRUE)</f>
        <v>58637.247690000004</v>
      </c>
      <c r="BY17" s="30">
        <f>HLOOKUP(BY$2,PLANEL_Pot_anual!$C$3:$AL$24,15,TRUE)</f>
        <v>58637.247690000004</v>
      </c>
      <c r="BZ17" s="30">
        <f>HLOOKUP(BZ$2,PLANEL_Pot_anual!$C$3:$AL$24,15,TRUE)</f>
        <v>58637.247690000004</v>
      </c>
      <c r="CA17" s="30">
        <f>HLOOKUP(CA$2,PLANEL_Pot_anual!$C$3:$AL$24,15,TRUE)</f>
        <v>64124.666750000004</v>
      </c>
      <c r="CB17" s="30">
        <f>HLOOKUP(CB$2,PLANEL_Pot_anual!$C$3:$AL$24,15,TRUE)</f>
        <v>64124.666750000004</v>
      </c>
      <c r="CC17" s="30">
        <f>HLOOKUP(CC$2,PLANEL_Pot_anual!$C$3:$AL$24,15,TRUE)</f>
        <v>64124.666750000004</v>
      </c>
      <c r="CD17" s="30">
        <f>HLOOKUP(CD$2,PLANEL_Pot_anual!$C$3:$AL$24,15,TRUE)</f>
        <v>64124.666750000004</v>
      </c>
      <c r="CE17" s="30">
        <f>HLOOKUP(CE$2,PLANEL_Pot_anual!$C$3:$AL$24,15,TRUE)</f>
        <v>68848.249070000005</v>
      </c>
      <c r="CF17" s="30">
        <f>HLOOKUP(CF$2,PLANEL_Pot_anual!$C$3:$AL$24,15,TRUE)</f>
        <v>68848.249070000005</v>
      </c>
      <c r="CG17" s="30">
        <f>HLOOKUP(CG$2,PLANEL_Pot_anual!$C$3:$AL$24,15,TRUE)</f>
        <v>68848.249070000005</v>
      </c>
      <c r="CH17" s="30">
        <f>HLOOKUP(CH$2,PLANEL_Pot_anual!$C$3:$AL$24,15,TRUE)</f>
        <v>68848.249070000005</v>
      </c>
      <c r="CI17" s="30">
        <f>HLOOKUP(CI$2,PLANEL_Pot_anual!$C$3:$AL$24,15,TRUE)</f>
        <v>73543.570900000006</v>
      </c>
      <c r="CJ17" s="30">
        <f>HLOOKUP(CJ$2,PLANEL_Pot_anual!$C$3:$AL$24,15,TRUE)</f>
        <v>73543.570900000006</v>
      </c>
      <c r="CK17" s="30">
        <f>HLOOKUP(CK$2,PLANEL_Pot_anual!$C$3:$AL$24,15,TRUE)</f>
        <v>73543.570900000006</v>
      </c>
      <c r="CL17" s="30">
        <f>HLOOKUP(CL$2,PLANEL_Pot_anual!$C$3:$AL$24,15,TRUE)</f>
        <v>73543.570900000006</v>
      </c>
      <c r="CM17" s="30">
        <f>HLOOKUP(CM$2,PLANEL_Pot_anual!$C$3:$AL$24,15,TRUE)</f>
        <v>78549.823340000003</v>
      </c>
      <c r="CN17" s="30">
        <f>HLOOKUP(CN$2,PLANEL_Pot_anual!$C$3:$AL$24,15,TRUE)</f>
        <v>78549.823340000003</v>
      </c>
      <c r="CO17" s="30">
        <f>HLOOKUP(CO$2,PLANEL_Pot_anual!$C$3:$AL$24,15,TRUE)</f>
        <v>78549.823340000003</v>
      </c>
      <c r="CP17" s="30">
        <f>HLOOKUP(CP$2,PLANEL_Pot_anual!$C$3:$AL$24,15,TRUE)</f>
        <v>78549.823340000003</v>
      </c>
      <c r="CQ17" s="30">
        <f>HLOOKUP(CQ$2,PLANEL_Pot_anual!$C$3:$AL$24,15,TRUE)</f>
        <v>83783.272720000008</v>
      </c>
      <c r="CR17" s="30">
        <f>HLOOKUP(CR$2,PLANEL_Pot_anual!$C$3:$AL$24,15,TRUE)</f>
        <v>83783.272720000008</v>
      </c>
      <c r="CS17" s="30">
        <f>HLOOKUP(CS$2,PLANEL_Pot_anual!$C$3:$AL$24,15,TRUE)</f>
        <v>83783.272720000008</v>
      </c>
      <c r="CT17" s="30">
        <f>HLOOKUP(CT$2,PLANEL_Pot_anual!$C$3:$AL$24,15,TRUE)</f>
        <v>83783.272720000008</v>
      </c>
      <c r="CU17" s="30">
        <f>HLOOKUP(CU$2,PLANEL_Pot_anual!$C$3:$AL$24,15,TRUE)</f>
        <v>81604.821370000005</v>
      </c>
      <c r="CV17" s="30">
        <f>HLOOKUP(CV$2,PLANEL_Pot_anual!$C$3:$AL$24,15,TRUE)</f>
        <v>81604.821370000005</v>
      </c>
      <c r="CW17" s="30">
        <f>HLOOKUP(CW$2,PLANEL_Pot_anual!$C$3:$AL$24,15,TRUE)</f>
        <v>81604.821370000005</v>
      </c>
      <c r="CX17" s="30">
        <f>HLOOKUP(CX$2,PLANEL_Pot_anual!$C$3:$AL$24,15,TRUE)</f>
        <v>81604.821370000005</v>
      </c>
      <c r="CY17" s="30">
        <f>HLOOKUP(CY$2,PLANEL_Pot_anual!$C$3:$AL$24,15,TRUE)</f>
        <v>93696.438470000008</v>
      </c>
      <c r="CZ17" s="30">
        <f>HLOOKUP(CZ$2,PLANEL_Pot_anual!$C$3:$AL$24,15,TRUE)</f>
        <v>93696.438470000008</v>
      </c>
      <c r="DA17" s="30">
        <f>HLOOKUP(DA$2,PLANEL_Pot_anual!$C$3:$AL$24,15,TRUE)</f>
        <v>93696.438470000008</v>
      </c>
      <c r="DB17" s="30">
        <f>HLOOKUP(DB$2,PLANEL_Pot_anual!$C$3:$AL$24,15,TRUE)</f>
        <v>93696.438470000008</v>
      </c>
      <c r="DC17" s="30">
        <f>HLOOKUP(DC$2,PLANEL_Pot_anual!$C$3:$AL$24,15,TRUE)</f>
        <v>98766.094030000007</v>
      </c>
      <c r="DD17" s="30">
        <f>HLOOKUP(DD$2,PLANEL_Pot_anual!$C$3:$AL$24,15,TRUE)</f>
        <v>98766.094030000007</v>
      </c>
      <c r="DE17" s="30">
        <f>HLOOKUP(DE$2,PLANEL_Pot_anual!$C$3:$AL$24,15,TRUE)</f>
        <v>98766.094030000007</v>
      </c>
      <c r="DF17" s="30">
        <f>HLOOKUP(DF$2,PLANEL_Pot_anual!$C$3:$AL$24,15,TRUE)</f>
        <v>98766.094030000007</v>
      </c>
      <c r="DG17" s="30">
        <f>HLOOKUP(DG$2,PLANEL_Pot_anual!$C$3:$AL$24,15,TRUE)</f>
        <v>104875.08449000001</v>
      </c>
      <c r="DH17" s="30">
        <f>HLOOKUP(DH$2,PLANEL_Pot_anual!$C$3:$AL$24,15,TRUE)</f>
        <v>104875.08449000001</v>
      </c>
      <c r="DI17" s="30">
        <f>HLOOKUP(DI$2,PLANEL_Pot_anual!$C$3:$AL$24,15,TRUE)</f>
        <v>104875.08449000001</v>
      </c>
      <c r="DJ17" s="30">
        <f>HLOOKUP(DJ$2,PLANEL_Pot_anual!$C$3:$AL$24,15,TRUE)</f>
        <v>104875.08449000001</v>
      </c>
      <c r="DK17" s="30">
        <f>HLOOKUP(DK$2,PLANEL_Pot_anual!$C$3:$AL$24,15,TRUE)</f>
        <v>111352.73197000001</v>
      </c>
      <c r="DL17" s="30">
        <f>HLOOKUP(DL$2,PLANEL_Pot_anual!$C$3:$AL$24,15,TRUE)</f>
        <v>111352.73197000001</v>
      </c>
      <c r="DM17" s="30">
        <f>HLOOKUP(DM$2,PLANEL_Pot_anual!$C$3:$AL$24,15,TRUE)</f>
        <v>111352.73197000001</v>
      </c>
      <c r="DN17" s="30">
        <f>HLOOKUP(DN$2,PLANEL_Pot_anual!$C$3:$AL$24,15,TRUE)</f>
        <v>111352.73197000001</v>
      </c>
      <c r="DO17" s="30">
        <f>HLOOKUP(DO$2,PLANEL_Pot_anual!$C$3:$AL$24,15,TRUE)</f>
        <v>119298.28119000001</v>
      </c>
      <c r="DP17" s="30">
        <f>HLOOKUP(DP$2,PLANEL_Pot_anual!$C$3:$AL$24,15,TRUE)</f>
        <v>119298.28119000001</v>
      </c>
      <c r="DQ17" s="30">
        <f>HLOOKUP(DQ$2,PLANEL_Pot_anual!$C$3:$AL$24,15,TRUE)</f>
        <v>119298.28119000001</v>
      </c>
      <c r="DR17" s="30">
        <f>HLOOKUP(DR$2,PLANEL_Pot_anual!$C$3:$AL$24,15,TRUE)</f>
        <v>119298.28119000001</v>
      </c>
      <c r="DS17" s="30">
        <f>HLOOKUP(DS$2,PLANEL_Pot_anual!$C$3:$AL$24,15,TRUE)</f>
        <v>125915.04917000001</v>
      </c>
      <c r="DT17" s="30">
        <f>HLOOKUP(DT$2,PLANEL_Pot_anual!$C$3:$AL$24,15,TRUE)</f>
        <v>125915.04917000001</v>
      </c>
      <c r="DU17" s="30">
        <f>HLOOKUP(DU$2,PLANEL_Pot_anual!$C$3:$AL$24,15,TRUE)</f>
        <v>125915.04917000001</v>
      </c>
      <c r="DV17" s="30">
        <f>HLOOKUP(DV$2,PLANEL_Pot_anual!$C$3:$AL$24,15,TRUE)</f>
        <v>125915.04917000001</v>
      </c>
      <c r="DW17" s="30">
        <f>HLOOKUP(DW$2,PLANEL_Pot_anual!$C$3:$AL$24,15,TRUE)</f>
        <v>131860.80695</v>
      </c>
      <c r="DX17" s="30">
        <f>HLOOKUP(DX$2,PLANEL_Pot_anual!$C$3:$AL$24,15,TRUE)</f>
        <v>131860.80695</v>
      </c>
      <c r="DY17" s="30">
        <f>HLOOKUP(DY$2,PLANEL_Pot_anual!$C$3:$AL$24,15,TRUE)</f>
        <v>131860.80695</v>
      </c>
      <c r="DZ17" s="30">
        <f>HLOOKUP(DZ$2,PLANEL_Pot_anual!$C$3:$AL$24,15,TRUE)</f>
        <v>131860.80695</v>
      </c>
      <c r="EA17" s="30">
        <f>HLOOKUP(EA$2,PLANEL_Pot_anual!$C$3:$AL$24,15,TRUE)</f>
        <v>134408.33431999999</v>
      </c>
      <c r="EB17" s="30">
        <f>HLOOKUP(EB$2,PLANEL_Pot_anual!$C$3:$AL$24,15,TRUE)</f>
        <v>134408.33431999999</v>
      </c>
      <c r="EC17" s="30">
        <f>HLOOKUP(EC$2,PLANEL_Pot_anual!$C$3:$AL$24,15,TRUE)</f>
        <v>134408.33431999999</v>
      </c>
      <c r="ED17" s="30">
        <f>HLOOKUP(ED$2,PLANEL_Pot_anual!$C$3:$AL$24,15,TRUE)</f>
        <v>134408.33431999999</v>
      </c>
      <c r="EE17" s="30">
        <f>HLOOKUP(EE$2,PLANEL_Pot_anual!$C$3:$AL$24,15,TRUE)</f>
        <v>135538.65661000001</v>
      </c>
      <c r="EF17" s="30">
        <f>HLOOKUP(EF$2,PLANEL_Pot_anual!$C$3:$AL$24,15,TRUE)</f>
        <v>135538.65661000001</v>
      </c>
      <c r="EG17" s="30">
        <f>HLOOKUP(EG$2,PLANEL_Pot_anual!$C$3:$AL$24,15,TRUE)</f>
        <v>135538.65661000001</v>
      </c>
      <c r="EH17" s="30">
        <f>HLOOKUP(EH$2,PLANEL_Pot_anual!$C$3:$AL$24,15,TRUE)</f>
        <v>135538.65661000001</v>
      </c>
      <c r="EI17" s="30">
        <f>HLOOKUP(EI$2,PLANEL_Pot_anual!$C$3:$AL$24,15,TRUE)</f>
        <v>141211.20825</v>
      </c>
      <c r="EJ17" s="30">
        <f>HLOOKUP(EJ$2,PLANEL_Pot_anual!$C$3:$AL$24,15,TRUE)</f>
        <v>141211.20825</v>
      </c>
      <c r="EK17" s="30">
        <f>HLOOKUP(EK$2,PLANEL_Pot_anual!$C$3:$AL$24,15,TRUE)</f>
        <v>141211.20825</v>
      </c>
      <c r="EL17" s="30">
        <f>HLOOKUP(EL$2,PLANEL_Pot_anual!$C$3:$AL$24,15,TRUE)</f>
        <v>141211.20825</v>
      </c>
      <c r="EM17" s="30">
        <f>HLOOKUP(EM$2,PLANEL_Pot_anual!$C$3:$AL$24,15,TRUE)</f>
        <v>148227.587</v>
      </c>
      <c r="EN17" s="30">
        <f>HLOOKUP(EN$2,PLANEL_Pot_anual!$C$3:$AL$24,15,TRUE)</f>
        <v>148227.587</v>
      </c>
      <c r="EO17" s="30">
        <f>HLOOKUP(EO$2,PLANEL_Pot_anual!$C$3:$AL$24,15,TRUE)</f>
        <v>148227.587</v>
      </c>
      <c r="EP17" s="30">
        <f>HLOOKUP(EP$2,PLANEL_Pot_anual!$C$3:$AL$24,15,TRUE)</f>
        <v>148227.587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16736.700089999998</v>
      </c>
      <c r="DL20" s="26">
        <f>HLOOKUP(DL$2,PLANEL_Pot_anual!$C$3:$AL$24,18,TRUE)</f>
        <v>16736.700089999998</v>
      </c>
      <c r="DM20" s="26">
        <f>HLOOKUP(DM$2,PLANEL_Pot_anual!$C$3:$AL$24,18,TRUE)</f>
        <v>16736.700089999998</v>
      </c>
      <c r="DN20" s="26">
        <f>HLOOKUP(DN$2,PLANEL_Pot_anual!$C$3:$AL$24,18,TRUE)</f>
        <v>16736.700089999998</v>
      </c>
      <c r="DO20" s="26">
        <f>HLOOKUP(DO$2,PLANEL_Pot_anual!$C$3:$AL$24,18,TRUE)</f>
        <v>18468.736819999998</v>
      </c>
      <c r="DP20" s="26">
        <f>HLOOKUP(DP$2,PLANEL_Pot_anual!$C$3:$AL$24,18,TRUE)</f>
        <v>18468.736819999998</v>
      </c>
      <c r="DQ20" s="26">
        <f>HLOOKUP(DQ$2,PLANEL_Pot_anual!$C$3:$AL$24,18,TRUE)</f>
        <v>18468.736819999998</v>
      </c>
      <c r="DR20" s="26">
        <f>HLOOKUP(DR$2,PLANEL_Pot_anual!$C$3:$AL$24,18,TRUE)</f>
        <v>18468.736819999998</v>
      </c>
      <c r="DS20" s="26">
        <f>HLOOKUP(DS$2,PLANEL_Pot_anual!$C$3:$AL$24,18,TRUE)</f>
        <v>18618.14731</v>
      </c>
      <c r="DT20" s="26">
        <f>HLOOKUP(DT$2,PLANEL_Pot_anual!$C$3:$AL$24,18,TRUE)</f>
        <v>18618.14731</v>
      </c>
      <c r="DU20" s="26">
        <f>HLOOKUP(DU$2,PLANEL_Pot_anual!$C$3:$AL$24,18,TRUE)</f>
        <v>18618.14731</v>
      </c>
      <c r="DV20" s="26">
        <f>HLOOKUP(DV$2,PLANEL_Pot_anual!$C$3:$AL$24,18,TRUE)</f>
        <v>18618.14731</v>
      </c>
      <c r="DW20" s="26">
        <f>HLOOKUP(DW$2,PLANEL_Pot_anual!$C$3:$AL$24,18,TRUE)</f>
        <v>18618.14731</v>
      </c>
      <c r="DX20" s="26">
        <f>HLOOKUP(DX$2,PLANEL_Pot_anual!$C$3:$AL$24,18,TRUE)</f>
        <v>18618.14731</v>
      </c>
      <c r="DY20" s="26">
        <f>HLOOKUP(DY$2,PLANEL_Pot_anual!$C$3:$AL$24,18,TRUE)</f>
        <v>18618.14731</v>
      </c>
      <c r="DZ20" s="26">
        <f>HLOOKUP(DZ$2,PLANEL_Pot_anual!$C$3:$AL$24,18,TRUE)</f>
        <v>18618.14731</v>
      </c>
      <c r="EA20" s="26">
        <f>HLOOKUP(EA$2,PLANEL_Pot_anual!$C$3:$AL$24,18,TRUE)</f>
        <v>18618.14731</v>
      </c>
      <c r="EB20" s="26">
        <f>HLOOKUP(EB$2,PLANEL_Pot_anual!$C$3:$AL$24,18,TRUE)</f>
        <v>18618.14731</v>
      </c>
      <c r="EC20" s="26">
        <f>HLOOKUP(EC$2,PLANEL_Pot_anual!$C$3:$AL$24,18,TRUE)</f>
        <v>18618.14731</v>
      </c>
      <c r="ED20" s="26">
        <f>HLOOKUP(ED$2,PLANEL_Pot_anual!$C$3:$AL$24,18,TRUE)</f>
        <v>18618.14731</v>
      </c>
      <c r="EE20" s="26">
        <f>HLOOKUP(EE$2,PLANEL_Pot_anual!$C$3:$AL$24,18,TRUE)</f>
        <v>18618.14731</v>
      </c>
      <c r="EF20" s="26">
        <f>HLOOKUP(EF$2,PLANEL_Pot_anual!$C$3:$AL$24,18,TRUE)</f>
        <v>18618.14731</v>
      </c>
      <c r="EG20" s="26">
        <f>HLOOKUP(EG$2,PLANEL_Pot_anual!$C$3:$AL$24,18,TRUE)</f>
        <v>18618.14731</v>
      </c>
      <c r="EH20" s="26">
        <f>HLOOKUP(EH$2,PLANEL_Pot_anual!$C$3:$AL$24,18,TRUE)</f>
        <v>18618.14731</v>
      </c>
      <c r="EI20" s="26">
        <f>HLOOKUP(EI$2,PLANEL_Pot_anual!$C$3:$AL$24,18,TRUE)</f>
        <v>18618.14731</v>
      </c>
      <c r="EJ20" s="26">
        <f>HLOOKUP(EJ$2,PLANEL_Pot_anual!$C$3:$AL$24,18,TRUE)</f>
        <v>18618.14731</v>
      </c>
      <c r="EK20" s="26">
        <f>HLOOKUP(EK$2,PLANEL_Pot_anual!$C$3:$AL$24,18,TRUE)</f>
        <v>18618.14731</v>
      </c>
      <c r="EL20" s="26">
        <f>HLOOKUP(EL$2,PLANEL_Pot_anual!$C$3:$AL$24,18,TRUE)</f>
        <v>18618.14731</v>
      </c>
      <c r="EM20" s="26">
        <f>HLOOKUP(EM$2,PLANEL_Pot_anual!$C$3:$AL$24,18,TRUE)</f>
        <v>18618.14731</v>
      </c>
      <c r="EN20" s="26">
        <f>HLOOKUP(EN$2,PLANEL_Pot_anual!$C$3:$AL$24,18,TRUE)</f>
        <v>18618.14731</v>
      </c>
      <c r="EO20" s="26">
        <f>HLOOKUP(EO$2,PLANEL_Pot_anual!$C$3:$AL$24,18,TRUE)</f>
        <v>18618.14731</v>
      </c>
      <c r="EP20" s="26">
        <f>HLOOKUP(EP$2,PLANEL_Pot_anual!$C$3:$AL$24,18,TRUE)</f>
        <v>18618.14731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1491.192241</v>
      </c>
      <c r="AR23" s="32">
        <f>HLOOKUP(AR$2,PLANEL_Pot_anual!$C$3:$AL$24,21,TRUE)</f>
        <v>1491.192241</v>
      </c>
      <c r="AS23" s="32">
        <f>HLOOKUP(AS$2,PLANEL_Pot_anual!$C$3:$AL$24,21,TRUE)</f>
        <v>1491.192241</v>
      </c>
      <c r="AT23" s="32">
        <f>HLOOKUP(AT$2,PLANEL_Pot_anual!$C$3:$AL$24,21,TRUE)</f>
        <v>1491.192241</v>
      </c>
      <c r="AU23" s="32">
        <f>HLOOKUP(AU$2,PLANEL_Pot_anual!$C$3:$AL$24,21,TRUE)</f>
        <v>3236.869901</v>
      </c>
      <c r="AV23" s="32">
        <f>HLOOKUP(AV$2,PLANEL_Pot_anual!$C$3:$AL$24,21,TRUE)</f>
        <v>3236.869901</v>
      </c>
      <c r="AW23" s="32">
        <f>HLOOKUP(AW$2,PLANEL_Pot_anual!$C$3:$AL$24,21,TRUE)</f>
        <v>3236.869901</v>
      </c>
      <c r="AX23" s="32">
        <f>HLOOKUP(AX$2,PLANEL_Pot_anual!$C$3:$AL$24,21,TRUE)</f>
        <v>3236.869901</v>
      </c>
      <c r="AY23" s="32">
        <f>HLOOKUP(AY$2,PLANEL_Pot_anual!$C$3:$AL$24,21,TRUE)</f>
        <v>5814.7678079999996</v>
      </c>
      <c r="AZ23" s="32">
        <f>HLOOKUP(AZ$2,PLANEL_Pot_anual!$C$3:$AL$24,21,TRUE)</f>
        <v>5814.7678079999996</v>
      </c>
      <c r="BA23" s="32">
        <f>HLOOKUP(BA$2,PLANEL_Pot_anual!$C$3:$AL$24,21,TRUE)</f>
        <v>5814.7678079999996</v>
      </c>
      <c r="BB23" s="32">
        <f>HLOOKUP(BB$2,PLANEL_Pot_anual!$C$3:$AL$24,21,TRUE)</f>
        <v>5814.7678079999996</v>
      </c>
      <c r="BC23" s="32">
        <f>HLOOKUP(BC$2,PLANEL_Pot_anual!$C$3:$AL$24,21,TRUE)</f>
        <v>6624.9610650000004</v>
      </c>
      <c r="BD23" s="32">
        <f>HLOOKUP(BD$2,PLANEL_Pot_anual!$C$3:$AL$24,21,TRUE)</f>
        <v>6624.9610650000004</v>
      </c>
      <c r="BE23" s="32">
        <f>HLOOKUP(BE$2,PLANEL_Pot_anual!$C$3:$AL$24,21,TRUE)</f>
        <v>6624.9610650000004</v>
      </c>
      <c r="BF23" s="32">
        <f>HLOOKUP(BF$2,PLANEL_Pot_anual!$C$3:$AL$24,21,TRUE)</f>
        <v>6624.9610650000004</v>
      </c>
      <c r="BG23" s="32">
        <f>HLOOKUP(BG$2,PLANEL_Pot_anual!$C$3:$AL$24,21,TRUE)</f>
        <v>6859.4607109999997</v>
      </c>
      <c r="BH23" s="32">
        <f>HLOOKUP(BH$2,PLANEL_Pot_anual!$C$3:$AL$24,21,TRUE)</f>
        <v>6859.4607109999997</v>
      </c>
      <c r="BI23" s="32">
        <f>HLOOKUP(BI$2,PLANEL_Pot_anual!$C$3:$AL$24,21,TRUE)</f>
        <v>6859.4607109999997</v>
      </c>
      <c r="BJ23" s="32">
        <f>HLOOKUP(BJ$2,PLANEL_Pot_anual!$C$3:$AL$24,21,TRUE)</f>
        <v>6859.4607109999997</v>
      </c>
      <c r="BK23" s="32">
        <f>HLOOKUP(BK$2,PLANEL_Pot_anual!$C$3:$AL$24,21,TRUE)</f>
        <v>7149.3902142999996</v>
      </c>
      <c r="BL23" s="32">
        <f>HLOOKUP(BL$2,PLANEL_Pot_anual!$C$3:$AL$24,21,TRUE)</f>
        <v>7149.3902142999996</v>
      </c>
      <c r="BM23" s="32">
        <f>HLOOKUP(BM$2,PLANEL_Pot_anual!$C$3:$AL$24,21,TRUE)</f>
        <v>7149.3902142999996</v>
      </c>
      <c r="BN23" s="32">
        <f>HLOOKUP(BN$2,PLANEL_Pot_anual!$C$3:$AL$24,21,TRUE)</f>
        <v>7149.3902142999996</v>
      </c>
      <c r="BO23" s="32">
        <f>HLOOKUP(BO$2,PLANEL_Pot_anual!$C$3:$AL$24,21,TRUE)</f>
        <v>12313.508648999999</v>
      </c>
      <c r="BP23" s="32">
        <f>HLOOKUP(BP$2,PLANEL_Pot_anual!$C$3:$AL$24,21,TRUE)</f>
        <v>12313.508648999999</v>
      </c>
      <c r="BQ23" s="32">
        <f>HLOOKUP(BQ$2,PLANEL_Pot_anual!$C$3:$AL$24,21,TRUE)</f>
        <v>12313.508648999999</v>
      </c>
      <c r="BR23" s="32">
        <f>HLOOKUP(BR$2,PLANEL_Pot_anual!$C$3:$AL$24,21,TRUE)</f>
        <v>12313.508648999999</v>
      </c>
      <c r="BS23" s="32">
        <f>HLOOKUP(BS$2,PLANEL_Pot_anual!$C$3:$AL$24,21,TRUE)</f>
        <v>14728.998168999999</v>
      </c>
      <c r="BT23" s="32">
        <f>HLOOKUP(BT$2,PLANEL_Pot_anual!$C$3:$AL$24,21,TRUE)</f>
        <v>14728.998168999999</v>
      </c>
      <c r="BU23" s="32">
        <f>HLOOKUP(BU$2,PLANEL_Pot_anual!$C$3:$AL$24,21,TRUE)</f>
        <v>14728.998168999999</v>
      </c>
      <c r="BV23" s="32">
        <f>HLOOKUP(BV$2,PLANEL_Pot_anual!$C$3:$AL$24,21,TRUE)</f>
        <v>14728.998168999999</v>
      </c>
      <c r="BW23" s="32">
        <f>HLOOKUP(BW$2,PLANEL_Pot_anual!$C$3:$AL$24,21,TRUE)</f>
        <v>17131.178741</v>
      </c>
      <c r="BX23" s="32">
        <f>HLOOKUP(BX$2,PLANEL_Pot_anual!$C$3:$AL$24,21,TRUE)</f>
        <v>17131.178741</v>
      </c>
      <c r="BY23" s="32">
        <f>HLOOKUP(BY$2,PLANEL_Pot_anual!$C$3:$AL$24,21,TRUE)</f>
        <v>17131.178741</v>
      </c>
      <c r="BZ23" s="32">
        <f>HLOOKUP(BZ$2,PLANEL_Pot_anual!$C$3:$AL$24,21,TRUE)</f>
        <v>17131.178741</v>
      </c>
      <c r="CA23" s="32">
        <f>HLOOKUP(CA$2,PLANEL_Pot_anual!$C$3:$AL$24,21,TRUE)</f>
        <v>19521.662271000001</v>
      </c>
      <c r="CB23" s="32">
        <f>HLOOKUP(CB$2,PLANEL_Pot_anual!$C$3:$AL$24,21,TRUE)</f>
        <v>19521.662271000001</v>
      </c>
      <c r="CC23" s="32">
        <f>HLOOKUP(CC$2,PLANEL_Pot_anual!$C$3:$AL$24,21,TRUE)</f>
        <v>19521.662271000001</v>
      </c>
      <c r="CD23" s="32">
        <f>HLOOKUP(CD$2,PLANEL_Pot_anual!$C$3:$AL$24,21,TRUE)</f>
        <v>19521.662271000001</v>
      </c>
      <c r="CE23" s="32">
        <f>HLOOKUP(CE$2,PLANEL_Pot_anual!$C$3:$AL$24,21,TRUE)</f>
        <v>21614.544050999997</v>
      </c>
      <c r="CF23" s="32">
        <f>HLOOKUP(CF$2,PLANEL_Pot_anual!$C$3:$AL$24,21,TRUE)</f>
        <v>21614.544050999997</v>
      </c>
      <c r="CG23" s="32">
        <f>HLOOKUP(CG$2,PLANEL_Pot_anual!$C$3:$AL$24,21,TRUE)</f>
        <v>21614.544050999997</v>
      </c>
      <c r="CH23" s="32">
        <f>HLOOKUP(CH$2,PLANEL_Pot_anual!$C$3:$AL$24,21,TRUE)</f>
        <v>21614.544050999997</v>
      </c>
      <c r="CI23" s="32">
        <f>HLOOKUP(CI$2,PLANEL_Pot_anual!$C$3:$AL$24,21,TRUE)</f>
        <v>23838.646451000001</v>
      </c>
      <c r="CJ23" s="32">
        <f>HLOOKUP(CJ$2,PLANEL_Pot_anual!$C$3:$AL$24,21,TRUE)</f>
        <v>23838.646451000001</v>
      </c>
      <c r="CK23" s="32">
        <f>HLOOKUP(CK$2,PLANEL_Pot_anual!$C$3:$AL$24,21,TRUE)</f>
        <v>23838.646451000001</v>
      </c>
      <c r="CL23" s="32">
        <f>HLOOKUP(CL$2,PLANEL_Pot_anual!$C$3:$AL$24,21,TRUE)</f>
        <v>23838.646451000001</v>
      </c>
      <c r="CM23" s="32">
        <f>HLOOKUP(CM$2,PLANEL_Pot_anual!$C$3:$AL$24,21,TRUE)</f>
        <v>25874.485611</v>
      </c>
      <c r="CN23" s="32">
        <f>HLOOKUP(CN$2,PLANEL_Pot_anual!$C$3:$AL$24,21,TRUE)</f>
        <v>25874.485611</v>
      </c>
      <c r="CO23" s="32">
        <f>HLOOKUP(CO$2,PLANEL_Pot_anual!$C$3:$AL$24,21,TRUE)</f>
        <v>25874.485611</v>
      </c>
      <c r="CP23" s="32">
        <f>HLOOKUP(CP$2,PLANEL_Pot_anual!$C$3:$AL$24,21,TRUE)</f>
        <v>25874.485611</v>
      </c>
      <c r="CQ23" s="32">
        <f>HLOOKUP(CQ$2,PLANEL_Pot_anual!$C$3:$AL$24,21,TRUE)</f>
        <v>27802.774550999999</v>
      </c>
      <c r="CR23" s="32">
        <f>HLOOKUP(CR$2,PLANEL_Pot_anual!$C$3:$AL$24,21,TRUE)</f>
        <v>27802.774550999999</v>
      </c>
      <c r="CS23" s="32">
        <f>HLOOKUP(CS$2,PLANEL_Pot_anual!$C$3:$AL$24,21,TRUE)</f>
        <v>27802.774550999999</v>
      </c>
      <c r="CT23" s="32">
        <f>HLOOKUP(CT$2,PLANEL_Pot_anual!$C$3:$AL$24,21,TRUE)</f>
        <v>27802.774550999999</v>
      </c>
      <c r="CU23" s="32">
        <f>HLOOKUP(CU$2,PLANEL_Pot_anual!$C$3:$AL$24,21,TRUE)</f>
        <v>29505.533900999999</v>
      </c>
      <c r="CV23" s="32">
        <f>HLOOKUP(CV$2,PLANEL_Pot_anual!$C$3:$AL$24,21,TRUE)</f>
        <v>29505.533900999999</v>
      </c>
      <c r="CW23" s="32">
        <f>HLOOKUP(CW$2,PLANEL_Pot_anual!$C$3:$AL$24,21,TRUE)</f>
        <v>29505.533900999999</v>
      </c>
      <c r="CX23" s="32">
        <f>HLOOKUP(CX$2,PLANEL_Pot_anual!$C$3:$AL$24,21,TRUE)</f>
        <v>29505.533900999999</v>
      </c>
      <c r="CY23" s="32">
        <f>HLOOKUP(CY$2,PLANEL_Pot_anual!$C$3:$AL$24,21,TRUE)</f>
        <v>30161.359050999999</v>
      </c>
      <c r="CZ23" s="32">
        <f>HLOOKUP(CZ$2,PLANEL_Pot_anual!$C$3:$AL$24,21,TRUE)</f>
        <v>30161.359050999999</v>
      </c>
      <c r="DA23" s="32">
        <f>HLOOKUP(DA$2,PLANEL_Pot_anual!$C$3:$AL$24,21,TRUE)</f>
        <v>30161.359050999999</v>
      </c>
      <c r="DB23" s="32">
        <f>HLOOKUP(DB$2,PLANEL_Pot_anual!$C$3:$AL$24,21,TRUE)</f>
        <v>30161.359050999999</v>
      </c>
      <c r="DC23" s="32">
        <f>HLOOKUP(DC$2,PLANEL_Pot_anual!$C$3:$AL$24,21,TRUE)</f>
        <v>32390.099221</v>
      </c>
      <c r="DD23" s="32">
        <f>HLOOKUP(DD$2,PLANEL_Pot_anual!$C$3:$AL$24,21,TRUE)</f>
        <v>32390.099221</v>
      </c>
      <c r="DE23" s="32">
        <f>HLOOKUP(DE$2,PLANEL_Pot_anual!$C$3:$AL$24,21,TRUE)</f>
        <v>32390.099221</v>
      </c>
      <c r="DF23" s="32">
        <f>HLOOKUP(DF$2,PLANEL_Pot_anual!$C$3:$AL$24,21,TRUE)</f>
        <v>32390.099221</v>
      </c>
      <c r="DG23" s="32">
        <f>HLOOKUP(DG$2,PLANEL_Pot_anual!$C$3:$AL$24,21,TRUE)</f>
        <v>34320.752980999998</v>
      </c>
      <c r="DH23" s="32">
        <f>HLOOKUP(DH$2,PLANEL_Pot_anual!$C$3:$AL$24,21,TRUE)</f>
        <v>34320.752980999998</v>
      </c>
      <c r="DI23" s="32">
        <f>HLOOKUP(DI$2,PLANEL_Pot_anual!$C$3:$AL$24,21,TRUE)</f>
        <v>34320.752980999998</v>
      </c>
      <c r="DJ23" s="32">
        <f>HLOOKUP(DJ$2,PLANEL_Pot_anual!$C$3:$AL$24,21,TRUE)</f>
        <v>34320.752980999998</v>
      </c>
      <c r="DK23" s="32">
        <f>HLOOKUP(DK$2,PLANEL_Pot_anual!$C$3:$AL$24,21,TRUE)</f>
        <v>36279.512560999996</v>
      </c>
      <c r="DL23" s="32">
        <f>HLOOKUP(DL$2,PLANEL_Pot_anual!$C$3:$AL$24,21,TRUE)</f>
        <v>36279.512560999996</v>
      </c>
      <c r="DM23" s="32">
        <f>HLOOKUP(DM$2,PLANEL_Pot_anual!$C$3:$AL$24,21,TRUE)</f>
        <v>36279.512560999996</v>
      </c>
      <c r="DN23" s="32">
        <f>HLOOKUP(DN$2,PLANEL_Pot_anual!$C$3:$AL$24,21,TRUE)</f>
        <v>36279.512560999996</v>
      </c>
      <c r="DO23" s="32">
        <f>HLOOKUP(DO$2,PLANEL_Pot_anual!$C$3:$AL$24,21,TRUE)</f>
        <v>38905.707070999997</v>
      </c>
      <c r="DP23" s="32">
        <f>HLOOKUP(DP$2,PLANEL_Pot_anual!$C$3:$AL$24,21,TRUE)</f>
        <v>38905.707070999997</v>
      </c>
      <c r="DQ23" s="32">
        <f>HLOOKUP(DQ$2,PLANEL_Pot_anual!$C$3:$AL$24,21,TRUE)</f>
        <v>38905.707070999997</v>
      </c>
      <c r="DR23" s="32">
        <f>HLOOKUP(DR$2,PLANEL_Pot_anual!$C$3:$AL$24,21,TRUE)</f>
        <v>38905.707070999997</v>
      </c>
      <c r="DS23" s="32">
        <f>HLOOKUP(DS$2,PLANEL_Pot_anual!$C$3:$AL$24,21,TRUE)</f>
        <v>42567.635971000003</v>
      </c>
      <c r="DT23" s="32">
        <f>HLOOKUP(DT$2,PLANEL_Pot_anual!$C$3:$AL$24,21,TRUE)</f>
        <v>42567.635971000003</v>
      </c>
      <c r="DU23" s="32">
        <f>HLOOKUP(DU$2,PLANEL_Pot_anual!$C$3:$AL$24,21,TRUE)</f>
        <v>42567.635971000003</v>
      </c>
      <c r="DV23" s="32">
        <f>HLOOKUP(DV$2,PLANEL_Pot_anual!$C$3:$AL$24,21,TRUE)</f>
        <v>42567.635971000003</v>
      </c>
      <c r="DW23" s="32">
        <f>HLOOKUP(DW$2,PLANEL_Pot_anual!$C$3:$AL$24,21,TRUE)</f>
        <v>45950.625850999997</v>
      </c>
      <c r="DX23" s="32">
        <f>HLOOKUP(DX$2,PLANEL_Pot_anual!$C$3:$AL$24,21,TRUE)</f>
        <v>45950.625850999997</v>
      </c>
      <c r="DY23" s="32">
        <f>HLOOKUP(DY$2,PLANEL_Pot_anual!$C$3:$AL$24,21,TRUE)</f>
        <v>45950.625850999997</v>
      </c>
      <c r="DZ23" s="32">
        <f>HLOOKUP(DZ$2,PLANEL_Pot_anual!$C$3:$AL$24,21,TRUE)</f>
        <v>45950.625850999997</v>
      </c>
      <c r="EA23" s="32">
        <f>HLOOKUP(EA$2,PLANEL_Pot_anual!$C$3:$AL$24,21,TRUE)</f>
        <v>49893.762881000002</v>
      </c>
      <c r="EB23" s="32">
        <f>HLOOKUP(EB$2,PLANEL_Pot_anual!$C$3:$AL$24,21,TRUE)</f>
        <v>49893.762881000002</v>
      </c>
      <c r="EC23" s="32">
        <f>HLOOKUP(EC$2,PLANEL_Pot_anual!$C$3:$AL$24,21,TRUE)</f>
        <v>49893.762881000002</v>
      </c>
      <c r="ED23" s="32">
        <f>HLOOKUP(ED$2,PLANEL_Pot_anual!$C$3:$AL$24,21,TRUE)</f>
        <v>49893.762881000002</v>
      </c>
      <c r="EE23" s="32">
        <f>HLOOKUP(EE$2,PLANEL_Pot_anual!$C$3:$AL$24,21,TRUE)</f>
        <v>54618.750431</v>
      </c>
      <c r="EF23" s="32">
        <f>HLOOKUP(EF$2,PLANEL_Pot_anual!$C$3:$AL$24,21,TRUE)</f>
        <v>54618.750431</v>
      </c>
      <c r="EG23" s="32">
        <f>HLOOKUP(EG$2,PLANEL_Pot_anual!$C$3:$AL$24,21,TRUE)</f>
        <v>54618.750431</v>
      </c>
      <c r="EH23" s="32">
        <f>HLOOKUP(EH$2,PLANEL_Pot_anual!$C$3:$AL$24,21,TRUE)</f>
        <v>54618.750431</v>
      </c>
      <c r="EI23" s="32">
        <f>HLOOKUP(EI$2,PLANEL_Pot_anual!$C$3:$AL$24,21,TRUE)</f>
        <v>57612.027420999999</v>
      </c>
      <c r="EJ23" s="32">
        <f>HLOOKUP(EJ$2,PLANEL_Pot_anual!$C$3:$AL$24,21,TRUE)</f>
        <v>57612.027420999999</v>
      </c>
      <c r="EK23" s="32">
        <f>HLOOKUP(EK$2,PLANEL_Pot_anual!$C$3:$AL$24,21,TRUE)</f>
        <v>57612.027420999999</v>
      </c>
      <c r="EL23" s="32">
        <f>HLOOKUP(EL$2,PLANEL_Pot_anual!$C$3:$AL$24,21,TRUE)</f>
        <v>57612.027420999999</v>
      </c>
      <c r="EM23" s="32">
        <f>HLOOKUP(EM$2,PLANEL_Pot_anual!$C$3:$AL$24,21,TRUE)</f>
        <v>60210.441261</v>
      </c>
      <c r="EN23" s="32">
        <f>HLOOKUP(EN$2,PLANEL_Pot_anual!$C$3:$AL$24,21,TRUE)</f>
        <v>60210.441261</v>
      </c>
      <c r="EO23" s="32">
        <f>HLOOKUP(EO$2,PLANEL_Pot_anual!$C$3:$AL$24,21,TRUE)</f>
        <v>60210.441261</v>
      </c>
      <c r="EP23" s="32">
        <f>HLOOKUP(EP$2,PLANEL_Pot_anual!$C$3:$AL$24,21,TRUE)</f>
        <v>60210.441261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175182.77000099994</v>
      </c>
      <c r="AB24" s="28">
        <f t="shared" si="0"/>
        <v>175182.77000099994</v>
      </c>
      <c r="AC24" s="28">
        <f t="shared" si="0"/>
        <v>175182.77000099994</v>
      </c>
      <c r="AD24" s="28">
        <f t="shared" si="0"/>
        <v>175182.77000099994</v>
      </c>
      <c r="AE24" s="28">
        <f t="shared" si="0"/>
        <v>179847.06438199995</v>
      </c>
      <c r="AF24" s="28">
        <f t="shared" si="0"/>
        <v>179847.06438199995</v>
      </c>
      <c r="AG24" s="28">
        <f t="shared" si="0"/>
        <v>179847.06438199995</v>
      </c>
      <c r="AH24" s="28">
        <f t="shared" si="0"/>
        <v>179847.06438199995</v>
      </c>
      <c r="AI24" s="28">
        <f t="shared" ref="AI24:BN24" si="1">SUM(AI4:AI23)</f>
        <v>186949.81159999999</v>
      </c>
      <c r="AJ24" s="28">
        <f t="shared" si="1"/>
        <v>186949.81159999999</v>
      </c>
      <c r="AK24" s="28">
        <f t="shared" si="1"/>
        <v>186949.81159999999</v>
      </c>
      <c r="AL24" s="28">
        <f t="shared" si="1"/>
        <v>186949.81159999999</v>
      </c>
      <c r="AM24" s="28">
        <f t="shared" si="1"/>
        <v>189282.096047</v>
      </c>
      <c r="AN24" s="28">
        <f t="shared" si="1"/>
        <v>189282.096047</v>
      </c>
      <c r="AO24" s="28">
        <f t="shared" si="1"/>
        <v>189282.096047</v>
      </c>
      <c r="AP24" s="28">
        <f t="shared" si="1"/>
        <v>189282.096047</v>
      </c>
      <c r="AQ24" s="28">
        <f t="shared" si="1"/>
        <v>197886.574242</v>
      </c>
      <c r="AR24" s="28">
        <f t="shared" si="1"/>
        <v>197886.574242</v>
      </c>
      <c r="AS24" s="28">
        <f t="shared" si="1"/>
        <v>197886.574242</v>
      </c>
      <c r="AT24" s="28">
        <f t="shared" si="1"/>
        <v>197886.574242</v>
      </c>
      <c r="AU24" s="28">
        <f t="shared" si="1"/>
        <v>204059.51184099994</v>
      </c>
      <c r="AV24" s="28">
        <f t="shared" si="1"/>
        <v>204059.51184099994</v>
      </c>
      <c r="AW24" s="28">
        <f t="shared" si="1"/>
        <v>204059.51184099994</v>
      </c>
      <c r="AX24" s="28">
        <f t="shared" si="1"/>
        <v>204059.51184099994</v>
      </c>
      <c r="AY24" s="28">
        <f t="shared" si="1"/>
        <v>209211.955284</v>
      </c>
      <c r="AZ24" s="28">
        <f t="shared" si="1"/>
        <v>209211.955284</v>
      </c>
      <c r="BA24" s="28">
        <f t="shared" si="1"/>
        <v>209211.955284</v>
      </c>
      <c r="BB24" s="28">
        <f t="shared" si="1"/>
        <v>209211.955284</v>
      </c>
      <c r="BC24" s="28">
        <f t="shared" si="1"/>
        <v>214721.27329499999</v>
      </c>
      <c r="BD24" s="28">
        <f t="shared" si="1"/>
        <v>214721.27329499999</v>
      </c>
      <c r="BE24" s="28">
        <f t="shared" si="1"/>
        <v>214721.27329499999</v>
      </c>
      <c r="BF24" s="28">
        <f t="shared" si="1"/>
        <v>214721.27329499999</v>
      </c>
      <c r="BG24" s="28">
        <f t="shared" si="1"/>
        <v>220395.40646099998</v>
      </c>
      <c r="BH24" s="28">
        <f t="shared" si="1"/>
        <v>220395.40646099998</v>
      </c>
      <c r="BI24" s="28">
        <f t="shared" si="1"/>
        <v>220395.40646099998</v>
      </c>
      <c r="BJ24" s="28">
        <f t="shared" si="1"/>
        <v>220395.40646099998</v>
      </c>
      <c r="BK24" s="28">
        <f t="shared" si="1"/>
        <v>230969.91292729997</v>
      </c>
      <c r="BL24" s="28">
        <f t="shared" si="1"/>
        <v>230969.91292729997</v>
      </c>
      <c r="BM24" s="28">
        <f t="shared" si="1"/>
        <v>230969.91292729997</v>
      </c>
      <c r="BN24" s="28">
        <f t="shared" si="1"/>
        <v>230969.91292729997</v>
      </c>
      <c r="BO24" s="28">
        <f t="shared" ref="BO24:CT24" si="2">SUM(BO4:BO23)</f>
        <v>238327.22197899999</v>
      </c>
      <c r="BP24" s="28">
        <f t="shared" si="2"/>
        <v>238327.22197899999</v>
      </c>
      <c r="BQ24" s="28">
        <f t="shared" si="2"/>
        <v>238327.22197899999</v>
      </c>
      <c r="BR24" s="28">
        <f t="shared" si="2"/>
        <v>238327.22197899999</v>
      </c>
      <c r="BS24" s="28">
        <f t="shared" si="2"/>
        <v>246542.57994899998</v>
      </c>
      <c r="BT24" s="28">
        <f t="shared" si="2"/>
        <v>246542.57994899998</v>
      </c>
      <c r="BU24" s="28">
        <f t="shared" si="2"/>
        <v>246542.57994899998</v>
      </c>
      <c r="BV24" s="28">
        <f t="shared" si="2"/>
        <v>246542.57994899998</v>
      </c>
      <c r="BW24" s="28">
        <f t="shared" si="2"/>
        <v>254769.824811</v>
      </c>
      <c r="BX24" s="28">
        <f t="shared" si="2"/>
        <v>254769.824811</v>
      </c>
      <c r="BY24" s="28">
        <f t="shared" si="2"/>
        <v>254769.824811</v>
      </c>
      <c r="BZ24" s="28">
        <f t="shared" si="2"/>
        <v>254769.824811</v>
      </c>
      <c r="CA24" s="28">
        <f t="shared" si="2"/>
        <v>263572.92740099999</v>
      </c>
      <c r="CB24" s="28">
        <f t="shared" si="2"/>
        <v>263572.92740099999</v>
      </c>
      <c r="CC24" s="28">
        <f t="shared" si="2"/>
        <v>263572.92740099999</v>
      </c>
      <c r="CD24" s="28">
        <f t="shared" si="2"/>
        <v>263572.92740099999</v>
      </c>
      <c r="CE24" s="28">
        <f t="shared" si="2"/>
        <v>272130.27600099996</v>
      </c>
      <c r="CF24" s="28">
        <f t="shared" si="2"/>
        <v>272130.27600099996</v>
      </c>
      <c r="CG24" s="28">
        <f t="shared" si="2"/>
        <v>272130.27600099996</v>
      </c>
      <c r="CH24" s="28">
        <f t="shared" si="2"/>
        <v>272130.27600099996</v>
      </c>
      <c r="CI24" s="28">
        <f t="shared" si="2"/>
        <v>282104.61165099998</v>
      </c>
      <c r="CJ24" s="28">
        <f t="shared" si="2"/>
        <v>282104.61165099998</v>
      </c>
      <c r="CK24" s="28">
        <f t="shared" si="2"/>
        <v>282104.61165099998</v>
      </c>
      <c r="CL24" s="28">
        <f t="shared" si="2"/>
        <v>282104.61165099998</v>
      </c>
      <c r="CM24" s="28">
        <f t="shared" si="2"/>
        <v>292203.92895099998</v>
      </c>
      <c r="CN24" s="28">
        <f t="shared" si="2"/>
        <v>292203.92895099998</v>
      </c>
      <c r="CO24" s="28">
        <f t="shared" si="2"/>
        <v>292203.92895099998</v>
      </c>
      <c r="CP24" s="28">
        <f t="shared" si="2"/>
        <v>292203.92895099998</v>
      </c>
      <c r="CQ24" s="28">
        <f t="shared" si="2"/>
        <v>302251.92327099998</v>
      </c>
      <c r="CR24" s="28">
        <f t="shared" si="2"/>
        <v>302251.92327099998</v>
      </c>
      <c r="CS24" s="28">
        <f t="shared" si="2"/>
        <v>302251.92327099998</v>
      </c>
      <c r="CT24" s="28">
        <f t="shared" si="2"/>
        <v>302251.92327099998</v>
      </c>
      <c r="CU24" s="28">
        <f t="shared" ref="CU24:DZ24" si="3">SUM(CU4:CU23)</f>
        <v>308635.33447099995</v>
      </c>
      <c r="CV24" s="28">
        <f t="shared" si="3"/>
        <v>308635.33447099995</v>
      </c>
      <c r="CW24" s="28">
        <f t="shared" si="3"/>
        <v>308635.33447099995</v>
      </c>
      <c r="CX24" s="28">
        <f t="shared" si="3"/>
        <v>308635.33447099995</v>
      </c>
      <c r="CY24" s="28">
        <f t="shared" si="3"/>
        <v>326044.89739899995</v>
      </c>
      <c r="CZ24" s="28">
        <f t="shared" si="3"/>
        <v>326044.89739899995</v>
      </c>
      <c r="DA24" s="28">
        <f t="shared" si="3"/>
        <v>326044.89739899995</v>
      </c>
      <c r="DB24" s="28">
        <f t="shared" si="3"/>
        <v>326044.89739899995</v>
      </c>
      <c r="DC24" s="28">
        <f t="shared" si="3"/>
        <v>337673.693256</v>
      </c>
      <c r="DD24" s="28">
        <f t="shared" si="3"/>
        <v>337673.693256</v>
      </c>
      <c r="DE24" s="28">
        <f t="shared" si="3"/>
        <v>337673.693256</v>
      </c>
      <c r="DF24" s="28">
        <f t="shared" si="3"/>
        <v>337673.693256</v>
      </c>
      <c r="DG24" s="28">
        <f t="shared" si="3"/>
        <v>350069.86829100002</v>
      </c>
      <c r="DH24" s="28">
        <f t="shared" si="3"/>
        <v>350069.86829100002</v>
      </c>
      <c r="DI24" s="28">
        <f t="shared" si="3"/>
        <v>350069.86829100002</v>
      </c>
      <c r="DJ24" s="28">
        <f t="shared" si="3"/>
        <v>350069.86829100002</v>
      </c>
      <c r="DK24" s="28">
        <f t="shared" si="3"/>
        <v>362488.12262100005</v>
      </c>
      <c r="DL24" s="28">
        <f t="shared" si="3"/>
        <v>362488.12262100005</v>
      </c>
      <c r="DM24" s="28">
        <f t="shared" si="3"/>
        <v>362488.12262100005</v>
      </c>
      <c r="DN24" s="28">
        <f t="shared" si="3"/>
        <v>362488.12262100005</v>
      </c>
      <c r="DO24" s="28">
        <f t="shared" si="3"/>
        <v>374977.58038100001</v>
      </c>
      <c r="DP24" s="28">
        <f t="shared" si="3"/>
        <v>374977.58038100001</v>
      </c>
      <c r="DQ24" s="28">
        <f t="shared" si="3"/>
        <v>374977.58038100001</v>
      </c>
      <c r="DR24" s="28">
        <f t="shared" si="3"/>
        <v>374977.58038100001</v>
      </c>
      <c r="DS24" s="28">
        <f t="shared" si="3"/>
        <v>384862.20725100004</v>
      </c>
      <c r="DT24" s="28">
        <f t="shared" si="3"/>
        <v>384862.20725100004</v>
      </c>
      <c r="DU24" s="28">
        <f t="shared" si="3"/>
        <v>384862.20725100004</v>
      </c>
      <c r="DV24" s="28">
        <f t="shared" si="3"/>
        <v>384862.20725100004</v>
      </c>
      <c r="DW24" s="28">
        <f t="shared" si="3"/>
        <v>394360.73191100004</v>
      </c>
      <c r="DX24" s="28">
        <f t="shared" si="3"/>
        <v>394360.73191100004</v>
      </c>
      <c r="DY24" s="28">
        <f t="shared" si="3"/>
        <v>394360.73191100004</v>
      </c>
      <c r="DZ24" s="28">
        <f t="shared" si="3"/>
        <v>394360.73191100004</v>
      </c>
      <c r="EA24" s="28">
        <f t="shared" ref="EA24:EP24" si="4">SUM(EA4:EA23)</f>
        <v>401899.37401099998</v>
      </c>
      <c r="EB24" s="28">
        <f t="shared" si="4"/>
        <v>401899.37401099998</v>
      </c>
      <c r="EC24" s="28">
        <f t="shared" si="4"/>
        <v>401899.37401099998</v>
      </c>
      <c r="ED24" s="28">
        <f t="shared" si="4"/>
        <v>401899.37401099998</v>
      </c>
      <c r="EE24" s="28">
        <f t="shared" si="4"/>
        <v>408915.61545100005</v>
      </c>
      <c r="EF24" s="28">
        <f t="shared" si="4"/>
        <v>408915.61545100005</v>
      </c>
      <c r="EG24" s="28">
        <f t="shared" si="4"/>
        <v>408915.61545100005</v>
      </c>
      <c r="EH24" s="28">
        <f t="shared" si="4"/>
        <v>408915.61545100005</v>
      </c>
      <c r="EI24" s="28">
        <f t="shared" si="4"/>
        <v>419604.56648099999</v>
      </c>
      <c r="EJ24" s="28">
        <f t="shared" si="4"/>
        <v>419604.56648099999</v>
      </c>
      <c r="EK24" s="28">
        <f t="shared" si="4"/>
        <v>419604.56648099999</v>
      </c>
      <c r="EL24" s="28">
        <f t="shared" si="4"/>
        <v>419604.56648099999</v>
      </c>
      <c r="EM24" s="28">
        <f t="shared" si="4"/>
        <v>430048.67777099996</v>
      </c>
      <c r="EN24" s="28">
        <f t="shared" si="4"/>
        <v>430048.67777099996</v>
      </c>
      <c r="EO24" s="28">
        <f t="shared" si="4"/>
        <v>430048.67777099996</v>
      </c>
      <c r="EP24" s="28">
        <f t="shared" si="4"/>
        <v>430048.67777099996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1164.0748269999999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82.258750000000006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323.26356390000001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8.5634665612241131E-2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9.3283815359717512E-2</v>
      </c>
      <c r="AM29" s="33">
        <f t="shared" si="11"/>
        <v>0</v>
      </c>
      <c r="AN29" s="33">
        <f t="shared" si="11"/>
        <v>0</v>
      </c>
      <c r="AO29" s="33">
        <f t="shared" si="11"/>
        <v>6.1409876997845598E-3</v>
      </c>
      <c r="AP29" s="33">
        <f t="shared" si="11"/>
        <v>6.9574921537279413E-2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2.9608601518842242E-2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2.9607965153349621E-2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2.9607965153349621E-2</v>
      </c>
      <c r="BC29" s="33">
        <f t="shared" si="11"/>
        <v>0</v>
      </c>
      <c r="BD29" s="33">
        <f t="shared" si="11"/>
        <v>0</v>
      </c>
      <c r="BE29" s="33">
        <f t="shared" si="11"/>
        <v>2.3159567842328109E-2</v>
      </c>
      <c r="BF29" s="33">
        <f t="shared" si="11"/>
        <v>2.9608389393971958E-2</v>
      </c>
      <c r="BG29" s="33">
        <f t="shared" si="11"/>
        <v>0</v>
      </c>
      <c r="BH29" s="33">
        <f t="shared" si="11"/>
        <v>0</v>
      </c>
      <c r="BI29" s="33">
        <f t="shared" si="11"/>
        <v>2.9608389393971958E-2</v>
      </c>
      <c r="BJ29" s="33">
        <f t="shared" si="11"/>
        <v>2.9608389393971958E-2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2.9608389393971958E-2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9299.433684900001</v>
      </c>
      <c r="AJ31" s="1">
        <f>PLANEL_GerMed_Trim!AJ17</f>
        <v>11124.223423200001</v>
      </c>
      <c r="AK31" s="1">
        <f>PLANEL_GerMed_Trim!AK17</f>
        <v>14699.823948199999</v>
      </c>
      <c r="AL31" s="1">
        <f>PLANEL_GerMed_Trim!AL17</f>
        <v>12178.225480500001</v>
      </c>
      <c r="AM31" s="1">
        <f>PLANEL_GerMed_Trim!AM17</f>
        <v>10544.101731900002</v>
      </c>
      <c r="AN31" s="1">
        <f>PLANEL_GerMed_Trim!AN17</f>
        <v>12635.9876172</v>
      </c>
      <c r="AO31" s="1">
        <f>PLANEL_GerMed_Trim!AO17</f>
        <v>16708.386976199999</v>
      </c>
      <c r="AP31" s="1">
        <f>PLANEL_GerMed_Trim!AP17</f>
        <v>13828.879671499999</v>
      </c>
      <c r="AQ31" s="1">
        <f>PLANEL_GerMed_Trim!AQ17</f>
        <v>12237.832136000001</v>
      </c>
      <c r="AR31" s="1">
        <f>PLANEL_GerMed_Trim!AR17</f>
        <v>14693.5685342</v>
      </c>
      <c r="AS31" s="1">
        <f>PLANEL_GerMed_Trim!AS17</f>
        <v>19442.3164321</v>
      </c>
      <c r="AT31" s="1">
        <f>PLANEL_GerMed_Trim!AT17</f>
        <v>16075.423425199999</v>
      </c>
      <c r="AU31" s="1">
        <f>PLANEL_GerMed_Trim!AU17</f>
        <v>13024.819080000001</v>
      </c>
      <c r="AV31" s="1">
        <f>PLANEL_GerMed_Trim!AV17</f>
        <v>15649.4367962</v>
      </c>
      <c r="AW31" s="1">
        <f>PLANEL_GerMed_Trim!AW17</f>
        <v>20712.303952099999</v>
      </c>
      <c r="AX31" s="1">
        <f>PLANEL_GerMed_Trim!AX17</f>
        <v>17119.1099722</v>
      </c>
      <c r="AY31" s="1">
        <f>PLANEL_GerMed_Trim!AY17</f>
        <v>12950.1795148</v>
      </c>
      <c r="AZ31" s="1">
        <f>PLANEL_GerMed_Trim!AZ17</f>
        <v>15571.667527199999</v>
      </c>
      <c r="BA31" s="1">
        <f>PLANEL_GerMed_Trim!BA17</f>
        <v>20615.019100699999</v>
      </c>
      <c r="BB31" s="1">
        <f>PLANEL_GerMed_Trim!BB17</f>
        <v>17031.7821444</v>
      </c>
      <c r="BC31" s="1">
        <f>PLANEL_GerMed_Trim!BC17</f>
        <v>12944.3071258</v>
      </c>
      <c r="BD31" s="1">
        <f>PLANEL_GerMed_Trim!BD17</f>
        <v>15564.705098899998</v>
      </c>
      <c r="BE31" s="1">
        <f>PLANEL_GerMed_Trim!BE17</f>
        <v>20605.848416200002</v>
      </c>
      <c r="BF31" s="1">
        <f>PLANEL_GerMed_Trim!BF17</f>
        <v>17024.1481943</v>
      </c>
      <c r="BG31" s="1">
        <f>PLANEL_GerMed_Trim!BG17</f>
        <v>12909.5290718</v>
      </c>
      <c r="BH31" s="1">
        <f>PLANEL_GerMed_Trim!BH17</f>
        <v>15522.4639419</v>
      </c>
      <c r="BI31" s="1">
        <f>PLANEL_GerMed_Trim!BI17</f>
        <v>20549.725890199999</v>
      </c>
      <c r="BJ31" s="1">
        <f>PLANEL_GerMed_Trim!BJ17</f>
        <v>16978.0262253</v>
      </c>
      <c r="BK31" s="1">
        <f>PLANEL_GerMed_Trim!BK17</f>
        <v>15790.716265800002</v>
      </c>
      <c r="BL31" s="1">
        <f>PLANEL_GerMed_Trim!BL17</f>
        <v>19021.931650899998</v>
      </c>
      <c r="BM31" s="1">
        <f>PLANEL_GerMed_Trim!BM17</f>
        <v>25199.195354200001</v>
      </c>
      <c r="BN31" s="1">
        <f>PLANEL_GerMed_Trim!BN17</f>
        <v>20798.9998003</v>
      </c>
      <c r="BO31" s="1">
        <f>PLANEL_GerMed_Trim!BO17</f>
        <v>17314.906572200001</v>
      </c>
      <c r="BP31" s="1">
        <f>PLANEL_GerMed_Trim!BP17</f>
        <v>20876.157411100001</v>
      </c>
      <c r="BQ31" s="1">
        <f>PLANEL_GerMed_Trim!BQ17</f>
        <v>27664.145976299998</v>
      </c>
      <c r="BR31" s="1">
        <f>PLANEL_GerMed_Trim!BR17</f>
        <v>22823.024829599999</v>
      </c>
      <c r="BS31" s="1">
        <f>PLANEL_GerMed_Trim!BS17</f>
        <v>19040.141904</v>
      </c>
      <c r="BT31" s="1">
        <f>PLANEL_GerMed_Trim!BT17</f>
        <v>22995.039131099998</v>
      </c>
      <c r="BU31" s="1">
        <f>PLANEL_GerMed_Trim!BU17</f>
        <v>30490.319015899997</v>
      </c>
      <c r="BV31" s="1">
        <f>PLANEL_GerMed_Trim!BV17</f>
        <v>25132.187000799997</v>
      </c>
      <c r="BW31" s="1">
        <f>PLANEL_GerMed_Trim!BW17</f>
        <v>20774.448597300001</v>
      </c>
      <c r="BX31" s="1">
        <f>PLANEL_GerMed_Trim!BX17</f>
        <v>25117.490119100003</v>
      </c>
      <c r="BY31" s="1">
        <f>PLANEL_GerMed_Trim!BY17</f>
        <v>33317.742586699998</v>
      </c>
      <c r="BZ31" s="1">
        <f>PLANEL_GerMed_Trim!BZ17</f>
        <v>27446.641431999997</v>
      </c>
      <c r="CA31" s="1">
        <f>PLANEL_GerMed_Trim!CA17</f>
        <v>22716.507774199999</v>
      </c>
      <c r="CB31" s="1">
        <f>PLANEL_GerMed_Trim!CB17</f>
        <v>27496.166194099998</v>
      </c>
      <c r="CC31" s="1">
        <f>PLANEL_GerMed_Trim!CC17</f>
        <v>36487.4161618</v>
      </c>
      <c r="CD31" s="1">
        <f>PLANEL_GerMed_Trim!CD17</f>
        <v>30040.132418699999</v>
      </c>
      <c r="CE31" s="1">
        <f>PLANEL_GerMed_Trim!CE17</f>
        <v>24386.2876187</v>
      </c>
      <c r="CF31" s="1">
        <f>PLANEL_GerMed_Trim!CF17</f>
        <v>29570.271348599999</v>
      </c>
      <c r="CG31" s="1">
        <f>PLANEL_GerMed_Trim!CG17</f>
        <v>39264.682351099997</v>
      </c>
      <c r="CH31" s="1">
        <f>PLANEL_GerMed_Trim!CH17</f>
        <v>32296.175401499997</v>
      </c>
      <c r="CI31" s="1">
        <f>PLANEL_GerMed_Trim!CI17</f>
        <v>26048.9253512</v>
      </c>
      <c r="CJ31" s="1">
        <f>PLANEL_GerMed_Trim!CJ17</f>
        <v>31593.191669600001</v>
      </c>
      <c r="CK31" s="1">
        <f>PLANEL_GerMed_Trim!CK17</f>
        <v>41954.016159300001</v>
      </c>
      <c r="CL31" s="1">
        <f>PLANEL_GerMed_Trim!CL17</f>
        <v>34504.292776599999</v>
      </c>
      <c r="CM31" s="1">
        <f>PLANEL_GerMed_Trim!CM17</f>
        <v>27820.474109299998</v>
      </c>
      <c r="CN31" s="1">
        <f>PLANEL_GerMed_Trim!CN17</f>
        <v>33766.290082</v>
      </c>
      <c r="CO31" s="1">
        <f>PLANEL_GerMed_Trim!CO17</f>
        <v>44851.268660399997</v>
      </c>
      <c r="CP31" s="1">
        <f>PLANEL_GerMed_Trim!CP17</f>
        <v>36873.033862099997</v>
      </c>
      <c r="CQ31" s="1">
        <f>PLANEL_GerMed_Trim!CQ17</f>
        <v>29673.928152300003</v>
      </c>
      <c r="CR31" s="1">
        <f>PLANEL_GerMed_Trim!CR17</f>
        <v>36017.481049000002</v>
      </c>
      <c r="CS31" s="1">
        <f>PLANEL_GerMed_Trim!CS17</f>
        <v>47842.250296400001</v>
      </c>
      <c r="CT31" s="1">
        <f>PLANEL_GerMed_Trim!CT17</f>
        <v>39331.048027099998</v>
      </c>
      <c r="CU31" s="1">
        <f>PLANEL_GerMed_Trim!CU17</f>
        <v>28900.881636300001</v>
      </c>
      <c r="CV31" s="1">
        <f>PLANEL_GerMed_Trim!CV17</f>
        <v>35101.328618899999</v>
      </c>
      <c r="CW31" s="1">
        <f>PLANEL_GerMed_Trim!CW17</f>
        <v>46635.710313600001</v>
      </c>
      <c r="CX31" s="1">
        <f>PLANEL_GerMed_Trim!CX17</f>
        <v>38326.458911299997</v>
      </c>
      <c r="CY31" s="1">
        <f>PLANEL_GerMed_Trim!CY17</f>
        <v>33183.094024099999</v>
      </c>
      <c r="CZ31" s="1">
        <f>PLANEL_GerMed_Trim!CZ17</f>
        <v>40303.929651099999</v>
      </c>
      <c r="DA31" s="1">
        <f>PLANEL_GerMed_Trim!DA17</f>
        <v>53548.683923199998</v>
      </c>
      <c r="DB31" s="1">
        <f>PLANEL_GerMed_Trim!DB17</f>
        <v>44006.764177299992</v>
      </c>
      <c r="DC31" s="1">
        <f>PLANEL_GerMed_Trim!DC17</f>
        <v>34978.539612</v>
      </c>
      <c r="DD31" s="1">
        <f>PLANEL_GerMed_Trim!DD17</f>
        <v>42484.663992000002</v>
      </c>
      <c r="DE31" s="1">
        <f>PLANEL_GerMed_Trim!DE17</f>
        <v>56446.055339999999</v>
      </c>
      <c r="DF31" s="1">
        <f>PLANEL_GerMed_Trim!DF17</f>
        <v>46387.848668999999</v>
      </c>
      <c r="DG31" s="1">
        <f>PLANEL_GerMed_Trim!DG17</f>
        <v>37142.071203</v>
      </c>
      <c r="DH31" s="1">
        <f>PLANEL_GerMed_Trim!DH17</f>
        <v>45112.472744999999</v>
      </c>
      <c r="DI31" s="1">
        <f>PLANEL_GerMed_Trim!DI17</f>
        <v>59937.419629999997</v>
      </c>
      <c r="DJ31" s="1">
        <f>PLANEL_GerMed_Trim!DJ17</f>
        <v>49257.081554000004</v>
      </c>
      <c r="DK31" s="1">
        <f>PLANEL_GerMed_Trim!DK17</f>
        <v>39436.164653</v>
      </c>
      <c r="DL31" s="1">
        <f>PLANEL_GerMed_Trim!DL17</f>
        <v>47898.860925000001</v>
      </c>
      <c r="DM31" s="1">
        <f>PLANEL_GerMed_Trim!DM17</f>
        <v>63639.476009999998</v>
      </c>
      <c r="DN31" s="1">
        <f>PLANEL_GerMed_Trim!DN17</f>
        <v>52299.462994000001</v>
      </c>
      <c r="DO31" s="1">
        <f>PLANEL_GerMed_Trim!DO17</f>
        <v>42250.123332999996</v>
      </c>
      <c r="DP31" s="1">
        <f>PLANEL_GerMed_Trim!DP17</f>
        <v>51316.673405000001</v>
      </c>
      <c r="DQ31" s="1">
        <f>PLANEL_GerMed_Trim!DQ17</f>
        <v>68180.456550000003</v>
      </c>
      <c r="DR31" s="1">
        <f>PLANEL_GerMed_Trim!DR17</f>
        <v>56031.279444</v>
      </c>
      <c r="DS31" s="1">
        <f>PLANEL_GerMed_Trim!DS17</f>
        <v>44593.487052999997</v>
      </c>
      <c r="DT31" s="1">
        <f>PLANEL_GerMed_Trim!DT17</f>
        <v>54162.904875</v>
      </c>
      <c r="DU31" s="1">
        <f>PLANEL_GerMed_Trim!DU17</f>
        <v>71962.022020000004</v>
      </c>
      <c r="DV31" s="1">
        <f>PLANEL_GerMed_Trim!DV17</f>
        <v>59139.002133999995</v>
      </c>
      <c r="DW31" s="1">
        <f>PLANEL_GerMed_Trim!DW17</f>
        <v>46699.208912999995</v>
      </c>
      <c r="DX31" s="1">
        <f>PLANEL_GerMed_Trim!DX17</f>
        <v>56720.498384999999</v>
      </c>
      <c r="DY31" s="1">
        <f>PLANEL_GerMed_Trim!DY17</f>
        <v>75360.096799999999</v>
      </c>
      <c r="DZ31" s="1">
        <f>PLANEL_GerMed_Trim!DZ17</f>
        <v>61931.568904</v>
      </c>
      <c r="EA31" s="1">
        <f>PLANEL_GerMed_Trim!EA17</f>
        <v>47601.429342999996</v>
      </c>
      <c r="EB31" s="1">
        <f>PLANEL_GerMed_Trim!EB17</f>
        <v>57816.328345000002</v>
      </c>
      <c r="EC31" s="1">
        <f>PLANEL_GerMed_Trim!EC17</f>
        <v>76816.040489999999</v>
      </c>
      <c r="ED31" s="1">
        <f>PLANEL_GerMed_Trim!ED17</f>
        <v>63128.075824</v>
      </c>
      <c r="EE31" s="1">
        <f>PLANEL_GerMed_Trim!EE17</f>
        <v>48001.739012999999</v>
      </c>
      <c r="EF31" s="1">
        <f>PLANEL_GerMed_Trim!EF17</f>
        <v>58302.541375000001</v>
      </c>
      <c r="EG31" s="1">
        <f>PLANEL_GerMed_Trim!EG17</f>
        <v>77462.033779999998</v>
      </c>
      <c r="EH31" s="1">
        <f>PLANEL_GerMed_Trim!EH17</f>
        <v>63658.958603999999</v>
      </c>
      <c r="EI31" s="1">
        <f>PLANEL_GerMed_Trim!EI17</f>
        <v>50010.703473000001</v>
      </c>
      <c r="EJ31" s="1">
        <f>PLANEL_GerMed_Trim!EJ17</f>
        <v>60742.614085000001</v>
      </c>
      <c r="EK31" s="1">
        <f>PLANEL_GerMed_Trim!EK17</f>
        <v>80703.967829999994</v>
      </c>
      <c r="EL31" s="1">
        <f>PLANEL_GerMed_Trim!EL17</f>
        <v>66323.207603999996</v>
      </c>
      <c r="EM31" s="1">
        <f>PLANEL_GerMed_Trim!EM17</f>
        <v>52495.591473</v>
      </c>
      <c r="EN31" s="1">
        <f>PLANEL_GerMed_Trim!EN17</f>
        <v>63760.739855</v>
      </c>
      <c r="EO31" s="1">
        <f>PLANEL_GerMed_Trim!EO17</f>
        <v>84713.915859999994</v>
      </c>
      <c r="EP31" s="1">
        <f>PLANEL_GerMed_Trim!EP17</f>
        <v>69618.617014000003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0.35459449208807958</v>
      </c>
      <c r="AJ32" s="33">
        <f t="shared" si="15"/>
        <v>0.42417511520394685</v>
      </c>
      <c r="AK32" s="33">
        <f t="shared" si="15"/>
        <v>0.56051548764307557</v>
      </c>
      <c r="AL32" s="33">
        <f t="shared" si="15"/>
        <v>0.46436501674332253</v>
      </c>
      <c r="AM32" s="33">
        <f t="shared" si="15"/>
        <v>0.35454259619531836</v>
      </c>
      <c r="AN32" s="33">
        <f t="shared" si="15"/>
        <v>0.42488169871694764</v>
      </c>
      <c r="AO32" s="33">
        <f t="shared" si="15"/>
        <v>0.56181503625444851</v>
      </c>
      <c r="AP32" s="33">
        <f t="shared" si="15"/>
        <v>0.46499237449246272</v>
      </c>
      <c r="AQ32" s="33">
        <f t="shared" si="15"/>
        <v>0.35448818831530121</v>
      </c>
      <c r="AR32" s="33">
        <f t="shared" si="15"/>
        <v>0.42562248212678649</v>
      </c>
      <c r="AS32" s="33">
        <f t="shared" si="15"/>
        <v>0.56317748536471179</v>
      </c>
      <c r="AT32" s="33">
        <f t="shared" si="15"/>
        <v>0.46565009742510666</v>
      </c>
      <c r="AU32" s="33">
        <f t="shared" si="15"/>
        <v>0.35446805916301977</v>
      </c>
      <c r="AV32" s="33">
        <f t="shared" si="15"/>
        <v>0.42589654827999035</v>
      </c>
      <c r="AW32" s="33">
        <f t="shared" si="15"/>
        <v>0.56368154809682236</v>
      </c>
      <c r="AX32" s="33">
        <f t="shared" si="15"/>
        <v>0.46589343384906584</v>
      </c>
      <c r="AY32" s="33">
        <f t="shared" si="15"/>
        <v>0.35444605730492146</v>
      </c>
      <c r="AZ32" s="33">
        <f t="shared" si="15"/>
        <v>0.42619611213662428</v>
      </c>
      <c r="BA32" s="33">
        <f t="shared" si="15"/>
        <v>0.56423250605585207</v>
      </c>
      <c r="BB32" s="33">
        <f t="shared" si="15"/>
        <v>0.46615940906917785</v>
      </c>
      <c r="BC32" s="33">
        <f t="shared" si="15"/>
        <v>0.35444587490550755</v>
      </c>
      <c r="BD32" s="33">
        <f t="shared" si="15"/>
        <v>0.42619859547599115</v>
      </c>
      <c r="BE32" s="33">
        <f t="shared" si="15"/>
        <v>0.56423707341530549</v>
      </c>
      <c r="BF32" s="33">
        <f t="shared" si="15"/>
        <v>0.46616161395172018</v>
      </c>
      <c r="BG32" s="33">
        <f t="shared" si="15"/>
        <v>0.3544466582561378</v>
      </c>
      <c r="BH32" s="33">
        <f t="shared" si="15"/>
        <v>0.42618792997851102</v>
      </c>
      <c r="BI32" s="33">
        <f t="shared" si="15"/>
        <v>0.5642174574572173</v>
      </c>
      <c r="BJ32" s="33">
        <f t="shared" si="15"/>
        <v>0.46615214434801849</v>
      </c>
      <c r="BK32" s="33">
        <f t="shared" si="15"/>
        <v>0.35439346833728813</v>
      </c>
      <c r="BL32" s="33">
        <f t="shared" si="15"/>
        <v>0.42691213107524967</v>
      </c>
      <c r="BM32" s="33">
        <f t="shared" si="15"/>
        <v>0.56554940830807054</v>
      </c>
      <c r="BN32" s="33">
        <f t="shared" si="15"/>
        <v>0.46679514425442964</v>
      </c>
      <c r="BO32" s="33">
        <f t="shared" si="15"/>
        <v>0.35436841169580519</v>
      </c>
      <c r="BP32" s="33">
        <f t="shared" ref="BP32:EA32" si="16">BP31/BP17</f>
        <v>0.42725328682747621</v>
      </c>
      <c r="BQ32" s="33">
        <f t="shared" si="16"/>
        <v>0.56617686209650397</v>
      </c>
      <c r="BR32" s="33">
        <f t="shared" si="16"/>
        <v>0.46709804787191872</v>
      </c>
      <c r="BS32" s="33">
        <f t="shared" si="16"/>
        <v>0.35431968516608187</v>
      </c>
      <c r="BT32" s="33">
        <f t="shared" si="16"/>
        <v>0.42791671755352928</v>
      </c>
      <c r="BU32" s="33">
        <f t="shared" si="16"/>
        <v>0.56739704403450364</v>
      </c>
      <c r="BV32" s="33">
        <f t="shared" si="16"/>
        <v>0.46768709133348435</v>
      </c>
      <c r="BW32" s="33">
        <f t="shared" si="16"/>
        <v>0.35428758026176721</v>
      </c>
      <c r="BX32" s="33">
        <f t="shared" si="16"/>
        <v>0.42835383836379382</v>
      </c>
      <c r="BY32" s="33">
        <f t="shared" si="16"/>
        <v>0.56820099679374969</v>
      </c>
      <c r="BZ32" s="33">
        <f t="shared" si="16"/>
        <v>0.46807519986448387</v>
      </c>
      <c r="CA32" s="33">
        <f t="shared" si="16"/>
        <v>0.35425537356418307</v>
      </c>
      <c r="CB32" s="33">
        <f t="shared" si="16"/>
        <v>0.42879234447015657</v>
      </c>
      <c r="CC32" s="33">
        <f t="shared" si="16"/>
        <v>0.569007497599198</v>
      </c>
      <c r="CD32" s="33">
        <f t="shared" si="16"/>
        <v>0.46846453854982406</v>
      </c>
      <c r="CE32" s="33">
        <f t="shared" si="16"/>
        <v>0.35420345394558628</v>
      </c>
      <c r="CF32" s="33">
        <f t="shared" si="16"/>
        <v>0.42949925013394386</v>
      </c>
      <c r="CG32" s="33">
        <f t="shared" si="16"/>
        <v>0.57030763863258827</v>
      </c>
      <c r="CH32" s="33">
        <f t="shared" si="16"/>
        <v>0.46909218226688004</v>
      </c>
      <c r="CI32" s="33">
        <f t="shared" si="16"/>
        <v>0.35419717906572301</v>
      </c>
      <c r="CJ32" s="33">
        <f t="shared" si="16"/>
        <v>0.42958468405835865</v>
      </c>
      <c r="CK32" s="33">
        <f t="shared" si="16"/>
        <v>0.5704647686518578</v>
      </c>
      <c r="CL32" s="33">
        <f t="shared" si="16"/>
        <v>0.46916803677532604</v>
      </c>
      <c r="CM32" s="33">
        <f t="shared" si="16"/>
        <v>0.35417615121653556</v>
      </c>
      <c r="CN32" s="33">
        <f t="shared" si="16"/>
        <v>0.42987098692563397</v>
      </c>
      <c r="CO32" s="33">
        <f t="shared" si="16"/>
        <v>0.57099133713214023</v>
      </c>
      <c r="CP32" s="33">
        <f t="shared" si="16"/>
        <v>0.46942223794057991</v>
      </c>
      <c r="CQ32" s="33">
        <f t="shared" si="16"/>
        <v>0.3541748512435049</v>
      </c>
      <c r="CR32" s="33">
        <f t="shared" si="16"/>
        <v>0.4298886863654614</v>
      </c>
      <c r="CS32" s="33">
        <f t="shared" si="16"/>
        <v>0.57102388989132336</v>
      </c>
      <c r="CT32" s="33">
        <f t="shared" si="16"/>
        <v>0.46943795283030565</v>
      </c>
      <c r="CU32" s="33">
        <f t="shared" si="16"/>
        <v>0.35415654554602938</v>
      </c>
      <c r="CV32" s="33">
        <f t="shared" si="16"/>
        <v>0.43013792603930795</v>
      </c>
      <c r="CW32" s="33">
        <f t="shared" si="16"/>
        <v>0.5714822914953952</v>
      </c>
      <c r="CX32" s="33">
        <f t="shared" si="16"/>
        <v>0.46965924644974189</v>
      </c>
      <c r="CY32" s="33">
        <f t="shared" si="16"/>
        <v>0.35415534001033194</v>
      </c>
      <c r="CZ32" s="33">
        <f t="shared" si="16"/>
        <v>0.43015434000732722</v>
      </c>
      <c r="DA32" s="33">
        <f t="shared" si="16"/>
        <v>0.57151248006449429</v>
      </c>
      <c r="DB32" s="33">
        <f t="shared" si="16"/>
        <v>0.46967382000747238</v>
      </c>
      <c r="DC32" s="33">
        <f t="shared" si="16"/>
        <v>0.35415534000337545</v>
      </c>
      <c r="DD32" s="33">
        <f t="shared" si="16"/>
        <v>0.4301543400014925</v>
      </c>
      <c r="DE32" s="33">
        <f t="shared" si="16"/>
        <v>0.5715124800101401</v>
      </c>
      <c r="DF32" s="33">
        <f t="shared" si="16"/>
        <v>0.46967381999443836</v>
      </c>
      <c r="DG32" s="33">
        <f t="shared" si="16"/>
        <v>0.35415533998012227</v>
      </c>
      <c r="DH32" s="33">
        <f t="shared" si="16"/>
        <v>0.43015433994049884</v>
      </c>
      <c r="DI32" s="33">
        <f t="shared" si="16"/>
        <v>0.57151248002775257</v>
      </c>
      <c r="DJ32" s="33">
        <f t="shared" si="16"/>
        <v>0.46967381998816637</v>
      </c>
      <c r="DK32" s="33">
        <f t="shared" si="16"/>
        <v>0.35415534002007831</v>
      </c>
      <c r="DL32" s="33">
        <f t="shared" si="16"/>
        <v>0.43015433997528346</v>
      </c>
      <c r="DM32" s="33">
        <f t="shared" si="16"/>
        <v>0.57151248006331234</v>
      </c>
      <c r="DN32" s="33">
        <f t="shared" si="16"/>
        <v>0.4696738200198825</v>
      </c>
      <c r="DO32" s="33">
        <f t="shared" si="16"/>
        <v>0.35415533997267301</v>
      </c>
      <c r="DP32" s="33">
        <f t="shared" si="16"/>
        <v>0.43015433997134184</v>
      </c>
      <c r="DQ32" s="33">
        <f t="shared" si="16"/>
        <v>0.57151248006174227</v>
      </c>
      <c r="DR32" s="33">
        <f t="shared" si="16"/>
        <v>0.46967381998372609</v>
      </c>
      <c r="DS32" s="33">
        <f t="shared" si="16"/>
        <v>0.35415534002447624</v>
      </c>
      <c r="DT32" s="33">
        <f t="shared" si="16"/>
        <v>0.43015434002550207</v>
      </c>
      <c r="DU32" s="33">
        <f t="shared" si="16"/>
        <v>0.57151247999627808</v>
      </c>
      <c r="DV32" s="33">
        <f t="shared" si="16"/>
        <v>0.46967381995900614</v>
      </c>
      <c r="DW32" s="33">
        <f t="shared" si="16"/>
        <v>0.3541553399616898</v>
      </c>
      <c r="DX32" s="33">
        <f t="shared" si="16"/>
        <v>0.43015433999662778</v>
      </c>
      <c r="DY32" s="33">
        <f t="shared" si="16"/>
        <v>0.57151248003946786</v>
      </c>
      <c r="DZ32" s="33">
        <f t="shared" si="16"/>
        <v>0.46967381996595614</v>
      </c>
      <c r="EA32" s="33">
        <f t="shared" si="16"/>
        <v>0.35415534002281651</v>
      </c>
      <c r="EB32" s="33">
        <f t="shared" ref="EB32:EP32" si="17">EB31/EB17</f>
        <v>0.43015434003780312</v>
      </c>
      <c r="EC32" s="33">
        <f t="shared" si="17"/>
        <v>0.57151248007520139</v>
      </c>
      <c r="ED32" s="33">
        <f t="shared" si="17"/>
        <v>0.46967382003041852</v>
      </c>
      <c r="EE32" s="33">
        <f t="shared" si="17"/>
        <v>0.35415533998629323</v>
      </c>
      <c r="EF32" s="33">
        <f t="shared" si="17"/>
        <v>0.43015433997372565</v>
      </c>
      <c r="EG32" s="33">
        <f t="shared" si="17"/>
        <v>0.57151248003652466</v>
      </c>
      <c r="EH32" s="33">
        <f t="shared" si="17"/>
        <v>0.46967381997279778</v>
      </c>
      <c r="EI32" s="33">
        <f t="shared" si="17"/>
        <v>0.35415534002415139</v>
      </c>
      <c r="EJ32" s="33">
        <f t="shared" si="17"/>
        <v>0.43015433999729979</v>
      </c>
      <c r="EK32" s="33">
        <f t="shared" si="17"/>
        <v>0.5715124799946607</v>
      </c>
      <c r="EL32" s="33">
        <f t="shared" si="17"/>
        <v>0.46967381998871888</v>
      </c>
      <c r="EM32" s="33">
        <f t="shared" si="17"/>
        <v>0.35415534001103316</v>
      </c>
      <c r="EN32" s="33">
        <f t="shared" si="17"/>
        <v>0.43015433999475416</v>
      </c>
      <c r="EO32" s="33">
        <f t="shared" si="17"/>
        <v>0.57151248006216271</v>
      </c>
      <c r="EP32" s="33">
        <f t="shared" si="17"/>
        <v>0.46967381998871777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1442.4102989999999</v>
      </c>
      <c r="S5" s="41">
        <v>3841.3443609999999</v>
      </c>
      <c r="T5" s="41">
        <v>5798.3076460000002</v>
      </c>
      <c r="U5" s="41">
        <v>8179.8349930000004</v>
      </c>
      <c r="V5" s="41">
        <v>8179.8349930000004</v>
      </c>
      <c r="W5" s="41">
        <v>7255.9142490000004</v>
      </c>
      <c r="X5" s="41">
        <v>7255.9142490000004</v>
      </c>
      <c r="Y5" s="41">
        <v>7255.9142490000004</v>
      </c>
      <c r="Z5" s="41">
        <v>7255.9142490000004</v>
      </c>
      <c r="AA5" s="41">
        <v>7255.9142490000004</v>
      </c>
      <c r="AB5" s="41">
        <v>6999.9397779999999</v>
      </c>
      <c r="AC5" s="41">
        <v>6999.9397779999999</v>
      </c>
      <c r="AD5" s="41">
        <v>6999.9397779999999</v>
      </c>
      <c r="AE5" s="41">
        <v>6999.9397779999999</v>
      </c>
      <c r="AF5" s="41">
        <v>6999.9397779999999</v>
      </c>
      <c r="AG5" s="41">
        <v>6999.9397779999999</v>
      </c>
      <c r="AH5" s="41">
        <v>6999.9397779999999</v>
      </c>
      <c r="AI5" s="41">
        <v>6999.9397779999999</v>
      </c>
      <c r="AJ5" s="41">
        <v>6999.9397779999999</v>
      </c>
      <c r="AK5" s="41">
        <v>6999.9397779999999</v>
      </c>
      <c r="AL5" s="41">
        <v>6999.9397779999999</v>
      </c>
      <c r="AM5" s="41">
        <v>6999.9397779999999</v>
      </c>
      <c r="AN5" s="41">
        <v>6999.9397779999999</v>
      </c>
      <c r="AO5" s="41">
        <v>6999.9397779999999</v>
      </c>
      <c r="AP5" s="41">
        <v>6999.9397779999999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1806.0792060000001</v>
      </c>
      <c r="S16" s="41">
        <v>4205.0132679999997</v>
      </c>
      <c r="T16" s="41">
        <v>6161.9765530000004</v>
      </c>
      <c r="U16" s="41">
        <v>8543.503901</v>
      </c>
      <c r="V16" s="41">
        <v>8543.503901</v>
      </c>
      <c r="W16" s="41">
        <v>7385.0828140000003</v>
      </c>
      <c r="X16" s="41">
        <v>7385.0828140000003</v>
      </c>
      <c r="Y16" s="41">
        <v>7385.0828140000003</v>
      </c>
      <c r="Z16" s="41">
        <v>7385.0828140000003</v>
      </c>
      <c r="AA16" s="41">
        <v>7385.0828140000003</v>
      </c>
      <c r="AB16" s="41">
        <v>6999.9397779999999</v>
      </c>
      <c r="AC16" s="41">
        <v>6999.9397779999999</v>
      </c>
      <c r="AD16" s="41">
        <v>6999.9397779999999</v>
      </c>
      <c r="AE16" s="41">
        <v>6999.9397779999999</v>
      </c>
      <c r="AF16" s="41">
        <v>6999.9397779999999</v>
      </c>
      <c r="AG16" s="41">
        <v>6999.9397779999999</v>
      </c>
      <c r="AH16" s="41">
        <v>6999.9397779999999</v>
      </c>
      <c r="AI16" s="41">
        <v>6999.9397779999999</v>
      </c>
      <c r="AJ16" s="41">
        <v>6999.9397779999999</v>
      </c>
      <c r="AK16" s="41">
        <v>6999.9397779999999</v>
      </c>
      <c r="AL16" s="41">
        <v>6999.9397779999999</v>
      </c>
      <c r="AM16" s="41">
        <v>6999.9397779999999</v>
      </c>
      <c r="AN16" s="41">
        <v>6999.9397779999999</v>
      </c>
      <c r="AO16" s="41">
        <v>6999.9397779999999</v>
      </c>
      <c r="AP16" s="41">
        <v>6999.9397779999999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379.10250079999997</v>
      </c>
      <c r="Q31" s="41">
        <v>379.10250079999997</v>
      </c>
      <c r="R31" s="41">
        <v>379.10250079999997</v>
      </c>
      <c r="S31" s="41">
        <v>464.32065679999999</v>
      </c>
      <c r="T31" s="41">
        <v>464.32065679999999</v>
      </c>
      <c r="U31" s="41">
        <v>464.32065679999999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156.36729969999999</v>
      </c>
      <c r="R32" s="41">
        <v>156.36729969999999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457.28615070000001</v>
      </c>
      <c r="Q40" s="41">
        <v>535.46980050000002</v>
      </c>
      <c r="R40" s="41">
        <v>535.46980050000002</v>
      </c>
      <c r="S40" s="41">
        <v>620.68795650000004</v>
      </c>
      <c r="T40" s="41">
        <v>620.68795650000004</v>
      </c>
      <c r="U40" s="41">
        <v>620.68795650000004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1086.927539</v>
      </c>
      <c r="R54" s="41">
        <v>1086.927539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246.9031176</v>
      </c>
      <c r="AB54" s="41">
        <v>246.9031176</v>
      </c>
      <c r="AC54" s="41">
        <v>246.9031176</v>
      </c>
      <c r="AD54" s="41">
        <v>285.35467640000002</v>
      </c>
      <c r="AE54" s="41">
        <v>285.35467640000002</v>
      </c>
      <c r="AF54" s="41">
        <v>246.9031176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1086.927539</v>
      </c>
      <c r="R64" s="41">
        <v>1086.927539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246.9031176</v>
      </c>
      <c r="AB64" s="41">
        <v>246.9031176</v>
      </c>
      <c r="AC64" s="41">
        <v>246.9031176</v>
      </c>
      <c r="AD64" s="41">
        <v>285.35467640000002</v>
      </c>
      <c r="AE64" s="41">
        <v>285.35467640000002</v>
      </c>
      <c r="AF64" s="41">
        <v>246.9031176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1875.425534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546.33849199999997</v>
      </c>
      <c r="R101" s="41">
        <v>447.88765949999998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1430.728736</v>
      </c>
      <c r="P103" s="41">
        <v>1270.048509</v>
      </c>
      <c r="Q103" s="41">
        <v>897.36581179999996</v>
      </c>
      <c r="R103" s="41">
        <v>897.36581179999996</v>
      </c>
      <c r="S103" s="41">
        <v>897.36581179999996</v>
      </c>
      <c r="T103" s="41">
        <v>897.36581179999996</v>
      </c>
      <c r="U103" s="41">
        <v>897.36581179999996</v>
      </c>
      <c r="V103" s="41">
        <v>894.1066118</v>
      </c>
      <c r="W103" s="41">
        <v>894.1066118</v>
      </c>
      <c r="X103" s="41">
        <v>894.1066118</v>
      </c>
      <c r="Y103" s="41">
        <v>894.1066118</v>
      </c>
      <c r="Z103" s="41">
        <v>894.1066118</v>
      </c>
      <c r="AA103" s="41">
        <v>894.1066118</v>
      </c>
      <c r="AB103" s="41">
        <v>894.1066118</v>
      </c>
      <c r="AC103" s="41">
        <v>1040.4083800000001</v>
      </c>
      <c r="AD103" s="41">
        <v>1019.031704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779.62451429999999</v>
      </c>
      <c r="M104" s="41">
        <v>859.03221780000001</v>
      </c>
      <c r="N104" s="41">
        <v>921.65135829999997</v>
      </c>
      <c r="O104" s="41">
        <v>859.03221780000001</v>
      </c>
      <c r="P104" s="41">
        <v>1072.0401670000001</v>
      </c>
      <c r="Q104" s="41">
        <v>1050.9436000000001</v>
      </c>
      <c r="R104" s="41">
        <v>1050.9436000000001</v>
      </c>
      <c r="S104" s="41">
        <v>1093.5383449999999</v>
      </c>
      <c r="T104" s="41">
        <v>1050.0527340000001</v>
      </c>
      <c r="U104" s="41">
        <v>1050.0527340000001</v>
      </c>
      <c r="V104" s="41">
        <v>968.59301370000003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646.46067349999998</v>
      </c>
      <c r="I107" s="41">
        <v>638.34192089999999</v>
      </c>
      <c r="J107" s="41">
        <v>583.19880929999999</v>
      </c>
      <c r="K107" s="41">
        <v>646.46067349999998</v>
      </c>
      <c r="L107" s="41">
        <v>646.46067349999998</v>
      </c>
      <c r="M107" s="41">
        <v>638.34415720000004</v>
      </c>
      <c r="N107" s="41">
        <v>671.96387660000005</v>
      </c>
      <c r="O107" s="41">
        <v>646.46067349999998</v>
      </c>
      <c r="P107" s="41">
        <v>701.60602129999995</v>
      </c>
      <c r="Q107" s="41">
        <v>709.72253760000001</v>
      </c>
      <c r="R107" s="41">
        <v>717.83905400000003</v>
      </c>
      <c r="S107" s="41">
        <v>709.71552039999995</v>
      </c>
      <c r="T107" s="41">
        <v>709.72030140000004</v>
      </c>
      <c r="U107" s="41">
        <v>701.61303850000002</v>
      </c>
      <c r="V107" s="41">
        <v>717.8412902</v>
      </c>
      <c r="W107" s="41">
        <v>395.91148340000001</v>
      </c>
      <c r="X107" s="41">
        <v>395.91148340000001</v>
      </c>
      <c r="Y107" s="41">
        <v>395.91148340000001</v>
      </c>
      <c r="Z107" s="41">
        <v>395.91148340000001</v>
      </c>
      <c r="AA107" s="41">
        <v>395.91148340000001</v>
      </c>
      <c r="AB107" s="41">
        <v>395.91148340000001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4234.5714159999998</v>
      </c>
      <c r="I112" s="41">
        <v>4270.5691390000002</v>
      </c>
      <c r="J112" s="41">
        <v>3986.4836449999998</v>
      </c>
      <c r="K112" s="41">
        <v>4208.5657160000001</v>
      </c>
      <c r="L112" s="41">
        <v>4970.6815989999996</v>
      </c>
      <c r="M112" s="41">
        <v>5296.48729</v>
      </c>
      <c r="N112" s="41">
        <v>5201.148502</v>
      </c>
      <c r="O112" s="41">
        <v>5002.9568939999999</v>
      </c>
      <c r="P112" s="41">
        <v>4901.2260399999996</v>
      </c>
      <c r="Q112" s="41">
        <v>3204.370441</v>
      </c>
      <c r="R112" s="41">
        <v>3114.0361250000001</v>
      </c>
      <c r="S112" s="41">
        <v>3148.507337</v>
      </c>
      <c r="T112" s="41">
        <v>3105.026507</v>
      </c>
      <c r="U112" s="41">
        <v>3096.9192440000002</v>
      </c>
      <c r="V112" s="41">
        <v>2967.4052539999998</v>
      </c>
      <c r="W112" s="41">
        <v>2117.2002029999999</v>
      </c>
      <c r="X112" s="41">
        <v>2117.2002029999999</v>
      </c>
      <c r="Y112" s="41">
        <v>2117.2002029999999</v>
      </c>
      <c r="Z112" s="41">
        <v>1436.368753</v>
      </c>
      <c r="AA112" s="41">
        <v>1436.368753</v>
      </c>
      <c r="AB112" s="41">
        <v>1436.368753</v>
      </c>
      <c r="AC112" s="41">
        <v>1186.7590379999999</v>
      </c>
      <c r="AD112" s="41">
        <v>1165.3823609999999</v>
      </c>
      <c r="AE112" s="41">
        <v>1170.4630380000001</v>
      </c>
      <c r="AF112" s="41">
        <v>1024.1612689999999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1267.243211</v>
      </c>
      <c r="AB125" s="41">
        <v>1520.6918539999999</v>
      </c>
      <c r="AC125" s="41">
        <v>1774.140496</v>
      </c>
      <c r="AD125" s="41">
        <v>1950.7752579999999</v>
      </c>
      <c r="AE125" s="41">
        <v>2482.879312</v>
      </c>
      <c r="AF125" s="41">
        <v>2191.5053710000002</v>
      </c>
      <c r="AG125" s="41">
        <v>1904.5069900000001</v>
      </c>
      <c r="AH125" s="41">
        <v>1680.920521</v>
      </c>
      <c r="AI125" s="41">
        <v>1639.076354</v>
      </c>
      <c r="AJ125" s="41">
        <v>1173.7270060000001</v>
      </c>
      <c r="AK125" s="41">
        <v>1267.243211</v>
      </c>
      <c r="AL125" s="41">
        <v>1869.384215</v>
      </c>
      <c r="AM125" s="41">
        <v>2076.6072979999999</v>
      </c>
      <c r="AN125" s="41">
        <v>2914.6593859999998</v>
      </c>
      <c r="AO125" s="41">
        <v>3421.5566709999998</v>
      </c>
      <c r="AP125" s="41">
        <v>3421.5566709999998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810.08818380000002</v>
      </c>
      <c r="AF127" s="41">
        <v>405.04409190000001</v>
      </c>
      <c r="AG127" s="41">
        <v>405.04409190000001</v>
      </c>
      <c r="AH127" s="41">
        <v>405.04409190000001</v>
      </c>
      <c r="AI127" s="41">
        <v>405.04409190000001</v>
      </c>
      <c r="AJ127" s="41">
        <v>405.04409190000001</v>
      </c>
      <c r="AK127" s="41">
        <v>405.04409190000001</v>
      </c>
      <c r="AL127" s="41">
        <v>405.04409190000001</v>
      </c>
      <c r="AM127" s="41">
        <v>585.06368829999997</v>
      </c>
      <c r="AN127" s="41">
        <v>629.01216890000001</v>
      </c>
      <c r="AO127" s="41">
        <v>540.05878919999998</v>
      </c>
      <c r="AP127" s="41">
        <v>578.72542490000001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895.36062419999996</v>
      </c>
      <c r="Z136" s="41">
        <v>1193.8141659999999</v>
      </c>
      <c r="AA136" s="41">
        <v>1492.267707</v>
      </c>
      <c r="AB136" s="41">
        <v>1790.7212480000001</v>
      </c>
      <c r="AC136" s="41">
        <v>2089.17479</v>
      </c>
      <c r="AD136" s="41">
        <v>2310.8144510000002</v>
      </c>
      <c r="AE136" s="41">
        <v>3292.9674960000002</v>
      </c>
      <c r="AF136" s="41">
        <v>2596.5494619999999</v>
      </c>
      <c r="AG136" s="41">
        <v>2309.551082</v>
      </c>
      <c r="AH136" s="41">
        <v>2085.9646130000001</v>
      </c>
      <c r="AI136" s="41">
        <v>2044.1204459999999</v>
      </c>
      <c r="AJ136" s="41">
        <v>1578.7710979999999</v>
      </c>
      <c r="AK136" s="41">
        <v>1672.2873030000001</v>
      </c>
      <c r="AL136" s="41">
        <v>2274.4283070000001</v>
      </c>
      <c r="AM136" s="41">
        <v>2661.6709860000001</v>
      </c>
      <c r="AN136" s="41">
        <v>3543.6715549999999</v>
      </c>
      <c r="AO136" s="41">
        <v>3961.61546</v>
      </c>
      <c r="AP136" s="41">
        <v>4000.2820959999999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249.11836700000001</v>
      </c>
      <c r="N137" s="41">
        <v>325.937072</v>
      </c>
      <c r="O137" s="41">
        <v>275.12470669999999</v>
      </c>
      <c r="P137" s="41">
        <v>211.65398880000001</v>
      </c>
      <c r="Q137" s="41">
        <v>103.319215</v>
      </c>
      <c r="R137" s="41">
        <v>103.319215</v>
      </c>
      <c r="S137" s="41">
        <v>103.319215</v>
      </c>
      <c r="T137" s="41">
        <v>184.13510600000001</v>
      </c>
      <c r="U137" s="41">
        <v>206.63843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291.0187067</v>
      </c>
      <c r="N148" s="41">
        <v>367.83741170000002</v>
      </c>
      <c r="O148" s="41">
        <v>317.02504640000001</v>
      </c>
      <c r="P148" s="41">
        <v>253.5543285</v>
      </c>
      <c r="Q148" s="41">
        <v>103.319215</v>
      </c>
      <c r="R148" s="41">
        <v>103.319215</v>
      </c>
      <c r="S148" s="41">
        <v>103.319215</v>
      </c>
      <c r="T148" s="41">
        <v>184.13510600000001</v>
      </c>
      <c r="U148" s="41">
        <v>206.63843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2962.5921060000001</v>
      </c>
      <c r="AA149" s="41">
        <v>3000.5461679999999</v>
      </c>
      <c r="AB149" s="41">
        <v>2962.5921060000001</v>
      </c>
      <c r="AC149" s="41">
        <v>3007.6281399999998</v>
      </c>
      <c r="AD149" s="41">
        <v>3007.6281399999998</v>
      </c>
      <c r="AE149" s="41">
        <v>3007.6281399999998</v>
      </c>
      <c r="AF149" s="41">
        <v>2962.5921060000001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2962.5921060000001</v>
      </c>
      <c r="AA160" s="41">
        <v>3000.5461679999999</v>
      </c>
      <c r="AB160" s="41">
        <v>2962.5921060000001</v>
      </c>
      <c r="AC160" s="41">
        <v>3007.6281399999998</v>
      </c>
      <c r="AD160" s="41">
        <v>3007.6281399999998</v>
      </c>
      <c r="AE160" s="41">
        <v>3007.6281399999998</v>
      </c>
      <c r="AF160" s="41">
        <v>2962.5921060000001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41.136096709999997</v>
      </c>
      <c r="O163" s="41">
        <v>41.317421760000002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81.372444090000002</v>
      </c>
      <c r="O172" s="41">
        <v>81.553769149999994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19888.302</v>
      </c>
      <c r="L233" s="41">
        <v>19936.173869999999</v>
      </c>
      <c r="M233" s="41">
        <v>19864.708930000001</v>
      </c>
      <c r="N233" s="41">
        <v>18672.158039999998</v>
      </c>
      <c r="O233" s="41">
        <v>19936.173869999999</v>
      </c>
      <c r="P233" s="41">
        <v>19750.039710000001</v>
      </c>
      <c r="Q233" s="41">
        <v>19936.173869999999</v>
      </c>
      <c r="R233" s="41">
        <v>19977.605469999999</v>
      </c>
      <c r="S233" s="41">
        <v>19960.563249999999</v>
      </c>
      <c r="T233" s="41">
        <v>20279.74322</v>
      </c>
      <c r="U233" s="41">
        <v>20527.640800000001</v>
      </c>
      <c r="V233" s="41">
        <v>21229.936369999999</v>
      </c>
      <c r="W233" s="41">
        <v>21952.126189999999</v>
      </c>
      <c r="X233" s="41">
        <v>21977.7389</v>
      </c>
      <c r="Y233" s="41">
        <v>21979.782739999999</v>
      </c>
      <c r="Z233" s="41">
        <v>21952.856510000001</v>
      </c>
      <c r="AA233" s="41">
        <v>22405.095389999999</v>
      </c>
      <c r="AB233" s="41">
        <v>22519.041519999999</v>
      </c>
      <c r="AC233" s="41">
        <v>22515.62011</v>
      </c>
      <c r="AD233" s="41">
        <v>22497.120869999999</v>
      </c>
      <c r="AE233" s="41">
        <v>22758.42426</v>
      </c>
      <c r="AF233" s="41">
        <v>22769.919089999999</v>
      </c>
      <c r="AG233" s="41">
        <v>22769.919089999999</v>
      </c>
      <c r="AH233" s="41">
        <v>22695.620849999999</v>
      </c>
      <c r="AI233" s="41">
        <v>22769.919089999999</v>
      </c>
      <c r="AJ233" s="41">
        <v>22755.594359999999</v>
      </c>
      <c r="AK233" s="41">
        <v>22769.919089999999</v>
      </c>
      <c r="AL233" s="41">
        <v>22769.919089999999</v>
      </c>
      <c r="AM233" s="41">
        <v>22769.919089999999</v>
      </c>
      <c r="AN233" s="41">
        <v>22796.8825</v>
      </c>
      <c r="AO233" s="41">
        <v>22876.112969999998</v>
      </c>
      <c r="AP233" s="41">
        <v>22887.26742</v>
      </c>
    </row>
    <row r="234" spans="2:42" x14ac:dyDescent="0.25">
      <c r="B234" s="40" t="s">
        <v>1</v>
      </c>
      <c r="C234" s="42" t="s">
        <v>38</v>
      </c>
      <c r="D234" s="41">
        <v>7502.111492</v>
      </c>
      <c r="E234" s="41">
        <v>7868.2101860000002</v>
      </c>
      <c r="F234" s="41">
        <v>7868.2101860000002</v>
      </c>
      <c r="G234" s="41">
        <v>7868.2101860000002</v>
      </c>
      <c r="H234" s="41">
        <v>7868.2101860000002</v>
      </c>
      <c r="I234" s="41">
        <v>7868.2101860000002</v>
      </c>
      <c r="J234" s="41">
        <v>7767.6132509999998</v>
      </c>
      <c r="K234" s="41">
        <v>8095.6972649999998</v>
      </c>
      <c r="L234" s="41">
        <v>8095.6972649999998</v>
      </c>
      <c r="M234" s="41">
        <v>8034.0633639999996</v>
      </c>
      <c r="N234" s="41">
        <v>8179.1437059999998</v>
      </c>
      <c r="O234" s="41">
        <v>8238.6598240000003</v>
      </c>
      <c r="P234" s="41">
        <v>8217.5814609999998</v>
      </c>
      <c r="Q234" s="41">
        <v>8409.8767549999993</v>
      </c>
      <c r="R234" s="41">
        <v>8598.2357339999999</v>
      </c>
      <c r="S234" s="41">
        <v>8670.5088919999998</v>
      </c>
      <c r="T234" s="41">
        <v>9124.2640879999999</v>
      </c>
      <c r="U234" s="41">
        <v>9829.0971050000007</v>
      </c>
      <c r="V234" s="41">
        <v>10018.075000000001</v>
      </c>
      <c r="W234" s="41">
        <v>9998.6252459999996</v>
      </c>
      <c r="X234" s="41">
        <v>10037.130090000001</v>
      </c>
      <c r="Y234" s="41">
        <v>10111.524230000001</v>
      </c>
      <c r="Z234" s="41">
        <v>10081.164339999999</v>
      </c>
      <c r="AA234" s="41">
        <v>10083.272989999999</v>
      </c>
      <c r="AB234" s="41">
        <v>10146.631100000001</v>
      </c>
      <c r="AC234" s="41">
        <v>10146.631100000001</v>
      </c>
      <c r="AD234" s="41">
        <v>10171.4683</v>
      </c>
      <c r="AE234" s="41">
        <v>10171.4683</v>
      </c>
      <c r="AF234" s="41">
        <v>10171.4683</v>
      </c>
      <c r="AG234" s="41">
        <v>10171.4683</v>
      </c>
      <c r="AH234" s="41">
        <v>10171.4683</v>
      </c>
      <c r="AI234" s="41">
        <v>10171.4683</v>
      </c>
      <c r="AJ234" s="41">
        <v>10171.4683</v>
      </c>
      <c r="AK234" s="41">
        <v>10171.4683</v>
      </c>
      <c r="AL234" s="41">
        <v>10171.4683</v>
      </c>
      <c r="AM234" s="41">
        <v>10171.4683</v>
      </c>
      <c r="AN234" s="41">
        <v>10171.4683</v>
      </c>
      <c r="AO234" s="41">
        <v>10171.4683</v>
      </c>
      <c r="AP234" s="41">
        <v>10171.4683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5200.582539</v>
      </c>
      <c r="I235" s="41">
        <v>5200.582539</v>
      </c>
      <c r="J235" s="41">
        <v>5200.582539</v>
      </c>
      <c r="K235" s="41">
        <v>4381.4586870000003</v>
      </c>
      <c r="L235" s="41">
        <v>4741.9955369999998</v>
      </c>
      <c r="M235" s="41">
        <v>4227.5581499999998</v>
      </c>
      <c r="N235" s="41">
        <v>5200.582539</v>
      </c>
      <c r="O235" s="41">
        <v>5200.582539</v>
      </c>
      <c r="P235" s="41">
        <v>4706.1801660000001</v>
      </c>
      <c r="Q235" s="41">
        <v>5200.582539</v>
      </c>
      <c r="R235" s="41">
        <v>5200.582539</v>
      </c>
      <c r="S235" s="41">
        <v>4733.0089250000001</v>
      </c>
      <c r="T235" s="41">
        <v>5313.041588</v>
      </c>
      <c r="U235" s="41">
        <v>5093.5447409999997</v>
      </c>
      <c r="V235" s="41">
        <v>5011.1297080000004</v>
      </c>
      <c r="W235" s="41">
        <v>5378.7396859999999</v>
      </c>
      <c r="X235" s="41">
        <v>5303.069735</v>
      </c>
      <c r="Y235" s="41">
        <v>4724.0860290000001</v>
      </c>
      <c r="Z235" s="41">
        <v>4761.1308840000002</v>
      </c>
      <c r="AA235" s="41">
        <v>5401.8405489999996</v>
      </c>
      <c r="AB235" s="41">
        <v>5442.4178330000004</v>
      </c>
      <c r="AC235" s="41">
        <v>5376.3335290000005</v>
      </c>
      <c r="AD235" s="41">
        <v>5442.4178330000004</v>
      </c>
      <c r="AE235" s="41">
        <v>5456.628882</v>
      </c>
      <c r="AF235" s="41">
        <v>5459.3543959999997</v>
      </c>
      <c r="AG235" s="41">
        <v>4986.7971909999997</v>
      </c>
      <c r="AH235" s="41">
        <v>5417.585779</v>
      </c>
      <c r="AI235" s="41">
        <v>4695.2434700000003</v>
      </c>
      <c r="AJ235" s="41">
        <v>5404.0031609999996</v>
      </c>
      <c r="AK235" s="41">
        <v>4640.9565780000003</v>
      </c>
      <c r="AL235" s="41">
        <v>5464.9557930000001</v>
      </c>
      <c r="AM235" s="41">
        <v>5437.4448670000002</v>
      </c>
      <c r="AN235" s="41">
        <v>5464.9557930000001</v>
      </c>
      <c r="AO235" s="41">
        <v>4828.5605370000003</v>
      </c>
      <c r="AP235" s="41">
        <v>3927.0522639999999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4634.1274489999996</v>
      </c>
      <c r="I236" s="41">
        <v>4117.2260589999996</v>
      </c>
      <c r="J236" s="41">
        <v>2554.2024110000002</v>
      </c>
      <c r="K236" s="41">
        <v>6481.4626129999997</v>
      </c>
      <c r="L236" s="41">
        <v>7568.0593550000003</v>
      </c>
      <c r="M236" s="41">
        <v>9629.8876149999996</v>
      </c>
      <c r="N236" s="41">
        <v>9511.8717120000001</v>
      </c>
      <c r="O236" s="41">
        <v>9836.5180739999996</v>
      </c>
      <c r="P236" s="41">
        <v>9003.1002129999997</v>
      </c>
      <c r="Q236" s="41">
        <v>9896.7992990000002</v>
      </c>
      <c r="R236" s="41">
        <v>10101.715990000001</v>
      </c>
      <c r="S236" s="41">
        <v>9758.6970710000005</v>
      </c>
      <c r="T236" s="41">
        <v>10023.18446</v>
      </c>
      <c r="U236" s="41">
        <v>10101.715990000001</v>
      </c>
      <c r="V236" s="41">
        <v>10092.540919999999</v>
      </c>
      <c r="W236" s="41">
        <v>10101.715990000001</v>
      </c>
      <c r="X236" s="41">
        <v>10101.715990000001</v>
      </c>
      <c r="Y236" s="41">
        <v>8919.5539320000007</v>
      </c>
      <c r="Z236" s="41">
        <v>10101.715990000001</v>
      </c>
      <c r="AA236" s="41">
        <v>10101.715990000001</v>
      </c>
      <c r="AB236" s="41">
        <v>10560.74156</v>
      </c>
      <c r="AC236" s="41">
        <v>10915.78758</v>
      </c>
      <c r="AD236" s="41">
        <v>11421.1322</v>
      </c>
      <c r="AE236" s="41">
        <v>11548.628269999999</v>
      </c>
      <c r="AF236" s="41">
        <v>11548.628269999999</v>
      </c>
      <c r="AG236" s="41">
        <v>11548.628269999999</v>
      </c>
      <c r="AH236" s="41">
        <v>11548.628269999999</v>
      </c>
      <c r="AI236" s="41">
        <v>10672.708619999999</v>
      </c>
      <c r="AJ236" s="41">
        <v>11039.3048</v>
      </c>
      <c r="AK236" s="41">
        <v>11317.06813</v>
      </c>
      <c r="AL236" s="41">
        <v>11095.347390000001</v>
      </c>
      <c r="AM236" s="41">
        <v>11397.523859999999</v>
      </c>
      <c r="AN236" s="41">
        <v>11326.907520000001</v>
      </c>
      <c r="AO236" s="41">
        <v>11969.30573</v>
      </c>
      <c r="AP236" s="41">
        <v>11969.30573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9097.0602789999994</v>
      </c>
      <c r="F237" s="41">
        <v>8542.4565899999998</v>
      </c>
      <c r="G237" s="41">
        <v>9004.8662839999997</v>
      </c>
      <c r="H237" s="41">
        <v>7055.06585</v>
      </c>
      <c r="I237" s="41">
        <v>9098.0116209999996</v>
      </c>
      <c r="J237" s="41">
        <v>6925.2449280000001</v>
      </c>
      <c r="K237" s="41">
        <v>9272.0776079999996</v>
      </c>
      <c r="L237" s="41">
        <v>8419.8543790000003</v>
      </c>
      <c r="M237" s="41">
        <v>9036.4985199999992</v>
      </c>
      <c r="N237" s="41">
        <v>8248.9673970000003</v>
      </c>
      <c r="O237" s="41">
        <v>8049.3648329999996</v>
      </c>
      <c r="P237" s="41">
        <v>9272.0776079999996</v>
      </c>
      <c r="Q237" s="41">
        <v>9272.0776079999996</v>
      </c>
      <c r="R237" s="41">
        <v>8400.5062230000003</v>
      </c>
      <c r="S237" s="41">
        <v>8141.3475440000002</v>
      </c>
      <c r="T237" s="41">
        <v>9272.0776079999996</v>
      </c>
      <c r="U237" s="41">
        <v>9272.0776079999996</v>
      </c>
      <c r="V237" s="41">
        <v>8675.8778270000003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9241.5287879999996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1338.5667780000001</v>
      </c>
      <c r="J238" s="41">
        <v>3891.1930510000002</v>
      </c>
      <c r="K238" s="41">
        <v>1493.8208219999999</v>
      </c>
      <c r="L238" s="41">
        <v>2154.0197429999998</v>
      </c>
      <c r="M238" s="41">
        <v>3049.5907649999999</v>
      </c>
      <c r="N238" s="41">
        <v>4646.0225289999998</v>
      </c>
      <c r="O238" s="41">
        <v>4646.0225289999998</v>
      </c>
      <c r="P238" s="41">
        <v>4646.0225289999998</v>
      </c>
      <c r="Q238" s="41">
        <v>3148.4829020000002</v>
      </c>
      <c r="R238" s="41">
        <v>3749.6828139999998</v>
      </c>
      <c r="S238" s="41">
        <v>4614.421343</v>
      </c>
      <c r="T238" s="41">
        <v>3511.2016789999998</v>
      </c>
      <c r="U238" s="41">
        <v>3172.4748650000001</v>
      </c>
      <c r="V238" s="41">
        <v>3839.038638</v>
      </c>
      <c r="W238" s="41">
        <v>2731.1705579999998</v>
      </c>
      <c r="X238" s="41">
        <v>3676.9502809999999</v>
      </c>
      <c r="Y238" s="41">
        <v>4646.0225289999998</v>
      </c>
      <c r="Z238" s="41">
        <v>4646.0225289999998</v>
      </c>
      <c r="AA238" s="41">
        <v>4646.0225289999998</v>
      </c>
      <c r="AB238" s="41">
        <v>3883.265461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4061.9837649999999</v>
      </c>
      <c r="AM238" s="41">
        <v>4614.421343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142.79763729999999</v>
      </c>
      <c r="I239" s="41">
        <v>90.451490199999995</v>
      </c>
      <c r="J239" s="41">
        <v>185.65252939999999</v>
      </c>
      <c r="K239" s="41">
        <v>251.64564709999999</v>
      </c>
      <c r="L239" s="41">
        <v>251.6734902</v>
      </c>
      <c r="M239" s="41">
        <v>163.51202939999999</v>
      </c>
      <c r="N239" s="41">
        <v>251.6734902</v>
      </c>
      <c r="O239" s="41">
        <v>251.6734902</v>
      </c>
      <c r="P239" s="41">
        <v>143.90343350000001</v>
      </c>
      <c r="Q239" s="41">
        <v>272.0205449</v>
      </c>
      <c r="R239" s="41">
        <v>284.0546238</v>
      </c>
      <c r="S239" s="41">
        <v>361.19969789999999</v>
      </c>
      <c r="T239" s="41">
        <v>392.43137899999999</v>
      </c>
      <c r="U239" s="41">
        <v>469.47637090000001</v>
      </c>
      <c r="V239" s="41">
        <v>463.15733549999999</v>
      </c>
      <c r="W239" s="41">
        <v>882.70915960000002</v>
      </c>
      <c r="X239" s="41">
        <v>713.76603420000004</v>
      </c>
      <c r="Y239" s="41">
        <v>778.81488490000004</v>
      </c>
      <c r="Z239" s="41">
        <v>879.30731130000004</v>
      </c>
      <c r="AA239" s="41">
        <v>851.18204539999999</v>
      </c>
      <c r="AB239" s="41">
        <v>1060.9136619999999</v>
      </c>
      <c r="AC239" s="41">
        <v>1104.1537599999999</v>
      </c>
      <c r="AD239" s="41">
        <v>1174.6781490000001</v>
      </c>
      <c r="AE239" s="41">
        <v>1361.1090340000001</v>
      </c>
      <c r="AF239" s="41">
        <v>1354.90518</v>
      </c>
      <c r="AG239" s="41">
        <v>1345.8629089999999</v>
      </c>
      <c r="AH239" s="41">
        <v>1472.733266</v>
      </c>
      <c r="AI239" s="41">
        <v>1476.5386820000001</v>
      </c>
      <c r="AJ239" s="41">
        <v>1598.048153</v>
      </c>
      <c r="AK239" s="41">
        <v>1562.8059929999999</v>
      </c>
      <c r="AL239" s="41">
        <v>1563.293594</v>
      </c>
      <c r="AM239" s="41">
        <v>1843.784541</v>
      </c>
      <c r="AN239" s="41">
        <v>1942.454843</v>
      </c>
      <c r="AO239" s="41">
        <v>2024.1902769999999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>
        <v>306.67631699999998</v>
      </c>
      <c r="AC240" s="41">
        <v>522.6465518</v>
      </c>
      <c r="AD240" s="41">
        <v>1884.79044</v>
      </c>
      <c r="AE240" s="41">
        <v>3920.095953</v>
      </c>
      <c r="AF240" s="41">
        <v>2936.0872359999998</v>
      </c>
      <c r="AG240" s="41">
        <v>3672.9356469999998</v>
      </c>
      <c r="AH240" s="41">
        <v>3729.902556</v>
      </c>
      <c r="AI240" s="41">
        <v>4454.0813150000004</v>
      </c>
      <c r="AJ240" s="41">
        <v>3750.262342</v>
      </c>
      <c r="AK240" s="41">
        <v>3874.2963089999998</v>
      </c>
      <c r="AL240" s="41">
        <v>4140.3978809999999</v>
      </c>
      <c r="AM240" s="41">
        <v>3969.7025939999999</v>
      </c>
      <c r="AN240" s="41">
        <v>4882.1019040000001</v>
      </c>
      <c r="AO240" s="41">
        <v>4976.126808</v>
      </c>
      <c r="AP240" s="41">
        <v>5327.3083900000001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1302.915667</v>
      </c>
      <c r="M241" s="41">
        <v>1121.121529</v>
      </c>
      <c r="N241" s="41">
        <v>1302.915667</v>
      </c>
      <c r="O241" s="41">
        <v>580.60711849999996</v>
      </c>
      <c r="P241" s="41">
        <v>575.84199020000005</v>
      </c>
      <c r="Q241" s="41">
        <v>1121.121529</v>
      </c>
      <c r="R241" s="41">
        <v>1302.915667</v>
      </c>
      <c r="S241" s="41">
        <v>1302.915667</v>
      </c>
      <c r="T241" s="41">
        <v>607.88577450000003</v>
      </c>
      <c r="U241" s="41">
        <v>1198.758775</v>
      </c>
      <c r="V241" s="41">
        <v>1956.6269219999999</v>
      </c>
      <c r="W241" s="41">
        <v>1411.3700879999999</v>
      </c>
      <c r="X241" s="41">
        <v>1220.1960879999999</v>
      </c>
      <c r="Y241" s="41">
        <v>1985.7384709999999</v>
      </c>
      <c r="Z241" s="41">
        <v>1996.4457749999999</v>
      </c>
      <c r="AA241" s="41">
        <v>1772.348301</v>
      </c>
      <c r="AB241" s="41">
        <v>2234.2808879999998</v>
      </c>
      <c r="AC241" s="41">
        <v>2234.2808879999998</v>
      </c>
      <c r="AD241" s="41">
        <v>2306.372253</v>
      </c>
      <c r="AE241" s="41">
        <v>2307.8391649999999</v>
      </c>
      <c r="AF241" s="41">
        <v>2307.8391649999999</v>
      </c>
      <c r="AG241" s="41">
        <v>2307.8391649999999</v>
      </c>
      <c r="AH241" s="41">
        <v>1626.592801</v>
      </c>
      <c r="AI241" s="41">
        <v>2307.8391649999999</v>
      </c>
      <c r="AJ241" s="41">
        <v>2296.184029</v>
      </c>
      <c r="AK241" s="41">
        <v>2307.8391649999999</v>
      </c>
      <c r="AL241" s="41">
        <v>2307.8391649999999</v>
      </c>
      <c r="AM241" s="41">
        <v>2211.6684869999999</v>
      </c>
      <c r="AN241" s="41">
        <v>2307.8391649999999</v>
      </c>
      <c r="AO241" s="41">
        <v>2307.8391649999999</v>
      </c>
      <c r="AP241" s="41">
        <v>2309.7906509999998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45360.623659999997</v>
      </c>
      <c r="E244" s="41">
        <v>46094.116240000003</v>
      </c>
      <c r="F244" s="41">
        <v>45550.185120000002</v>
      </c>
      <c r="G244" s="41">
        <v>46081.66966</v>
      </c>
      <c r="H244" s="41">
        <v>46732.42641</v>
      </c>
      <c r="I244" s="41">
        <v>47317.799370000001</v>
      </c>
      <c r="J244" s="41">
        <v>46370.920960000003</v>
      </c>
      <c r="K244" s="41">
        <v>49864.464639999998</v>
      </c>
      <c r="L244" s="41">
        <v>52470.389309999999</v>
      </c>
      <c r="M244" s="41">
        <v>55126.940900000001</v>
      </c>
      <c r="N244" s="41">
        <v>56013.335079999997</v>
      </c>
      <c r="O244" s="41">
        <v>56739.602279999999</v>
      </c>
      <c r="P244" s="41">
        <v>56314.74712</v>
      </c>
      <c r="Q244" s="41">
        <v>57257.135049999997</v>
      </c>
      <c r="R244" s="41">
        <v>57615.299059999998</v>
      </c>
      <c r="S244" s="41">
        <v>57542.662389999998</v>
      </c>
      <c r="T244" s="41">
        <v>58523.829790000003</v>
      </c>
      <c r="U244" s="41">
        <v>59664.786249999997</v>
      </c>
      <c r="V244" s="41">
        <v>61286.382709999998</v>
      </c>
      <c r="W244" s="41">
        <v>61728.534529999997</v>
      </c>
      <c r="X244" s="41">
        <v>62302.644719999997</v>
      </c>
      <c r="Y244" s="41">
        <v>62417.600429999999</v>
      </c>
      <c r="Z244" s="41">
        <v>63690.720950000003</v>
      </c>
      <c r="AA244" s="41">
        <v>64533.555410000001</v>
      </c>
      <c r="AB244" s="41">
        <v>65426.045940000004</v>
      </c>
      <c r="AC244" s="41">
        <v>66733.553660000005</v>
      </c>
      <c r="AD244" s="41">
        <v>68816.080180000004</v>
      </c>
      <c r="AE244" s="41">
        <v>71442.294009999998</v>
      </c>
      <c r="AF244" s="41">
        <v>70466.301770000005</v>
      </c>
      <c r="AG244" s="41">
        <v>70721.550709999996</v>
      </c>
      <c r="AH244" s="41">
        <v>70580.631959999999</v>
      </c>
      <c r="AI244" s="41">
        <v>70465.898780000003</v>
      </c>
      <c r="AJ244" s="41">
        <v>70932.965280000004</v>
      </c>
      <c r="AK244" s="41">
        <v>70562.453699999998</v>
      </c>
      <c r="AL244" s="41">
        <v>70816.733760000003</v>
      </c>
      <c r="AM244" s="41">
        <v>71688.010689999996</v>
      </c>
      <c r="AN244" s="41">
        <v>72810.710170000006</v>
      </c>
      <c r="AO244" s="41">
        <v>73071.703930000003</v>
      </c>
      <c r="AP244" s="41">
        <v>72534.483170000007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1948.7983630000001</v>
      </c>
      <c r="L245" s="41">
        <v>1959.783259</v>
      </c>
      <c r="M245" s="41">
        <v>2452.0738719999999</v>
      </c>
      <c r="N245" s="41">
        <v>3270.8332329999998</v>
      </c>
      <c r="O245" s="41">
        <v>2897.4100410000001</v>
      </c>
      <c r="P245" s="41">
        <v>2993.0453590000002</v>
      </c>
      <c r="Q245" s="41">
        <v>3345.33986</v>
      </c>
      <c r="R245" s="41">
        <v>3554.1030230000001</v>
      </c>
      <c r="S245" s="41">
        <v>4173.2139429999997</v>
      </c>
      <c r="T245" s="41">
        <v>4173.2139429999997</v>
      </c>
      <c r="U245" s="41">
        <v>4086.2759799999999</v>
      </c>
      <c r="V245" s="41">
        <v>3159.0755410000002</v>
      </c>
      <c r="W245" s="41">
        <v>3606.9687290000002</v>
      </c>
      <c r="X245" s="41">
        <v>3554.1030230000001</v>
      </c>
      <c r="Y245" s="41">
        <v>4038.7547599999998</v>
      </c>
      <c r="Z245" s="41">
        <v>4138.2607550000002</v>
      </c>
      <c r="AA245" s="41">
        <v>4173.2139429999997</v>
      </c>
      <c r="AB245" s="41">
        <v>4173.2139429999997</v>
      </c>
      <c r="AC245" s="41">
        <v>4173.2139429999997</v>
      </c>
      <c r="AD245" s="41">
        <v>3554.1030230000001</v>
      </c>
      <c r="AE245" s="41">
        <v>4173.2139429999997</v>
      </c>
      <c r="AF245" s="41">
        <v>4173.2139429999997</v>
      </c>
      <c r="AG245" s="41">
        <v>4173.2139429999997</v>
      </c>
      <c r="AH245" s="41">
        <v>4173.2139429999997</v>
      </c>
      <c r="AI245" s="41">
        <v>4173.2139429999997</v>
      </c>
      <c r="AJ245" s="41">
        <v>3554.1030230000001</v>
      </c>
      <c r="AK245" s="41">
        <v>4173.2139429999997</v>
      </c>
      <c r="AL245" s="41">
        <v>4173.2139429999997</v>
      </c>
      <c r="AM245" s="41">
        <v>4173.2139429999997</v>
      </c>
      <c r="AN245" s="41">
        <v>4173.2139429999997</v>
      </c>
      <c r="AO245" s="41">
        <v>4172.6844570000003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987.42979179999998</v>
      </c>
      <c r="N246" s="41">
        <v>1040.4101680000001</v>
      </c>
      <c r="O246" s="41">
        <v>1040.4101680000001</v>
      </c>
      <c r="P246" s="41">
        <v>1028.8600260000001</v>
      </c>
      <c r="Q246" s="41">
        <v>2237.4271119999999</v>
      </c>
      <c r="R246" s="41">
        <v>2240.3718869999998</v>
      </c>
      <c r="S246" s="41">
        <v>2237.4271119999999</v>
      </c>
      <c r="T246" s="41">
        <v>2237.4271119999999</v>
      </c>
      <c r="U246" s="41">
        <v>2605.9488150000002</v>
      </c>
      <c r="V246" s="41">
        <v>2605.9488150000002</v>
      </c>
      <c r="W246" s="41">
        <v>2225.175839</v>
      </c>
      <c r="X246" s="41">
        <v>2505.5068289999999</v>
      </c>
      <c r="Y246" s="41">
        <v>2591.2511460000001</v>
      </c>
      <c r="Z246" s="41">
        <v>2207.120676</v>
      </c>
      <c r="AA246" s="41">
        <v>2313.0401080000001</v>
      </c>
      <c r="AB246" s="41">
        <v>2605.9488150000002</v>
      </c>
      <c r="AC246" s="41">
        <v>2605.9488150000002</v>
      </c>
      <c r="AD246" s="41">
        <v>2603.602973</v>
      </c>
      <c r="AE246" s="41">
        <v>2357.1763559999999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2560.8875979999998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57.33176718</v>
      </c>
      <c r="L247" s="41">
        <v>107.4813339</v>
      </c>
      <c r="M247" s="41">
        <v>95.259091359999999</v>
      </c>
      <c r="N247" s="41">
        <v>107.4813339</v>
      </c>
      <c r="O247" s="41">
        <v>107.4813339</v>
      </c>
      <c r="P247" s="41">
        <v>93.384405470000004</v>
      </c>
      <c r="Q247" s="41">
        <v>107.4813339</v>
      </c>
      <c r="R247" s="41">
        <v>107.4813339</v>
      </c>
      <c r="S247" s="41">
        <v>80.017568339999997</v>
      </c>
      <c r="T247" s="41">
        <v>107.4813339</v>
      </c>
      <c r="U247" s="41">
        <v>95.676321099999996</v>
      </c>
      <c r="V247" s="41">
        <v>95.770652330000004</v>
      </c>
      <c r="W247" s="41">
        <v>107.4813339</v>
      </c>
      <c r="X247" s="41">
        <v>83.965639580000001</v>
      </c>
      <c r="Y247" s="41">
        <v>107.031932</v>
      </c>
      <c r="Z247" s="41">
        <v>83.516237680000003</v>
      </c>
      <c r="AA247" s="41">
        <v>107.4813339</v>
      </c>
      <c r="AB247" s="41">
        <v>95.770652330000004</v>
      </c>
      <c r="AC247" s="41">
        <v>81.765067569999999</v>
      </c>
      <c r="AD247" s="41">
        <v>107.4813339</v>
      </c>
      <c r="AE247" s="41">
        <v>95.770652330000004</v>
      </c>
      <c r="AF247" s="41">
        <v>95.770652330000004</v>
      </c>
      <c r="AG247" s="41">
        <v>107.4813339</v>
      </c>
      <c r="AH247" s="41">
        <v>95.770652330000004</v>
      </c>
      <c r="AI247" s="41">
        <v>95.770652330000004</v>
      </c>
      <c r="AJ247" s="41">
        <v>107.4813339</v>
      </c>
      <c r="AK247" s="41">
        <v>93.026347200000004</v>
      </c>
      <c r="AL247" s="41">
        <v>107.4813339</v>
      </c>
      <c r="AM247" s="41">
        <v>107.4813339</v>
      </c>
      <c r="AN247" s="41">
        <v>107.4813339</v>
      </c>
      <c r="AO247" s="41">
        <v>93.533129630000005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75.93363789</v>
      </c>
      <c r="K248" s="41">
        <v>75.93363789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69.916909689999997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142.82457339999999</v>
      </c>
      <c r="J250" s="41">
        <v>152.44187260000001</v>
      </c>
      <c r="K250" s="41">
        <v>108.253101</v>
      </c>
      <c r="L250" s="41">
        <v>161.29551180000001</v>
      </c>
      <c r="M250" s="41">
        <v>193.16705010000001</v>
      </c>
      <c r="N250" s="41">
        <v>228.7702262</v>
      </c>
      <c r="O250" s="41">
        <v>228.7702262</v>
      </c>
      <c r="P250" s="41">
        <v>228.7702262</v>
      </c>
      <c r="Q250" s="41">
        <v>228.7702262</v>
      </c>
      <c r="R250" s="41">
        <v>207.2009448</v>
      </c>
      <c r="S250" s="41">
        <v>183.13124210000001</v>
      </c>
      <c r="T250" s="41">
        <v>182.86479320000001</v>
      </c>
      <c r="U250" s="41">
        <v>228.7702262</v>
      </c>
      <c r="V250" s="41">
        <v>158.13928530000001</v>
      </c>
      <c r="W250" s="41">
        <v>206.15073599999999</v>
      </c>
      <c r="X250" s="41">
        <v>182.86479320000001</v>
      </c>
      <c r="Y250" s="41">
        <v>228.7702262</v>
      </c>
      <c r="Z250" s="41">
        <v>228.7702262</v>
      </c>
      <c r="AA250" s="41">
        <v>204.4807777</v>
      </c>
      <c r="AB250" s="41">
        <v>228.7702262</v>
      </c>
      <c r="AC250" s="41">
        <v>228.7702262</v>
      </c>
      <c r="AD250" s="41">
        <v>227.7667204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0.4265578673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0.86560311609999996</v>
      </c>
      <c r="R252" s="41">
        <v>0.79675311609999999</v>
      </c>
      <c r="S252" s="41">
        <v>0.79675311609999999</v>
      </c>
      <c r="T252" s="41">
        <v>0.79675311609999999</v>
      </c>
      <c r="U252" s="41">
        <v>0.79675311609999999</v>
      </c>
      <c r="V252" s="41">
        <v>0.79675311609999999</v>
      </c>
      <c r="W252" s="41">
        <v>1.1544609830000001</v>
      </c>
      <c r="X252" s="41">
        <v>1.223310983</v>
      </c>
      <c r="Y252" s="41">
        <v>1.223310983</v>
      </c>
      <c r="Z252" s="41">
        <v>1.6368345849999999</v>
      </c>
      <c r="AA252" s="41">
        <v>1.223310983</v>
      </c>
      <c r="AB252" s="41">
        <v>1.8143031460000001</v>
      </c>
      <c r="AC252" s="41">
        <v>1.8143031460000001</v>
      </c>
      <c r="AD252" s="41">
        <v>1.3215026240000001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1.3215026240000001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1.5399</v>
      </c>
      <c r="M253" s="41">
        <v>1.4775450000000001</v>
      </c>
      <c r="N253" s="41">
        <v>1.5399</v>
      </c>
      <c r="O253" s="41">
        <v>1.0266</v>
      </c>
      <c r="P253" s="41">
        <v>1.0266</v>
      </c>
      <c r="Q253" s="41">
        <v>1.4775450000000001</v>
      </c>
      <c r="R253" s="41">
        <v>1.5399</v>
      </c>
      <c r="S253" s="41">
        <v>1.5399</v>
      </c>
      <c r="T253" s="41">
        <v>1.0266</v>
      </c>
      <c r="U253" s="41">
        <v>1.4775450000000001</v>
      </c>
      <c r="V253" s="41">
        <v>1.990845</v>
      </c>
      <c r="W253" s="41">
        <v>1.5399</v>
      </c>
      <c r="X253" s="41">
        <v>1.4775450000000001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1.5399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3002.4050860000002</v>
      </c>
      <c r="I256" s="41">
        <v>3117.5674509999999</v>
      </c>
      <c r="J256" s="41">
        <v>3218.9329509999998</v>
      </c>
      <c r="K256" s="41">
        <v>3227.1265229999999</v>
      </c>
      <c r="L256" s="41">
        <v>3365.8525260000001</v>
      </c>
      <c r="M256" s="41">
        <v>3825.1198989999998</v>
      </c>
      <c r="N256" s="41">
        <v>4744.7474099999999</v>
      </c>
      <c r="O256" s="41">
        <v>4370.8109180000001</v>
      </c>
      <c r="P256" s="41">
        <v>4415.800279</v>
      </c>
      <c r="Q256" s="41">
        <v>6016.2774760000002</v>
      </c>
      <c r="R256" s="41">
        <v>6206.4096380000001</v>
      </c>
      <c r="S256" s="41">
        <v>6771.0423149999997</v>
      </c>
      <c r="T256" s="41">
        <v>6797.7263309999998</v>
      </c>
      <c r="U256" s="41">
        <v>7113.8614360000001</v>
      </c>
      <c r="V256" s="41">
        <v>6116.6376870000004</v>
      </c>
      <c r="W256" s="41">
        <v>6243.386794</v>
      </c>
      <c r="X256" s="41">
        <v>6424.0569370000003</v>
      </c>
      <c r="Y256" s="41">
        <v>7063.9380160000001</v>
      </c>
      <c r="Z256" s="41">
        <v>6756.2113710000003</v>
      </c>
      <c r="AA256" s="41">
        <v>6896.3461150000003</v>
      </c>
      <c r="AB256" s="41">
        <v>7202.4245799999999</v>
      </c>
      <c r="AC256" s="41">
        <v>7188.4189960000003</v>
      </c>
      <c r="AD256" s="41">
        <v>6591.182194</v>
      </c>
      <c r="AE256" s="41">
        <v>6953.6521210000001</v>
      </c>
      <c r="AF256" s="41">
        <v>7202.4245799999999</v>
      </c>
      <c r="AG256" s="41">
        <v>7214.1352619999998</v>
      </c>
      <c r="AH256" s="41">
        <v>7201.9736350000003</v>
      </c>
      <c r="AI256" s="41">
        <v>7202.4245799999999</v>
      </c>
      <c r="AJ256" s="41">
        <v>6595.0243419999997</v>
      </c>
      <c r="AK256" s="41">
        <v>7199.1874749999997</v>
      </c>
      <c r="AL256" s="41">
        <v>7214.1352619999998</v>
      </c>
      <c r="AM256" s="41">
        <v>7214.1352619999998</v>
      </c>
      <c r="AN256" s="41">
        <v>7214.1352619999998</v>
      </c>
      <c r="AO256" s="41">
        <v>7154.5963549999997</v>
      </c>
      <c r="AP256" s="41">
        <v>7199.9474760000003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4708.4631989999998</v>
      </c>
      <c r="AJ305" s="41">
        <v>5195.729574</v>
      </c>
      <c r="AK305" s="41">
        <v>5237.762581</v>
      </c>
      <c r="AL305" s="41">
        <v>5237.762581</v>
      </c>
      <c r="AM305" s="41">
        <v>5237.762581</v>
      </c>
      <c r="AN305" s="41">
        <v>5237.762581</v>
      </c>
      <c r="AO305" s="41">
        <v>5237.762581</v>
      </c>
      <c r="AP305" s="41">
        <v>5237.762581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4708.4631989999998</v>
      </c>
      <c r="AJ316" s="41">
        <v>5195.729574</v>
      </c>
      <c r="AK316" s="41">
        <v>5237.762581</v>
      </c>
      <c r="AL316" s="41">
        <v>5237.762581</v>
      </c>
      <c r="AM316" s="41">
        <v>5237.762581</v>
      </c>
      <c r="AN316" s="41">
        <v>5237.762581</v>
      </c>
      <c r="AO316" s="41">
        <v>5237.762581</v>
      </c>
      <c r="AP316" s="41">
        <v>5237.762581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195.1612399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179.55757500000001</v>
      </c>
      <c r="M367" s="40">
        <v>179.55757500000001</v>
      </c>
      <c r="N367" s="40">
        <v>186.72345000000001</v>
      </c>
      <c r="O367" s="40">
        <v>186.72345000000001</v>
      </c>
      <c r="P367" s="40">
        <v>128.35526250000001</v>
      </c>
      <c r="Q367" s="40">
        <v>158.05994999999999</v>
      </c>
      <c r="R367" s="40">
        <v>158.05994999999999</v>
      </c>
      <c r="S367" s="40">
        <v>128.35526250000001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154.18965</v>
      </c>
      <c r="Z367" s="40">
        <v>124.48496249999999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154.18965</v>
      </c>
      <c r="AH367" s="40">
        <v>158.05994999999999</v>
      </c>
      <c r="AI367" s="40">
        <v>124.48496249999999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254.79750000000001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254.79750000000001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483.57285919999998</v>
      </c>
      <c r="K376" s="40">
        <v>625.27135920000001</v>
      </c>
      <c r="L376" s="40">
        <v>661.57026989999997</v>
      </c>
      <c r="M376" s="40">
        <v>666.30269490000001</v>
      </c>
      <c r="N376" s="40">
        <v>646.79456990000006</v>
      </c>
      <c r="O376" s="40">
        <v>673.46856990000003</v>
      </c>
      <c r="P376" s="40">
        <v>615.0978824</v>
      </c>
      <c r="Q376" s="40">
        <v>644.80506990000003</v>
      </c>
      <c r="R376" s="40">
        <v>644.80506990000003</v>
      </c>
      <c r="S376" s="40">
        <v>615.10038239999994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350.92718070000001</v>
      </c>
      <c r="Z376" s="40">
        <v>321.22249319999997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344.08286070000003</v>
      </c>
      <c r="AH376" s="40">
        <v>347.95316070000001</v>
      </c>
      <c r="AI376" s="40">
        <v>314.37817319999999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4439.549473</v>
      </c>
      <c r="P415" s="40">
        <v>6043.4618380000002</v>
      </c>
      <c r="Q415" s="40">
        <v>8228.2723079999996</v>
      </c>
      <c r="R415" s="40">
        <v>9242.4046240000007</v>
      </c>
      <c r="S415" s="40">
        <v>9242.4046240000007</v>
      </c>
      <c r="T415" s="40">
        <v>9242.4046240000007</v>
      </c>
      <c r="U415" s="40">
        <v>9242.4046240000007</v>
      </c>
      <c r="V415" s="40">
        <v>9242.4046240000007</v>
      </c>
      <c r="W415" s="40">
        <v>9242.4046240000007</v>
      </c>
      <c r="X415" s="40">
        <v>9242.4046240000007</v>
      </c>
      <c r="Y415" s="40">
        <v>9242.4046240000007</v>
      </c>
      <c r="Z415" s="40">
        <v>9242.4046240000007</v>
      </c>
      <c r="AA415" s="40">
        <v>9242.4046240000007</v>
      </c>
      <c r="AB415" s="40">
        <v>9242.4046240000007</v>
      </c>
      <c r="AC415" s="40">
        <v>9242.4046240000007</v>
      </c>
      <c r="AD415" s="40">
        <v>9242.4046240000007</v>
      </c>
      <c r="AE415" s="40">
        <v>9242.4046240000007</v>
      </c>
      <c r="AF415" s="40">
        <v>9242.4046240000007</v>
      </c>
      <c r="AG415" s="40">
        <v>9242.4046240000007</v>
      </c>
      <c r="AH415" s="40">
        <v>9242.4046240000007</v>
      </c>
      <c r="AI415" s="40">
        <v>9242.4046240000007</v>
      </c>
      <c r="AJ415" s="40">
        <v>9242.4046240000007</v>
      </c>
      <c r="AK415" s="40">
        <v>9242.4046240000007</v>
      </c>
      <c r="AL415" s="40">
        <v>9242.4046240000007</v>
      </c>
      <c r="AM415" s="40">
        <v>9242.4046240000007</v>
      </c>
      <c r="AN415" s="40">
        <v>9242.4046240000007</v>
      </c>
      <c r="AO415" s="40">
        <v>9242.4046240000007</v>
      </c>
      <c r="AP415" s="40">
        <v>9242.4046240000007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4439.549473</v>
      </c>
      <c r="P424" s="40">
        <v>6043.4618380000002</v>
      </c>
      <c r="Q424" s="40">
        <v>8228.2723079999996</v>
      </c>
      <c r="R424" s="40">
        <v>9242.4046240000007</v>
      </c>
      <c r="S424" s="40">
        <v>9242.4046240000007</v>
      </c>
      <c r="T424" s="40">
        <v>9242.4046240000007</v>
      </c>
      <c r="U424" s="40">
        <v>9242.4046240000007</v>
      </c>
      <c r="V424" s="40">
        <v>9242.4046240000007</v>
      </c>
      <c r="W424" s="40">
        <v>9242.4046240000007</v>
      </c>
      <c r="X424" s="40">
        <v>9242.4046240000007</v>
      </c>
      <c r="Y424" s="40">
        <v>9242.4046240000007</v>
      </c>
      <c r="Z424" s="40">
        <v>9242.4046240000007</v>
      </c>
      <c r="AA424" s="40">
        <v>9242.4046240000007</v>
      </c>
      <c r="AB424" s="40">
        <v>9242.4046240000007</v>
      </c>
      <c r="AC424" s="40">
        <v>9242.4046240000007</v>
      </c>
      <c r="AD424" s="40">
        <v>9242.4046240000007</v>
      </c>
      <c r="AE424" s="40">
        <v>9242.4046240000007</v>
      </c>
      <c r="AF424" s="40">
        <v>9242.4046240000007</v>
      </c>
      <c r="AG424" s="40">
        <v>9242.4046240000007</v>
      </c>
      <c r="AH424" s="40">
        <v>9242.4046240000007</v>
      </c>
      <c r="AI424" s="40">
        <v>9242.4046240000007</v>
      </c>
      <c r="AJ424" s="40">
        <v>9242.4046240000007</v>
      </c>
      <c r="AK424" s="40">
        <v>9242.4046240000007</v>
      </c>
      <c r="AL424" s="40">
        <v>9242.4046240000007</v>
      </c>
      <c r="AM424" s="40">
        <v>9242.4046240000007</v>
      </c>
      <c r="AN424" s="40">
        <v>9242.4046240000007</v>
      </c>
      <c r="AO424" s="40">
        <v>9242.4046240000007</v>
      </c>
      <c r="AP424" s="40">
        <v>9242.4046240000007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3829.9393810000001</v>
      </c>
      <c r="W439" s="40">
        <v>5935.565302</v>
      </c>
      <c r="X439" s="40">
        <v>8352.9183190000003</v>
      </c>
      <c r="Y439" s="40">
        <v>11408.230079999999</v>
      </c>
      <c r="Z439" s="40">
        <v>14559.99775</v>
      </c>
      <c r="AA439" s="40">
        <v>17387.310089999999</v>
      </c>
      <c r="AB439" s="40">
        <v>19775.93591</v>
      </c>
      <c r="AC439" s="40">
        <v>23618.722440000001</v>
      </c>
      <c r="AD439" s="40">
        <v>26047.29538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3829.9393810000001</v>
      </c>
      <c r="W448" s="40">
        <v>5935.565302</v>
      </c>
      <c r="X448" s="40">
        <v>8352.9183190000003</v>
      </c>
      <c r="Y448" s="40">
        <v>11408.230079999999</v>
      </c>
      <c r="Z448" s="40">
        <v>14559.99775</v>
      </c>
      <c r="AA448" s="40">
        <v>17387.310089999999</v>
      </c>
      <c r="AB448" s="40">
        <v>19775.93591</v>
      </c>
      <c r="AC448" s="40">
        <v>23618.722440000001</v>
      </c>
      <c r="AD448" s="40">
        <v>26047.29538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6083.2906089999997</v>
      </c>
      <c r="AG463" s="40">
        <v>8449.4325790000003</v>
      </c>
      <c r="AH463" s="40">
        <v>11237.41696</v>
      </c>
      <c r="AI463" s="40">
        <v>14193.64682</v>
      </c>
      <c r="AJ463" s="40">
        <v>17819.788860000001</v>
      </c>
      <c r="AK463" s="40">
        <v>20839.509699999999</v>
      </c>
      <c r="AL463" s="40">
        <v>23552.998930000002</v>
      </c>
      <c r="AM463" s="40">
        <v>24715.624169999999</v>
      </c>
      <c r="AN463" s="40">
        <v>25231.473870000002</v>
      </c>
      <c r="AO463" s="40">
        <v>27820.278920000001</v>
      </c>
      <c r="AP463" s="40">
        <v>31022.371719999999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6083.2906089999997</v>
      </c>
      <c r="AG472" s="40">
        <v>8449.4325790000003</v>
      </c>
      <c r="AH472" s="40">
        <v>11237.41696</v>
      </c>
      <c r="AI472" s="40">
        <v>14193.64682</v>
      </c>
      <c r="AJ472" s="40">
        <v>17819.788860000001</v>
      </c>
      <c r="AK472" s="40">
        <v>20839.509699999999</v>
      </c>
      <c r="AL472" s="40">
        <v>23552.998930000002</v>
      </c>
      <c r="AM472" s="40">
        <v>24715.624169999999</v>
      </c>
      <c r="AN472" s="40">
        <v>25231.473870000002</v>
      </c>
      <c r="AO472" s="40">
        <v>27820.278920000001</v>
      </c>
      <c r="AP472" s="40">
        <v>31022.371719999999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590.98538559999997</v>
      </c>
      <c r="AG653">
        <v>930.89080769999998</v>
      </c>
      <c r="AH653">
        <v>805.35082599999998</v>
      </c>
      <c r="AI653">
        <v>465.44540380000001</v>
      </c>
      <c r="AJ653">
        <v>465.44540380000001</v>
      </c>
      <c r="AK653">
        <v>708.91753110000002</v>
      </c>
      <c r="AL653">
        <v>465.44540380000001</v>
      </c>
      <c r="AM653">
        <v>930.89080769999998</v>
      </c>
      <c r="AN653">
        <v>1385.891854</v>
      </c>
      <c r="AO653">
        <v>1396.3362119999999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292.76871199999999</v>
      </c>
      <c r="AL655">
        <v>292.76871199999999</v>
      </c>
      <c r="AM655">
        <v>292.76871199999999</v>
      </c>
      <c r="AN655">
        <v>292.76871199999999</v>
      </c>
      <c r="AO655">
        <v>484.395782</v>
      </c>
      <c r="AP655">
        <v>578.90512320000005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930.89080769999998</v>
      </c>
      <c r="AD664">
        <v>930.89080769999998</v>
      </c>
      <c r="AE664">
        <v>944.15540950000002</v>
      </c>
      <c r="AF664">
        <v>597.61768649999999</v>
      </c>
      <c r="AG664">
        <v>1223.6595199999999</v>
      </c>
      <c r="AH664">
        <v>1098.1195379999999</v>
      </c>
      <c r="AI664">
        <v>758.21411590000002</v>
      </c>
      <c r="AJ664">
        <v>758.21411590000002</v>
      </c>
      <c r="AK664">
        <v>1001.686243</v>
      </c>
      <c r="AL664">
        <v>758.21411590000002</v>
      </c>
      <c r="AM664">
        <v>1223.6595199999999</v>
      </c>
      <c r="AN664">
        <v>1678.660566</v>
      </c>
      <c r="AO664">
        <v>1880.731994</v>
      </c>
      <c r="AP664">
        <v>1975.2413349999999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740.6991567</v>
      </c>
      <c r="V665">
        <v>448.53995140000001</v>
      </c>
      <c r="W665">
        <v>395.92847540000002</v>
      </c>
      <c r="X665">
        <v>460.21761659999999</v>
      </c>
      <c r="Y665">
        <v>522.99425689999998</v>
      </c>
      <c r="Z665">
        <v>540.88804110000001</v>
      </c>
      <c r="AA665">
        <v>583.20071589999998</v>
      </c>
      <c r="AB665">
        <v>473.83934199999999</v>
      </c>
      <c r="AC665">
        <v>380.24079610000001</v>
      </c>
      <c r="AD665">
        <v>297.28552780000001</v>
      </c>
      <c r="AE665">
        <v>678.62650480000002</v>
      </c>
      <c r="AF665">
        <v>7.0332803610000001</v>
      </c>
      <c r="AM665">
        <v>20.56047869</v>
      </c>
      <c r="AN665">
        <v>678.62650480000002</v>
      </c>
      <c r="AO665">
        <v>678.62650480000002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199.52230019999999</v>
      </c>
      <c r="Q667">
        <v>344.62314900000001</v>
      </c>
      <c r="R667">
        <v>367.61896530000001</v>
      </c>
      <c r="S667">
        <v>367.61896530000001</v>
      </c>
      <c r="T667">
        <v>307.93025510000001</v>
      </c>
      <c r="U667">
        <v>264.13386960000003</v>
      </c>
      <c r="AE667">
        <v>183.00133270000001</v>
      </c>
      <c r="AN667">
        <v>67.200941689999993</v>
      </c>
      <c r="AO667">
        <v>177.8279588</v>
      </c>
      <c r="AP667">
        <v>189.4810043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84.324968839999997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362.01367269999997</v>
      </c>
      <c r="Q676">
        <v>1033.908709</v>
      </c>
      <c r="R676">
        <v>1105.2255749999999</v>
      </c>
      <c r="S676">
        <v>1105.2255749999999</v>
      </c>
      <c r="T676">
        <v>1087.699349</v>
      </c>
      <c r="U676">
        <v>1148.1380999999999</v>
      </c>
      <c r="V676">
        <v>549.68254039999999</v>
      </c>
      <c r="W676">
        <v>497.07106440000001</v>
      </c>
      <c r="X676">
        <v>561.36020559999997</v>
      </c>
      <c r="Y676">
        <v>624.13684590000003</v>
      </c>
      <c r="Z676">
        <v>642.03063020000002</v>
      </c>
      <c r="AA676">
        <v>684.34330490000002</v>
      </c>
      <c r="AB676">
        <v>574.98193100000003</v>
      </c>
      <c r="AC676">
        <v>481.3833851</v>
      </c>
      <c r="AD676">
        <v>398.42811690000002</v>
      </c>
      <c r="AE676">
        <v>962.77042659999995</v>
      </c>
      <c r="AF676">
        <v>108.1758694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121.70306770000001</v>
      </c>
      <c r="AN676">
        <v>846.97003559999996</v>
      </c>
      <c r="AO676">
        <v>957.59705269999995</v>
      </c>
      <c r="AP676">
        <v>969.25009820000002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53.532143140000002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53.532143140000002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4699.7288179999996</v>
      </c>
      <c r="Q701">
        <v>4699.7288179999996</v>
      </c>
      <c r="R701">
        <v>4699.7288179999996</v>
      </c>
      <c r="S701">
        <v>4699.7288179999996</v>
      </c>
      <c r="T701">
        <v>4699.7288179999996</v>
      </c>
      <c r="U701">
        <v>4699.7288179999996</v>
      </c>
      <c r="V701">
        <v>4699.7288179999996</v>
      </c>
      <c r="W701">
        <v>7054.3791010000004</v>
      </c>
      <c r="X701">
        <v>7054.3791010000004</v>
      </c>
      <c r="Y701">
        <v>7054.3791010000004</v>
      </c>
      <c r="Z701">
        <v>7054.3791010000004</v>
      </c>
      <c r="AA701">
        <v>7054.3791010000004</v>
      </c>
      <c r="AB701">
        <v>7782.4302690000004</v>
      </c>
      <c r="AC701">
        <v>7782.4302690000004</v>
      </c>
      <c r="AD701">
        <v>7782.4302690000004</v>
      </c>
      <c r="AE701">
        <v>7782.4302690000004</v>
      </c>
      <c r="AF701">
        <v>7782.4302690000004</v>
      </c>
      <c r="AG701">
        <v>7782.4302690000004</v>
      </c>
      <c r="AH701">
        <v>7782.4302690000004</v>
      </c>
      <c r="AI701">
        <v>7782.4302690000004</v>
      </c>
      <c r="AJ701">
        <v>7782.4302690000004</v>
      </c>
      <c r="AK701">
        <v>7782.4302690000004</v>
      </c>
      <c r="AL701">
        <v>8013.3487160000004</v>
      </c>
      <c r="AM701">
        <v>8013.3487160000004</v>
      </c>
      <c r="AN701">
        <v>8013.3487160000004</v>
      </c>
      <c r="AO701">
        <v>8013.3487160000004</v>
      </c>
      <c r="AP701">
        <v>8013.3487160000004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4699.7288179999996</v>
      </c>
      <c r="Q712">
        <v>4699.7288179999996</v>
      </c>
      <c r="R712">
        <v>4699.7288179999996</v>
      </c>
      <c r="S712">
        <v>4699.7288179999996</v>
      </c>
      <c r="T712">
        <v>4699.7288179999996</v>
      </c>
      <c r="U712">
        <v>4699.7288179999996</v>
      </c>
      <c r="V712">
        <v>4699.7288179999996</v>
      </c>
      <c r="W712">
        <v>7054.3791010000004</v>
      </c>
      <c r="X712">
        <v>7054.3791010000004</v>
      </c>
      <c r="Y712">
        <v>7054.3791010000004</v>
      </c>
      <c r="Z712">
        <v>7054.3791010000004</v>
      </c>
      <c r="AA712">
        <v>7054.3791010000004</v>
      </c>
      <c r="AB712">
        <v>7782.4302690000004</v>
      </c>
      <c r="AC712">
        <v>7782.4302690000004</v>
      </c>
      <c r="AD712">
        <v>7782.4302690000004</v>
      </c>
      <c r="AE712">
        <v>7782.4302690000004</v>
      </c>
      <c r="AF712">
        <v>7782.4302690000004</v>
      </c>
      <c r="AG712">
        <v>7782.4302690000004</v>
      </c>
      <c r="AH712">
        <v>7782.4302690000004</v>
      </c>
      <c r="AI712">
        <v>7782.4302690000004</v>
      </c>
      <c r="AJ712">
        <v>7782.4302690000004</v>
      </c>
      <c r="AK712">
        <v>7782.4302690000004</v>
      </c>
      <c r="AL712">
        <v>8013.3487160000004</v>
      </c>
      <c r="AM712">
        <v>8013.3487160000004</v>
      </c>
      <c r="AN712">
        <v>8013.3487160000004</v>
      </c>
      <c r="AO712">
        <v>8013.3487160000004</v>
      </c>
      <c r="AP712">
        <v>8013.3487160000004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566.96045830000003</v>
      </c>
      <c r="AF750">
        <v>473.73577999999998</v>
      </c>
      <c r="AG750">
        <v>521.10935800000004</v>
      </c>
      <c r="AH750">
        <v>473.73577999999998</v>
      </c>
      <c r="AI750">
        <v>302.7015543</v>
      </c>
      <c r="AJ750">
        <v>198.301928</v>
      </c>
      <c r="AK750">
        <v>374.1637743</v>
      </c>
      <c r="AL750">
        <v>427.96898920000001</v>
      </c>
      <c r="AM750">
        <v>615.85651399999995</v>
      </c>
      <c r="AN750">
        <v>615.85651399999995</v>
      </c>
      <c r="AO750">
        <v>615.85651399999995</v>
      </c>
      <c r="AP750">
        <v>1108.902229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296.32173039999998</v>
      </c>
      <c r="AH752">
        <v>154.5948865</v>
      </c>
      <c r="AI752">
        <v>122.9344349</v>
      </c>
      <c r="AL752">
        <v>122.9344349</v>
      </c>
      <c r="AM752">
        <v>296.32173039999998</v>
      </c>
      <c r="AN752">
        <v>296.32173039999998</v>
      </c>
      <c r="AO752">
        <v>296.32173039999998</v>
      </c>
      <c r="AP752">
        <v>419.25616530000002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272.3299389</v>
      </c>
      <c r="AD755">
        <v>285.41205939999998</v>
      </c>
      <c r="AE755">
        <v>463.31359279999998</v>
      </c>
      <c r="AF755">
        <v>302.7110232</v>
      </c>
      <c r="AG755">
        <v>324.70818420000001</v>
      </c>
      <c r="AH755">
        <v>307.5091582</v>
      </c>
      <c r="AI755">
        <v>300.30868329999998</v>
      </c>
      <c r="AJ755">
        <v>313.45279219999998</v>
      </c>
      <c r="AK755">
        <v>327.48285019999997</v>
      </c>
      <c r="AL755">
        <v>341.4509157</v>
      </c>
      <c r="AM755">
        <v>354.79381790000002</v>
      </c>
      <c r="AN755">
        <v>364.83593150000002</v>
      </c>
      <c r="AO755">
        <v>409.67164500000001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900.26671529999999</v>
      </c>
      <c r="AD760">
        <v>960.72241380000003</v>
      </c>
      <c r="AE760">
        <v>1326.5957820000001</v>
      </c>
      <c r="AF760">
        <v>1072.768534</v>
      </c>
      <c r="AG760">
        <v>1142.139273</v>
      </c>
      <c r="AH760">
        <v>935.83982470000001</v>
      </c>
      <c r="AI760">
        <v>725.94467250000002</v>
      </c>
      <c r="AJ760">
        <v>511.75472029999997</v>
      </c>
      <c r="AK760">
        <v>701.64662450000003</v>
      </c>
      <c r="AL760">
        <v>892.35433980000005</v>
      </c>
      <c r="AM760">
        <v>1266.9720620000001</v>
      </c>
      <c r="AN760">
        <v>1277.0141759999999</v>
      </c>
      <c r="AO760">
        <v>1321.8498890000001</v>
      </c>
      <c r="AP760">
        <v>1991.4719869999999</v>
      </c>
    </row>
    <row r="761" spans="2:42" x14ac:dyDescent="0.25">
      <c r="B761" t="s">
        <v>15</v>
      </c>
      <c r="D761">
        <v>61545.26468</v>
      </c>
      <c r="E761">
        <v>64177.917220000003</v>
      </c>
      <c r="F761">
        <v>63290.911899999999</v>
      </c>
      <c r="G761">
        <v>65837.603400000007</v>
      </c>
      <c r="H761">
        <v>65882.188339999993</v>
      </c>
      <c r="I761">
        <v>67080.557929999995</v>
      </c>
      <c r="J761">
        <v>68156.622770000002</v>
      </c>
      <c r="K761">
        <v>73155.530450000006</v>
      </c>
      <c r="L761">
        <v>76830.765929999994</v>
      </c>
      <c r="M761">
        <v>80602.403479999994</v>
      </c>
      <c r="N761">
        <v>83898.851469999994</v>
      </c>
      <c r="O761">
        <v>87331.55876</v>
      </c>
      <c r="P761">
        <v>90801.371960000004</v>
      </c>
      <c r="Q761">
        <v>94390.836599999995</v>
      </c>
      <c r="R761">
        <v>97479.482770000002</v>
      </c>
      <c r="S761">
        <v>100376.14569999999</v>
      </c>
      <c r="T761">
        <v>103383.0641</v>
      </c>
      <c r="U761">
        <v>106477.1084</v>
      </c>
      <c r="V761">
        <v>109672.6229</v>
      </c>
      <c r="W761">
        <v>113023.1082</v>
      </c>
      <c r="X761">
        <v>116432.6142</v>
      </c>
      <c r="Y761">
        <v>119841.8434</v>
      </c>
      <c r="Z761">
        <v>123355.4114</v>
      </c>
      <c r="AA761">
        <v>126990.2135</v>
      </c>
      <c r="AB761">
        <v>130866.57399999999</v>
      </c>
      <c r="AC761">
        <v>134691.0533</v>
      </c>
      <c r="AD761">
        <v>138544.17629999999</v>
      </c>
      <c r="AE761">
        <v>142249.05179999999</v>
      </c>
      <c r="AF761">
        <v>145923.46609999999</v>
      </c>
      <c r="AG761">
        <v>149167.22080000001</v>
      </c>
      <c r="AH761">
        <v>152419.908</v>
      </c>
      <c r="AI761">
        <v>155684.70009999999</v>
      </c>
      <c r="AJ761">
        <v>159011.81049999999</v>
      </c>
      <c r="AK761">
        <v>162404.89079999999</v>
      </c>
      <c r="AL761">
        <v>165819.9497</v>
      </c>
      <c r="AM761">
        <v>169202.86079999999</v>
      </c>
      <c r="AN761">
        <v>172913.72070000001</v>
      </c>
      <c r="AO761">
        <v>176479.45860000001</v>
      </c>
      <c r="AP761">
        <v>180004.1329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46081.66966</v>
      </c>
      <c r="D4" s="1">
        <f>PLANEL_GerMed_Resultado!H244+PLANEL_GerMed_Resultado!H748</f>
        <v>46732.42641</v>
      </c>
      <c r="E4" s="1">
        <f>PLANEL_GerMed_Resultado!I244+PLANEL_GerMed_Resultado!I748</f>
        <v>47317.799370000001</v>
      </c>
      <c r="F4" s="1">
        <f>PLANEL_GerMed_Resultado!J244+PLANEL_GerMed_Resultado!J748</f>
        <v>46370.920960000003</v>
      </c>
      <c r="G4" s="1">
        <f>PLANEL_GerMed_Resultado!K244+PLANEL_GerMed_Resultado!K748</f>
        <v>49864.464639999998</v>
      </c>
      <c r="H4" s="1">
        <f>PLANEL_GerMed_Resultado!L244+PLANEL_GerMed_Resultado!L748</f>
        <v>52470.389309999999</v>
      </c>
      <c r="I4" s="1">
        <f>PLANEL_GerMed_Resultado!M244+PLANEL_GerMed_Resultado!M748</f>
        <v>55126.940900000001</v>
      </c>
      <c r="J4" s="1">
        <f>PLANEL_GerMed_Resultado!N244+PLANEL_GerMed_Resultado!N748</f>
        <v>56013.335079999997</v>
      </c>
      <c r="K4" s="1">
        <f>PLANEL_GerMed_Resultado!O244+PLANEL_GerMed_Resultado!O748</f>
        <v>56739.602279999999</v>
      </c>
      <c r="L4" s="1">
        <f>PLANEL_GerMed_Resultado!P244+PLANEL_GerMed_Resultado!P748</f>
        <v>56314.74712</v>
      </c>
      <c r="M4" s="1">
        <f>PLANEL_GerMed_Resultado!Q244+PLANEL_GerMed_Resultado!Q748</f>
        <v>57257.135049999997</v>
      </c>
      <c r="N4" s="1">
        <f>PLANEL_GerMed_Resultado!R244+PLANEL_GerMed_Resultado!R748</f>
        <v>57615.299059999998</v>
      </c>
      <c r="O4" s="1">
        <f>PLANEL_GerMed_Resultado!S244+PLANEL_GerMed_Resultado!S748</f>
        <v>57542.662389999998</v>
      </c>
      <c r="P4" s="1">
        <f>PLANEL_GerMed_Resultado!T244+PLANEL_GerMed_Resultado!T748</f>
        <v>58523.829790000003</v>
      </c>
      <c r="Q4" s="1">
        <f>PLANEL_GerMed_Resultado!U244+PLANEL_GerMed_Resultado!U748</f>
        <v>59664.786249999997</v>
      </c>
      <c r="R4" s="1">
        <f>PLANEL_GerMed_Resultado!V244+PLANEL_GerMed_Resultado!V748</f>
        <v>61286.382709999998</v>
      </c>
      <c r="S4" s="1">
        <f>PLANEL_GerMed_Resultado!W244+PLANEL_GerMed_Resultado!W748</f>
        <v>61728.534529999997</v>
      </c>
      <c r="T4" s="1">
        <f>PLANEL_GerMed_Resultado!X244+PLANEL_GerMed_Resultado!X748</f>
        <v>62302.644719999997</v>
      </c>
      <c r="U4" s="1">
        <f>PLANEL_GerMed_Resultado!Y244+PLANEL_GerMed_Resultado!Y748</f>
        <v>62417.600429999999</v>
      </c>
      <c r="V4" s="1">
        <f>PLANEL_GerMed_Resultado!Z244+PLANEL_GerMed_Resultado!Z748</f>
        <v>63690.720950000003</v>
      </c>
      <c r="W4" s="1">
        <f>PLANEL_GerMed_Resultado!AA244+PLANEL_GerMed_Resultado!AA748</f>
        <v>64533.555410000001</v>
      </c>
      <c r="X4" s="1">
        <f>PLANEL_GerMed_Resultado!AB244+PLANEL_GerMed_Resultado!AB748</f>
        <v>65426.045940000004</v>
      </c>
      <c r="Y4" s="1">
        <f>PLANEL_GerMed_Resultado!AC244+PLANEL_GerMed_Resultado!AC748</f>
        <v>66733.553660000005</v>
      </c>
      <c r="Z4" s="1">
        <f>PLANEL_GerMed_Resultado!AD244+PLANEL_GerMed_Resultado!AD748</f>
        <v>68816.080180000004</v>
      </c>
      <c r="AA4" s="1">
        <f>PLANEL_GerMed_Resultado!AE244+PLANEL_GerMed_Resultado!AE748</f>
        <v>71442.294009999998</v>
      </c>
      <c r="AB4" s="1">
        <f>PLANEL_GerMed_Resultado!AF244+PLANEL_GerMed_Resultado!AF748</f>
        <v>70466.301770000005</v>
      </c>
      <c r="AC4" s="1">
        <f>PLANEL_GerMed_Resultado!AG244+PLANEL_GerMed_Resultado!AG748</f>
        <v>70721.550709999996</v>
      </c>
      <c r="AD4" s="1">
        <f>PLANEL_GerMed_Resultado!AH244+PLANEL_GerMed_Resultado!AH748</f>
        <v>70580.631959999999</v>
      </c>
      <c r="AE4" s="1">
        <f>PLANEL_GerMed_Resultado!AI244+PLANEL_GerMed_Resultado!AI748</f>
        <v>70465.898780000003</v>
      </c>
      <c r="AF4" s="1">
        <f>PLANEL_GerMed_Resultado!AJ244+PLANEL_GerMed_Resultado!AJ748</f>
        <v>70932.965280000004</v>
      </c>
      <c r="AG4" s="1">
        <f>PLANEL_GerMed_Resultado!AK244+PLANEL_GerMed_Resultado!AK748</f>
        <v>70562.453699999998</v>
      </c>
      <c r="AH4" s="1">
        <f>PLANEL_GerMed_Resultado!AL244+PLANEL_GerMed_Resultado!AL748</f>
        <v>70816.733760000003</v>
      </c>
      <c r="AI4" s="1">
        <f>PLANEL_GerMed_Resultado!AM244+PLANEL_GerMed_Resultado!AM748</f>
        <v>71688.010689999996</v>
      </c>
      <c r="AJ4" s="1">
        <f>PLANEL_GerMed_Resultado!AN244+PLANEL_GerMed_Resultado!AN748</f>
        <v>72810.710170000006</v>
      </c>
      <c r="AK4" s="1">
        <f>PLANEL_GerMed_Resultado!AO244+PLANEL_GerMed_Resultado!AO748</f>
        <v>73071.703930000003</v>
      </c>
      <c r="AL4" s="1">
        <f>PLANEL_GerMed_Resultado!AP244+PLANEL_GerMed_Resultado!AP748</f>
        <v>72534.483170000007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3002.4050860000002</v>
      </c>
      <c r="E5" s="1">
        <f>PLANEL_GerMed_Resultado!I256</f>
        <v>3117.5674509999999</v>
      </c>
      <c r="F5" s="1">
        <f>PLANEL_GerMed_Resultado!J256</f>
        <v>3218.9329509999998</v>
      </c>
      <c r="G5" s="1">
        <f>PLANEL_GerMed_Resultado!K256</f>
        <v>3227.1265229999999</v>
      </c>
      <c r="H5" s="1">
        <f>PLANEL_GerMed_Resultado!L256</f>
        <v>3365.8525260000001</v>
      </c>
      <c r="I5" s="1">
        <f>PLANEL_GerMed_Resultado!M256</f>
        <v>3825.1198989999998</v>
      </c>
      <c r="J5" s="1">
        <f>PLANEL_GerMed_Resultado!N256</f>
        <v>4744.7474099999999</v>
      </c>
      <c r="K5" s="1">
        <f>PLANEL_GerMed_Resultado!O256</f>
        <v>4370.8109180000001</v>
      </c>
      <c r="L5" s="1">
        <f>PLANEL_GerMed_Resultado!P256</f>
        <v>4415.800279</v>
      </c>
      <c r="M5" s="1">
        <f>PLANEL_GerMed_Resultado!Q256</f>
        <v>6016.2774760000002</v>
      </c>
      <c r="N5" s="1">
        <f>PLANEL_GerMed_Resultado!R256</f>
        <v>6206.4096380000001</v>
      </c>
      <c r="O5" s="1">
        <f>PLANEL_GerMed_Resultado!S256</f>
        <v>6771.0423149999997</v>
      </c>
      <c r="P5" s="1">
        <f>PLANEL_GerMed_Resultado!T256</f>
        <v>6797.7263309999998</v>
      </c>
      <c r="Q5" s="1">
        <f>PLANEL_GerMed_Resultado!U256</f>
        <v>7113.8614360000001</v>
      </c>
      <c r="R5" s="1">
        <f>PLANEL_GerMed_Resultado!V256</f>
        <v>6116.6376870000004</v>
      </c>
      <c r="S5" s="1">
        <f>PLANEL_GerMed_Resultado!W256</f>
        <v>6243.386794</v>
      </c>
      <c r="T5" s="1">
        <f>PLANEL_GerMed_Resultado!X256</f>
        <v>6424.0569370000003</v>
      </c>
      <c r="U5" s="1">
        <f>PLANEL_GerMed_Resultado!Y256</f>
        <v>7063.9380160000001</v>
      </c>
      <c r="V5" s="1">
        <f>PLANEL_GerMed_Resultado!Z256</f>
        <v>6756.2113710000003</v>
      </c>
      <c r="W5" s="1">
        <f>PLANEL_GerMed_Resultado!AA256</f>
        <v>6896.3461150000003</v>
      </c>
      <c r="X5" s="1">
        <f>PLANEL_GerMed_Resultado!AB256</f>
        <v>7202.4245799999999</v>
      </c>
      <c r="Y5" s="1">
        <f>PLANEL_GerMed_Resultado!AC256</f>
        <v>7188.4189960000003</v>
      </c>
      <c r="Z5" s="1">
        <f>PLANEL_GerMed_Resultado!AD256</f>
        <v>6591.182194</v>
      </c>
      <c r="AA5" s="1">
        <f>PLANEL_GerMed_Resultado!AE256</f>
        <v>6953.6521210000001</v>
      </c>
      <c r="AB5" s="68">
        <f>PLANEL_GerMed_Resultado!AF256</f>
        <v>7202.4245799999999</v>
      </c>
      <c r="AC5" s="1">
        <f>PLANEL_GerMed_Resultado!AG256</f>
        <v>7214.1352619999998</v>
      </c>
      <c r="AD5" s="1">
        <f>PLANEL_GerMed_Resultado!AH256</f>
        <v>7201.9736350000003</v>
      </c>
      <c r="AE5" s="1">
        <f>PLANEL_GerMed_Resultado!AI256</f>
        <v>7202.4245799999999</v>
      </c>
      <c r="AF5" s="1">
        <f>PLANEL_GerMed_Resultado!AJ256</f>
        <v>6595.0243419999997</v>
      </c>
      <c r="AG5" s="1">
        <f>PLANEL_GerMed_Resultado!AK256</f>
        <v>7199.1874749999997</v>
      </c>
      <c r="AH5" s="1">
        <f>PLANEL_GerMed_Resultado!AL256</f>
        <v>7214.1352619999998</v>
      </c>
      <c r="AI5" s="1">
        <f>PLANEL_GerMed_Resultado!AM256</f>
        <v>7214.1352619999998</v>
      </c>
      <c r="AJ5" s="1">
        <f>PLANEL_GerMed_Resultado!AN256</f>
        <v>7214.1352619999998</v>
      </c>
      <c r="AK5" s="1">
        <f>PLANEL_GerMed_Resultado!AO256</f>
        <v>7154.5963549999997</v>
      </c>
      <c r="AL5" s="1">
        <f>PLANEL_GerMed_Resultado!AP256</f>
        <v>7199.9474760000003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4229.1304035000003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4991.2462864999998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5587.5059966999997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5759.1908294000004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5584.3265056399996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5570.3261843399996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4341.5983649999998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4322.5809150000005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4357.0521269999999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4376.8609620000007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4451.6957739999998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3620.4070093999999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3904.9644000000003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4315.0806605999996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4723.6844203000001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4780.5882727000007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5168.7280664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5405.1938115000003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5588.4747361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5766.2381503999995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7696.9521521000006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5399.2728208999997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4819.2005322999994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4263.774633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3672.1298916999995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2992.5905914999998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3375.6201705000003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3924.9967627000005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5274.0056357000003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7346.3163325999994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8121.7943956999998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8936.2455162000006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1086.927539</v>
      </c>
      <c r="N9" s="20">
        <f>PLANEL_GerMed_Resultado!R64+PLANEL_GerMed_Resultado!R76+PLANEL_GerMed_Resultado!R88+PLANEL_GerMed_Resultado!R640+PLANEL_GerMed_Resultado!R700+PLANEL_GerMed_Resultado!R736</f>
        <v>1086.927539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246.9031176</v>
      </c>
      <c r="Y9" s="20">
        <f>PLANEL_GerMed_Resultado!AC64+PLANEL_GerMed_Resultado!AC76+PLANEL_GerMed_Resultado!AC88+PLANEL_GerMed_Resultado!AC640+PLANEL_GerMed_Resultado!AC700+PLANEL_GerMed_Resultado!AC736</f>
        <v>246.9031176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457.28615070000001</v>
      </c>
      <c r="M10" s="20">
        <f>PLANEL_GerMed_Resultado!Q40+PLANEL_GerMed_Resultado!Q52</f>
        <v>535.46980050000002</v>
      </c>
      <c r="N10" s="20">
        <f>PLANEL_GerMed_Resultado!R40+PLANEL_GerMed_Resultado!R52</f>
        <v>535.46980050000002</v>
      </c>
      <c r="O10" s="20">
        <f>PLANEL_GerMed_Resultado!S40+PLANEL_GerMed_Resultado!S52</f>
        <v>620.68795650000004</v>
      </c>
      <c r="P10" s="20">
        <f>PLANEL_GerMed_Resultado!T40+PLANEL_GerMed_Resultado!T52</f>
        <v>620.68795650000004</v>
      </c>
      <c r="Q10" s="20">
        <f>PLANEL_GerMed_Resultado!U40+PLANEL_GerMed_Resultado!U52</f>
        <v>620.68795650000004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2962.5921060000001</v>
      </c>
      <c r="W11" s="1">
        <f>PLANEL_GerMed_Resultado!AA160</f>
        <v>3000.5461679999999</v>
      </c>
      <c r="X11" s="1">
        <f>PLANEL_GerMed_Resultado!AB160</f>
        <v>2962.5921060000001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2962.5921060000001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81.372444090000002</v>
      </c>
      <c r="K12" s="1">
        <f>PLANEL_GerMed_Resultado!O172</f>
        <v>81.553769149999994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6243.2929399999994</v>
      </c>
      <c r="M14" s="24">
        <f>PLANEL_GerMed_Resultado!Q16+PLANEL_GerMed_Resultado!Q28+PLANEL_GerMed_Resultado!Q628+PLANEL_GerMed_Resultado!Q712</f>
        <v>6243.2929399999994</v>
      </c>
      <c r="N14" s="24">
        <f>PLANEL_GerMed_Resultado!R16+PLANEL_GerMed_Resultado!R28+PLANEL_GerMed_Resultado!R628+PLANEL_GerMed_Resultado!R712</f>
        <v>6505.8080239999999</v>
      </c>
      <c r="O14" s="24">
        <f>PLANEL_GerMed_Resultado!S16+PLANEL_GerMed_Resultado!S28+PLANEL_GerMed_Resultado!S628+PLANEL_GerMed_Resultado!S712</f>
        <v>8904.7420859999984</v>
      </c>
      <c r="P14" s="24">
        <f>PLANEL_GerMed_Resultado!T16+PLANEL_GerMed_Resultado!T28+PLANEL_GerMed_Resultado!T628+PLANEL_GerMed_Resultado!T712</f>
        <v>10861.705371</v>
      </c>
      <c r="Q14" s="24">
        <f>PLANEL_GerMed_Resultado!U16+PLANEL_GerMed_Resultado!U28+PLANEL_GerMed_Resultado!U628+PLANEL_GerMed_Resultado!U712</f>
        <v>13243.232719</v>
      </c>
      <c r="R14" s="24">
        <f>PLANEL_GerMed_Resultado!V16+PLANEL_GerMed_Resultado!V28+PLANEL_GerMed_Resultado!V628+PLANEL_GerMed_Resultado!V712</f>
        <v>13243.232719</v>
      </c>
      <c r="S14" s="24">
        <f>PLANEL_GerMed_Resultado!W16+PLANEL_GerMed_Resultado!W28+PLANEL_GerMed_Resultado!W628+PLANEL_GerMed_Resultado!W712</f>
        <v>14439.461915</v>
      </c>
      <c r="T14" s="24">
        <f>PLANEL_GerMed_Resultado!X16+PLANEL_GerMed_Resultado!X28+PLANEL_GerMed_Resultado!X628+PLANEL_GerMed_Resultado!X712</f>
        <v>14439.461915</v>
      </c>
      <c r="U14" s="24">
        <f>PLANEL_GerMed_Resultado!Y16+PLANEL_GerMed_Resultado!Y28+PLANEL_GerMed_Resultado!Y628+PLANEL_GerMed_Resultado!Y712</f>
        <v>14439.461915</v>
      </c>
      <c r="V14" s="24">
        <f>PLANEL_GerMed_Resultado!Z16+PLANEL_GerMed_Resultado!Z28+PLANEL_GerMed_Resultado!Z628+PLANEL_GerMed_Resultado!Z712</f>
        <v>14439.461915</v>
      </c>
      <c r="W14" s="24">
        <f>PLANEL_GerMed_Resultado!AA16+PLANEL_GerMed_Resultado!AA28+PLANEL_GerMed_Resultado!AA628+PLANEL_GerMed_Resultado!AA712</f>
        <v>14439.461915</v>
      </c>
      <c r="X14" s="24">
        <f>PLANEL_GerMed_Resultado!AB16+PLANEL_GerMed_Resultado!AB28+PLANEL_GerMed_Resultado!AB628+PLANEL_GerMed_Resultado!AB712</f>
        <v>14782.370047</v>
      </c>
      <c r="Y14" s="24">
        <f>PLANEL_GerMed_Resultado!AC16+PLANEL_GerMed_Resultado!AC28+PLANEL_GerMed_Resultado!AC628+PLANEL_GerMed_Resultado!AC712</f>
        <v>14782.370047</v>
      </c>
      <c r="Z14" s="24">
        <f>PLANEL_GerMed_Resultado!AD16+PLANEL_GerMed_Resultado!AD28+PLANEL_GerMed_Resultado!AD628+PLANEL_GerMed_Resultado!AD712</f>
        <v>14782.370047</v>
      </c>
      <c r="AA14" s="24">
        <f>PLANEL_GerMed_Resultado!AE16+PLANEL_GerMed_Resultado!AE28+PLANEL_GerMed_Resultado!AE628+PLANEL_GerMed_Resultado!AE712</f>
        <v>14782.370047</v>
      </c>
      <c r="AB14" s="24">
        <f>PLANEL_GerMed_Resultado!AF16+PLANEL_GerMed_Resultado!AF28+PLANEL_GerMed_Resultado!AF628+PLANEL_GerMed_Resultado!AF712</f>
        <v>14782.370047</v>
      </c>
      <c r="AC14" s="24">
        <f>PLANEL_GerMed_Resultado!AG16+PLANEL_GerMed_Resultado!AG28+PLANEL_GerMed_Resultado!AG628+PLANEL_GerMed_Resultado!AG712</f>
        <v>14782.370047</v>
      </c>
      <c r="AD14" s="24">
        <f>PLANEL_GerMed_Resultado!AH16+PLANEL_GerMed_Resultado!AH28+PLANEL_GerMed_Resultado!AH628+PLANEL_GerMed_Resultado!AH712</f>
        <v>14782.370047</v>
      </c>
      <c r="AE14" s="24">
        <f>PLANEL_GerMed_Resultado!AI16+PLANEL_GerMed_Resultado!AI28+PLANEL_GerMed_Resultado!AI628+PLANEL_GerMed_Resultado!AI712</f>
        <v>14782.370047</v>
      </c>
      <c r="AF14" s="24">
        <f>PLANEL_GerMed_Resultado!AJ16+PLANEL_GerMed_Resultado!AJ28+PLANEL_GerMed_Resultado!AJ628+PLANEL_GerMed_Resultado!AJ712</f>
        <v>14782.370047</v>
      </c>
      <c r="AG14" s="24">
        <f>PLANEL_GerMed_Resultado!AK16+PLANEL_GerMed_Resultado!AK28+PLANEL_GerMed_Resultado!AK628+PLANEL_GerMed_Resultado!AK712</f>
        <v>14782.370047</v>
      </c>
      <c r="AH14" s="24">
        <f>PLANEL_GerMed_Resultado!AL16+PLANEL_GerMed_Resultado!AL28+PLANEL_GerMed_Resultado!AL628+PLANEL_GerMed_Resultado!AL712</f>
        <v>15013.288494</v>
      </c>
      <c r="AI14" s="24">
        <f>PLANEL_GerMed_Resultado!AM16+PLANEL_GerMed_Resultado!AM28+PLANEL_GerMed_Resultado!AM628+PLANEL_GerMed_Resultado!AM712</f>
        <v>15013.288494</v>
      </c>
      <c r="AJ14" s="24">
        <f>PLANEL_GerMed_Resultado!AN16+PLANEL_GerMed_Resultado!AN28+PLANEL_GerMed_Resultado!AN628+PLANEL_GerMed_Resultado!AN712</f>
        <v>15013.288494</v>
      </c>
      <c r="AK14" s="24">
        <f>PLANEL_GerMed_Resultado!AO16+PLANEL_GerMed_Resultado!AO28+PLANEL_GerMed_Resultado!AO628+PLANEL_GerMed_Resultado!AO712</f>
        <v>15013.288494</v>
      </c>
      <c r="AL14" s="24">
        <f>PLANEL_GerMed_Resultado!AP16+PLANEL_GerMed_Resultado!AP28+PLANEL_GerMed_Resultado!AP628+PLANEL_GerMed_Resultado!AP712</f>
        <v>15013.288494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483.57285919999998</v>
      </c>
      <c r="G15" s="24">
        <f>PLANEL_GerMed_Resultado!K376</f>
        <v>625.27135920000001</v>
      </c>
      <c r="H15" s="24">
        <f>PLANEL_GerMed_Resultado!L376</f>
        <v>661.57026989999997</v>
      </c>
      <c r="I15" s="24">
        <f>PLANEL_GerMed_Resultado!M376</f>
        <v>666.30269490000001</v>
      </c>
      <c r="J15" s="24">
        <f>PLANEL_GerMed_Resultado!N376</f>
        <v>646.79456990000006</v>
      </c>
      <c r="K15" s="24">
        <f>PLANEL_GerMed_Resultado!O376</f>
        <v>673.46856990000003</v>
      </c>
      <c r="L15" s="24">
        <f>PLANEL_GerMed_Resultado!P376</f>
        <v>615.0978824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615.10038239999994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350.92718070000001</v>
      </c>
      <c r="V15" s="24">
        <f>PLANEL_GerMed_Resultado!Z376</f>
        <v>321.22249319999997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344.08286070000003</v>
      </c>
      <c r="AD15" s="24">
        <f>PLANEL_GerMed_Resultado!AH376</f>
        <v>347.95316070000001</v>
      </c>
      <c r="AE15" s="24">
        <f>PLANEL_GerMed_Resultado!AI376</f>
        <v>314.37817319999999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11825.426634200001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13429.338999200001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15612.2851329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16626.4174489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16542.162070300001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16534.752207500002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16489.936280500002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20202.7107665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22169.5586955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24414.421762900001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26664.080682799999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29185.055635500001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31379.354173699998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33525.106492200001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35827.766681900001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38216.1768849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37241.094868500004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42760.617942419995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45074.276902999998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47862.261284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50818.491144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54444.633183999998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57464.354024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60177.843253999999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61340.468494000001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61856.318193999999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64445.123244000002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67647.216044000001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4708.4631989999998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5195.729574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5237.762581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5237.762581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5237.762581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5237.762581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5237.762581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5237.762581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65833.83127219601</v>
      </c>
      <c r="D24" s="28">
        <f t="shared" si="0"/>
        <v>65882.188339295986</v>
      </c>
      <c r="E24" s="28">
        <f t="shared" si="0"/>
        <v>67080.557932299998</v>
      </c>
      <c r="F24" s="28">
        <f t="shared" si="0"/>
        <v>68156.622762200015</v>
      </c>
      <c r="G24" s="28">
        <f t="shared" si="0"/>
        <v>73155.530453800005</v>
      </c>
      <c r="H24" s="28">
        <f t="shared" si="0"/>
        <v>76830.765931000002</v>
      </c>
      <c r="I24" s="28">
        <f t="shared" si="0"/>
        <v>80602.40348020001</v>
      </c>
      <c r="J24" s="28">
        <f t="shared" si="0"/>
        <v>83898.851469990012</v>
      </c>
      <c r="K24" s="28">
        <f t="shared" si="0"/>
        <v>87331.558759290027</v>
      </c>
      <c r="L24" s="28">
        <f t="shared" si="0"/>
        <v>90801.37195974002</v>
      </c>
      <c r="M24" s="28">
        <f t="shared" si="0"/>
        <v>94390.836601399991</v>
      </c>
      <c r="N24" s="28">
        <f t="shared" si="0"/>
        <v>97479.482763399996</v>
      </c>
      <c r="O24" s="28">
        <f t="shared" si="0"/>
        <v>100376.14572729998</v>
      </c>
      <c r="P24" s="28">
        <f t="shared" si="0"/>
        <v>103383.06408800001</v>
      </c>
      <c r="Q24" s="28">
        <f t="shared" si="0"/>
        <v>106477.10840309999</v>
      </c>
      <c r="R24" s="28">
        <f t="shared" si="0"/>
        <v>109672.62285730001</v>
      </c>
      <c r="S24" s="28">
        <f t="shared" si="0"/>
        <v>113023.10817560001</v>
      </c>
      <c r="T24" s="28">
        <f t="shared" si="0"/>
        <v>116432.61420459999</v>
      </c>
      <c r="U24" s="28">
        <f t="shared" si="0"/>
        <v>119841.84337320001</v>
      </c>
      <c r="V24" s="28">
        <f t="shared" si="0"/>
        <v>123355.4113658</v>
      </c>
      <c r="W24" s="28">
        <f t="shared" si="0"/>
        <v>126990.21348919997</v>
      </c>
      <c r="X24" s="28">
        <f t="shared" si="0"/>
        <v>130866.5739778</v>
      </c>
      <c r="Y24" s="28">
        <f t="shared" si="0"/>
        <v>134691.0532621</v>
      </c>
      <c r="Z24" s="28">
        <f t="shared" si="0"/>
        <v>138544.17633479999</v>
      </c>
      <c r="AA24" s="28">
        <f t="shared" si="0"/>
        <v>142249.05183479999</v>
      </c>
      <c r="AB24" s="76">
        <f t="shared" si="0"/>
        <v>145923.46611172002</v>
      </c>
      <c r="AC24" s="28">
        <f t="shared" si="0"/>
        <v>149167.22079749999</v>
      </c>
      <c r="AD24" s="28">
        <f t="shared" si="0"/>
        <v>152419.9079782</v>
      </c>
      <c r="AE24" s="28">
        <f t="shared" si="0"/>
        <v>155684.70012240001</v>
      </c>
      <c r="AF24" s="28">
        <f t="shared" si="0"/>
        <v>159011.81048670001</v>
      </c>
      <c r="AG24" s="28">
        <f t="shared" si="0"/>
        <v>162404.89078929997</v>
      </c>
      <c r="AH24" s="28">
        <f t="shared" si="0"/>
        <v>165819.94974479999</v>
      </c>
      <c r="AI24" s="28">
        <f t="shared" si="0"/>
        <v>169202.86078779999</v>
      </c>
      <c r="AJ24" s="28">
        <f t="shared" si="0"/>
        <v>172913.72066469997</v>
      </c>
      <c r="AK24" s="28">
        <f t="shared" si="0"/>
        <v>176479.45863080001</v>
      </c>
      <c r="AL24" s="28">
        <f t="shared" si="0"/>
        <v>180004.1329123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0.51352207594653909</v>
      </c>
      <c r="D29" s="47">
        <f>IF(PLANEL_Pot_anual!D4&lt;&gt;0,D4/PLANEL_Pot_anual!D4,0)</f>
        <v>0.52077393899017133</v>
      </c>
      <c r="E29" s="47">
        <f>IF(PLANEL_Pot_anual!E4&lt;&gt;0,E4/PLANEL_Pot_anual!E4,0)</f>
        <v>0.52729718217645505</v>
      </c>
      <c r="F29" s="47">
        <f>IF(PLANEL_Pot_anual!F4&lt;&gt;0,F4/PLANEL_Pot_anual!F4,0)</f>
        <v>0.46266656181761723</v>
      </c>
      <c r="G29" s="47">
        <f>IF(PLANEL_Pot_anual!G4&lt;&gt;0,G4/PLANEL_Pot_anual!G4,0)</f>
        <v>0.47364141542128491</v>
      </c>
      <c r="H29" s="47">
        <f>IF(PLANEL_Pot_anual!H4&lt;&gt;0,H4/PLANEL_Pot_anual!H4,0)</f>
        <v>0.48085972379354797</v>
      </c>
      <c r="I29" s="47">
        <f>IF(PLANEL_Pot_anual!I4&lt;&gt;0,I4/PLANEL_Pot_anual!I4,0)</f>
        <v>0.50520542964039317</v>
      </c>
      <c r="J29" s="47">
        <f>IF(PLANEL_Pot_anual!J4&lt;&gt;0,J4/PLANEL_Pot_anual!J4,0)</f>
        <v>0.51266202159621954</v>
      </c>
      <c r="K29" s="47">
        <f>IF(PLANEL_Pot_anual!K4&lt;&gt;0,K4/PLANEL_Pot_anual!K4,0)</f>
        <v>0.51874893555839607</v>
      </c>
      <c r="L29" s="47">
        <f>IF(PLANEL_Pot_anual!L4&lt;&gt;0,L4/PLANEL_Pot_anual!L4,0)</f>
        <v>0.51486464393208387</v>
      </c>
      <c r="M29" s="47">
        <f>IF(PLANEL_Pot_anual!M4&lt;&gt;0,M4/PLANEL_Pot_anual!M4,0)</f>
        <v>0.52143824013470874</v>
      </c>
      <c r="N29" s="47">
        <f>IF(PLANEL_Pot_anual!N4&lt;&gt;0,N4/PLANEL_Pot_anual!N4,0)</f>
        <v>0.52200178028365196</v>
      </c>
      <c r="O29" s="47">
        <f>IF(PLANEL_Pot_anual!O4&lt;&gt;0,O4/PLANEL_Pot_anual!O4,0)</f>
        <v>0.51740167593754849</v>
      </c>
      <c r="P29" s="47">
        <f>IF(PLANEL_Pot_anual!P4&lt;&gt;0,P4/PLANEL_Pot_anual!P4,0)</f>
        <v>0.51855188828484955</v>
      </c>
      <c r="Q29" s="47">
        <f>IF(PLANEL_Pot_anual!Q4&lt;&gt;0,Q4/PLANEL_Pot_anual!Q4,0)</f>
        <v>0.51577233161507441</v>
      </c>
      <c r="R29" s="47">
        <f>IF(PLANEL_Pot_anual!R4&lt;&gt;0,R4/PLANEL_Pot_anual!R4,0)</f>
        <v>0.5201269102245053</v>
      </c>
      <c r="S29" s="47">
        <f>IF(PLANEL_Pot_anual!S4&lt;&gt;0,S4/PLANEL_Pot_anual!S4,0)</f>
        <v>0.52387937610383373</v>
      </c>
      <c r="T29" s="47">
        <f>IF(PLANEL_Pot_anual!T4&lt;&gt;0,T4/PLANEL_Pot_anual!T4,0)</f>
        <v>0.52875174980332407</v>
      </c>
      <c r="U29" s="47">
        <f>IF(PLANEL_Pot_anual!U4&lt;&gt;0,U4/PLANEL_Pot_anual!U4,0)</f>
        <v>0.52972735899432322</v>
      </c>
      <c r="V29" s="47">
        <f>IF(PLANEL_Pot_anual!V4&lt;&gt;0,V4/PLANEL_Pot_anual!V4,0)</f>
        <v>0.54053211223852093</v>
      </c>
      <c r="W29" s="47">
        <f>IF(PLANEL_Pot_anual!W4&lt;&gt;0,W4/PLANEL_Pot_anual!W4,0)</f>
        <v>0.54387934174403041</v>
      </c>
      <c r="X29" s="47">
        <f>IF(PLANEL_Pot_anual!X4&lt;&gt;0,X4/PLANEL_Pot_anual!X4,0)</f>
        <v>0.54163357334300011</v>
      </c>
      <c r="Y29" s="47">
        <f>IF(PLANEL_Pot_anual!Y4&lt;&gt;0,Y4/PLANEL_Pot_anual!Y4,0)</f>
        <v>0.54287603694946374</v>
      </c>
      <c r="Z29" s="47">
        <f>IF(PLANEL_Pot_anual!Z4&lt;&gt;0,Z4/PLANEL_Pot_anual!Z4,0)</f>
        <v>0.54691081328426516</v>
      </c>
      <c r="AA29" s="47">
        <f>IF(PLANEL_Pot_anual!AA4&lt;&gt;0,AA4/PLANEL_Pot_anual!AA4,0)</f>
        <v>0.53831179630858539</v>
      </c>
      <c r="AB29" s="77">
        <f>IF(PLANEL_Pot_anual!AB4&lt;&gt;0,AB4/PLANEL_Pot_anual!AB4,0)</f>
        <v>0.53095777523216126</v>
      </c>
      <c r="AC29" s="47">
        <f>IF(PLANEL_Pot_anual!AC4&lt;&gt;0,AC4/PLANEL_Pot_anual!AC4,0)</f>
        <v>0.53288105495464644</v>
      </c>
      <c r="AD29" s="47">
        <f>IF(PLANEL_Pot_anual!AD4&lt;&gt;0,AD4/PLANEL_Pot_anual!AD4,0)</f>
        <v>0.53181924378946399</v>
      </c>
      <c r="AE29" s="47">
        <f>IF(PLANEL_Pot_anual!AE4&lt;&gt;0,AE4/PLANEL_Pot_anual!AE4,0)</f>
        <v>0.5307291998909528</v>
      </c>
      <c r="AF29" s="47">
        <f>IF(PLANEL_Pot_anual!AF4&lt;&gt;0,AF4/PLANEL_Pot_anual!AF4,0)</f>
        <v>0.53350092810426497</v>
      </c>
      <c r="AG29" s="47">
        <f>IF(PLANEL_Pot_anual!AG4&lt;&gt;0,AG4/PLANEL_Pot_anual!AG4,0)</f>
        <v>0.53007746431129665</v>
      </c>
      <c r="AH29" s="47">
        <f>IF(PLANEL_Pot_anual!AH4&lt;&gt;0,AH4/PLANEL_Pot_anual!AH4,0)</f>
        <v>0.53131082787028161</v>
      </c>
      <c r="AI29" s="47">
        <f>IF(PLANEL_Pot_anual!AI4&lt;&gt;0,AI4/PLANEL_Pot_anual!AI4,0)</f>
        <v>0.53365180744095098</v>
      </c>
      <c r="AJ29" s="47">
        <f>IF(PLANEL_Pot_anual!AJ4&lt;&gt;0,AJ4/PLANEL_Pot_anual!AJ4,0)</f>
        <v>0.53736532826116978</v>
      </c>
      <c r="AK29" s="47">
        <f>IF(PLANEL_Pot_anual!AK4&lt;&gt;0,AK4/PLANEL_Pot_anual!AK4,0)</f>
        <v>0.53135770074296895</v>
      </c>
      <c r="AL29" s="47">
        <f>IF(PLANEL_Pot_anual!AL4&lt;&gt;0,AL4/PLANEL_Pot_anual!AL4,0)</f>
        <v>0.524289406353591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0.51727322535567877</v>
      </c>
      <c r="F30" s="47">
        <f>IF(PLANEL_Pot_anual!F5&lt;&gt;0,F5/PLANEL_Pot_anual!F5,0)</f>
        <v>0.51542297284357685</v>
      </c>
      <c r="G30" s="47">
        <f>IF(PLANEL_Pot_anual!G5&lt;&gt;0,G5/PLANEL_Pot_anual!G5,0)</f>
        <v>0.50674643901709804</v>
      </c>
      <c r="H30" s="47">
        <f>IF(PLANEL_Pot_anual!H5&lt;&gt;0,H5/PLANEL_Pot_anual!H5,0)</f>
        <v>0.50745376495629468</v>
      </c>
      <c r="I30" s="47">
        <f>IF(PLANEL_Pot_anual!I5&lt;&gt;0,I5/PLANEL_Pot_anual!I5,0)</f>
        <v>0.41440186923138222</v>
      </c>
      <c r="J30" s="47">
        <f>IF(PLANEL_Pot_anual!J5&lt;&gt;0,J5/PLANEL_Pot_anual!J5,0)</f>
        <v>0.42358801181217298</v>
      </c>
      <c r="K30" s="47">
        <f>IF(PLANEL_Pot_anual!K5&lt;&gt;0,K5/PLANEL_Pot_anual!K5,0)</f>
        <v>0.39020477736296583</v>
      </c>
      <c r="L30" s="47">
        <f>IF(PLANEL_Pot_anual!L5&lt;&gt;0,L5/PLANEL_Pot_anual!L5,0)</f>
        <v>0.3942212090782824</v>
      </c>
      <c r="M30" s="47">
        <f>IF(PLANEL_Pot_anual!M5&lt;&gt;0,M5/PLANEL_Pot_anual!M5,0)</f>
        <v>0.4274950694668766</v>
      </c>
      <c r="N30" s="47">
        <f>IF(PLANEL_Pot_anual!N5&lt;&gt;0,N5/PLANEL_Pot_anual!N5,0)</f>
        <v>0.44100517802259398</v>
      </c>
      <c r="O30" s="47">
        <f>IF(PLANEL_Pot_anual!O5&lt;&gt;0,O5/PLANEL_Pot_anual!O5,0)</f>
        <v>0.48112594812342158</v>
      </c>
      <c r="P30" s="47">
        <f>IF(PLANEL_Pot_anual!P5&lt;&gt;0,P5/PLANEL_Pot_anual!P5,0)</f>
        <v>0.48302201846244452</v>
      </c>
      <c r="Q30" s="47">
        <f>IF(PLANEL_Pot_anual!Q5&lt;&gt;0,Q5/PLANEL_Pot_anual!Q5,0)</f>
        <v>0.5054854435973416</v>
      </c>
      <c r="R30" s="47">
        <f>IF(PLANEL_Pot_anual!R5&lt;&gt;0,R5/PLANEL_Pot_anual!R5,0)</f>
        <v>0.43462630560821236</v>
      </c>
      <c r="S30" s="47">
        <f>IF(PLANEL_Pot_anual!S5&lt;&gt;0,S5/PLANEL_Pot_anual!S5,0)</f>
        <v>0.44363264192131985</v>
      </c>
      <c r="T30" s="47">
        <f>IF(PLANEL_Pot_anual!T5&lt;&gt;0,T5/PLANEL_Pot_anual!T5,0)</f>
        <v>0.45647041339055178</v>
      </c>
      <c r="U30" s="47">
        <f>IF(PLANEL_Pot_anual!U5&lt;&gt;0,U5/PLANEL_Pot_anual!U5,0)</f>
        <v>0.50193806467639568</v>
      </c>
      <c r="V30" s="47">
        <f>IF(PLANEL_Pot_anual!V5&lt;&gt;0,V5/PLANEL_Pot_anual!V5,0)</f>
        <v>0.4800721145093918</v>
      </c>
      <c r="W30" s="47">
        <f>IF(PLANEL_Pot_anual!W5&lt;&gt;0,W5/PLANEL_Pot_anual!W5,0)</f>
        <v>0.49002958611205344</v>
      </c>
      <c r="X30" s="47">
        <f>IF(PLANEL_Pot_anual!X5&lt;&gt;0,X5/PLANEL_Pot_anual!X5,0)</f>
        <v>0.51177842252783745</v>
      </c>
      <c r="Y30" s="47">
        <f>IF(PLANEL_Pot_anual!Y5&lt;&gt;0,Y5/PLANEL_Pot_anual!Y5,0)</f>
        <v>0.51078323603105624</v>
      </c>
      <c r="Z30" s="47">
        <f>IF(PLANEL_Pot_anual!Z5&lt;&gt;0,Z5/PLANEL_Pot_anual!Z5,0)</f>
        <v>0.46834573390824602</v>
      </c>
      <c r="AA30" s="47">
        <f>IF(PLANEL_Pot_anual!AA5&lt;&gt;0,AA5/PLANEL_Pot_anual!AA5,0)</f>
        <v>0.49410154507896714</v>
      </c>
      <c r="AB30" s="77">
        <f>IF(PLANEL_Pot_anual!AB5&lt;&gt;0,AB5/PLANEL_Pot_anual!AB5,0)</f>
        <v>0.51177842252783745</v>
      </c>
      <c r="AC30" s="47">
        <f>IF(PLANEL_Pot_anual!AC5&lt;&gt;0,AC5/PLANEL_Pot_anual!AC5,0)</f>
        <v>0.51261054153083641</v>
      </c>
      <c r="AD30" s="47">
        <f>IF(PLANEL_Pot_anual!AD5&lt;&gt;0,AD5/PLANEL_Pot_anual!AD5,0)</f>
        <v>0.51174637999574524</v>
      </c>
      <c r="AE30" s="47">
        <f>IF(PLANEL_Pot_anual!AE5&lt;&gt;0,AE5/PLANEL_Pot_anual!AE5,0)</f>
        <v>0.51177842252783745</v>
      </c>
      <c r="AF30" s="47">
        <f>IF(PLANEL_Pot_anual!AF5&lt;&gt;0,AF5/PLANEL_Pot_anual!AF5,0)</f>
        <v>0.46861874314572122</v>
      </c>
      <c r="AG30" s="47">
        <f>IF(PLANEL_Pot_anual!AG5&lt;&gt;0,AG5/PLANEL_Pot_anual!AG5,0)</f>
        <v>0.51154840547287828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0.50837992063851856</v>
      </c>
      <c r="AL30" s="47">
        <f>IF(PLANEL_Pot_anual!AL5&lt;&gt;0,AL5/PLANEL_Pot_anual!AL5,0)</f>
        <v>0.51160240841432936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0.34449522365161356</v>
      </c>
      <c r="E32" s="48">
        <f>IF(PLANEL_Pot_anual!E7&lt;&gt;0,E7/PLANEL_Pot_anual!E7,0)</f>
        <v>0.35731107593225286</v>
      </c>
      <c r="F32" s="48">
        <f>IF(PLANEL_Pot_anual!F7&lt;&gt;0,F7/PLANEL_Pot_anual!F7,0)</f>
        <v>0.32201518966380716</v>
      </c>
      <c r="G32" s="48">
        <f>IF(PLANEL_Pot_anual!G7&lt;&gt;0,G7/PLANEL_Pot_anual!G7,0)</f>
        <v>0.34161540602432999</v>
      </c>
      <c r="H32" s="48">
        <f>IF(PLANEL_Pot_anual!H7&lt;&gt;0,H7/PLANEL_Pot_anual!H7,0)</f>
        <v>0.3671788933313716</v>
      </c>
      <c r="I32" s="48">
        <f>IF(PLANEL_Pot_anual!I7&lt;&gt;0,I7/PLANEL_Pot_anual!I7,0)</f>
        <v>0.41104248329716409</v>
      </c>
      <c r="J32" s="48">
        <f>IF(PLANEL_Pot_anual!J7&lt;&gt;0,J7/PLANEL_Pot_anual!J7,0)</f>
        <v>0.42365370487196652</v>
      </c>
      <c r="K32" s="48">
        <f>IF(PLANEL_Pot_anual!K7&lt;&gt;0,K7/PLANEL_Pot_anual!K7,0)</f>
        <v>0.41079347547741646</v>
      </c>
      <c r="L32" s="48">
        <f>IF(PLANEL_Pot_anual!L7&lt;&gt;0,L7/PLANEL_Pot_anual!L7,0)</f>
        <v>0.41585004126393599</v>
      </c>
      <c r="M32" s="48">
        <f>IF(PLANEL_Pot_anual!M7&lt;&gt;0,M7/PLANEL_Pot_anual!M7,0)</f>
        <v>0.31104731086115489</v>
      </c>
      <c r="N32" s="48">
        <f>IF(PLANEL_Pot_anual!N7&lt;&gt;0,N7/PLANEL_Pot_anual!N7,0)</f>
        <v>0.30967817821654503</v>
      </c>
      <c r="O32" s="48">
        <f>IF(PLANEL_Pot_anual!O7&lt;&gt;0,O7/PLANEL_Pot_anual!O7,0)</f>
        <v>0.31214776348122625</v>
      </c>
      <c r="P32" s="48">
        <f>IF(PLANEL_Pot_anual!P7&lt;&gt;0,P7/PLANEL_Pot_anual!P7,0)</f>
        <v>0.31357140026221336</v>
      </c>
      <c r="Q32" s="48">
        <f>IF(PLANEL_Pot_anual!Q7&lt;&gt;0,Q7/PLANEL_Pot_anual!Q7,0)</f>
        <v>0.31893278984962137</v>
      </c>
      <c r="R32" s="48">
        <f>IF(PLANEL_Pot_anual!R7&lt;&gt;0,R7/PLANEL_Pot_anual!R7,0)</f>
        <v>0.2593767783151002</v>
      </c>
      <c r="S32" s="48">
        <f>IF(PLANEL_Pot_anual!S7&lt;&gt;0,S7/PLANEL_Pot_anual!S7,0)</f>
        <v>0.28382195733546539</v>
      </c>
      <c r="T32" s="48">
        <f>IF(PLANEL_Pot_anual!T7&lt;&gt;0,T7/PLANEL_Pot_anual!T7,0)</f>
        <v>0.2938727592603943</v>
      </c>
      <c r="U32" s="48">
        <f>IF(PLANEL_Pot_anual!U7&lt;&gt;0,U7/PLANEL_Pot_anual!U7,0)</f>
        <v>0.30263538586667521</v>
      </c>
      <c r="V32" s="48">
        <f>IF(PLANEL_Pot_anual!V7&lt;&gt;0,V7/PLANEL_Pot_anual!V7,0)</f>
        <v>0.28914207181090745</v>
      </c>
      <c r="W32" s="48">
        <f>IF(PLANEL_Pot_anual!W7&lt;&gt;0,W7/PLANEL_Pot_anual!W7,0)</f>
        <v>0.29605457831339099</v>
      </c>
      <c r="X32" s="48">
        <f>IF(PLANEL_Pot_anual!X7&lt;&gt;0,X7/PLANEL_Pot_anual!X7,0)</f>
        <v>0.29402099748690419</v>
      </c>
      <c r="Y32" s="48">
        <f>IF(PLANEL_Pot_anual!Y7&lt;&gt;0,Y7/PLANEL_Pot_anual!Y7,0)</f>
        <v>0.28942481115444169</v>
      </c>
      <c r="Z32" s="48">
        <f>IF(PLANEL_Pot_anual!Z7&lt;&gt;0,Z7/PLANEL_Pot_anual!Z7,0)</f>
        <v>0.28497907721200555</v>
      </c>
      <c r="AA32" s="48">
        <f>IF(PLANEL_Pot_anual!AA7&lt;&gt;0,AA7/PLANEL_Pot_anual!AA7,0)</f>
        <v>0.36376901219345054</v>
      </c>
      <c r="AB32" s="48">
        <f>IF(PLANEL_Pot_anual!AB7&lt;&gt;0,AB7/PLANEL_Pot_anual!AB7,0)</f>
        <v>0.25278796290539302</v>
      </c>
      <c r="AC32" s="48">
        <f>IF(PLANEL_Pot_anual!AC7&lt;&gt;0,AC7/PLANEL_Pot_anual!AC7,0)</f>
        <v>0.22359559287252007</v>
      </c>
      <c r="AD32" s="48">
        <f>IF(PLANEL_Pot_anual!AD7&lt;&gt;0,AD7/PLANEL_Pot_anual!AD7,0)</f>
        <v>0.19600677753158155</v>
      </c>
      <c r="AE32" s="48">
        <f>IF(PLANEL_Pot_anual!AE7&lt;&gt;0,AE7/PLANEL_Pot_anual!AE7,0)</f>
        <v>0.16727082574294405</v>
      </c>
      <c r="AF32" s="48">
        <f>IF(PLANEL_Pot_anual!AF7&lt;&gt;0,AF7/PLANEL_Pot_anual!AF7,0)</f>
        <v>0.13631682813895013</v>
      </c>
      <c r="AG32" s="48">
        <f>IF(PLANEL_Pot_anual!AG7&lt;&gt;0,AG7/PLANEL_Pot_anual!AG7,0)</f>
        <v>0.15635109636405745</v>
      </c>
      <c r="AH32" s="48">
        <f>IF(PLANEL_Pot_anual!AH7&lt;&gt;0,AH7/PLANEL_Pot_anual!AH7,0)</f>
        <v>0.18179697835572026</v>
      </c>
      <c r="AI32" s="48">
        <f>IF(PLANEL_Pot_anual!AI7&lt;&gt;0,AI7/PLANEL_Pot_anual!AI7,0)</f>
        <v>0.24428002018063921</v>
      </c>
      <c r="AJ32" s="48">
        <f>IF(PLANEL_Pot_anual!AJ7&lt;&gt;0,AJ7/PLANEL_Pot_anual!AJ7,0)</f>
        <v>0.34026476760537283</v>
      </c>
      <c r="AK32" s="48">
        <f>IF(PLANEL_Pot_anual!AK7&lt;&gt;0,AK7/PLANEL_Pot_anual!AK7,0)</f>
        <v>0.37618315867068086</v>
      </c>
      <c r="AL32" s="48">
        <f>IF(PLANEL_Pot_anual!AL7&lt;&gt;0,AL7/PLANEL_Pot_anual!AL7,0)</f>
        <v>0.41390669366373323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0.52550210746678527</v>
      </c>
      <c r="N34" s="49">
        <f>IF(PLANEL_Pot_anual!N9&lt;&gt;0,N9/PLANEL_Pot_anual!N9,0)</f>
        <v>0.52550210746678527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0.72618563999999997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0.31637342652552924</v>
      </c>
      <c r="M35" s="49">
        <f>IF(PLANEL_Pot_anual!M10&lt;&gt;0,M10/PLANEL_Pot_anual!M10,0)</f>
        <v>0.37046478518057285</v>
      </c>
      <c r="N35" s="49">
        <f>IF(PLANEL_Pot_anual!N10&lt;&gt;0,N10/PLANEL_Pot_anual!N10,0)</f>
        <v>0.37046478518057285</v>
      </c>
      <c r="O35" s="49">
        <f>IF(PLANEL_Pot_anual!O10&lt;&gt;0,O10/PLANEL_Pot_anual!O10,0)</f>
        <v>0.42942296699875465</v>
      </c>
      <c r="P35" s="49">
        <f>IF(PLANEL_Pot_anual!P10&lt;&gt;0,P10/PLANEL_Pot_anual!P10,0)</f>
        <v>0.42942296699875465</v>
      </c>
      <c r="Q35" s="49">
        <f>IF(PLANEL_Pot_anual!Q10&lt;&gt;0,Q10/PLANEL_Pot_anual!Q10,0)</f>
        <v>0.42942296699875465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0.87263390456553758</v>
      </c>
      <c r="W36" s="47">
        <f>IF(PLANEL_Pot_anual!W11&lt;&gt;0,W11/PLANEL_Pot_anual!W11,0)</f>
        <v>0.8838133042709867</v>
      </c>
      <c r="X36" s="47">
        <f>IF(PLANEL_Pot_anual!X11&lt;&gt;0,X11/PLANEL_Pot_anual!X11,0)</f>
        <v>0.87263390456553758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1.5697450536286121E-2</v>
      </c>
      <c r="K37" s="47">
        <f>IF(PLANEL_Pot_anual!K12&lt;&gt;0,K12/PLANEL_Pot_anual!K12,0)</f>
        <v>1.6337874702005328E-2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0.49156905711288951</v>
      </c>
      <c r="M39" s="52">
        <f>IF(PLANEL_Pot_anual!M14&lt;&gt;0,M14/PLANEL_Pot_anual!M14,0)</f>
        <v>0.49156905711288951</v>
      </c>
      <c r="N39" s="52">
        <f>IF(PLANEL_Pot_anual!N14&lt;&gt;0,N14/PLANEL_Pot_anual!N14,0)</f>
        <v>0.49513131286251266</v>
      </c>
      <c r="O39" s="52">
        <f>IF(PLANEL_Pot_anual!O14&lt;&gt;0,O14/PLANEL_Pot_anual!O14,0)</f>
        <v>0.51923950829623933</v>
      </c>
      <c r="P39" s="52">
        <f>IF(PLANEL_Pot_anual!P14&lt;&gt;0,P14/PLANEL_Pot_anual!P14,0)</f>
        <v>0.53189376992538417</v>
      </c>
      <c r="Q39" s="52">
        <f>IF(PLANEL_Pot_anual!Q14&lt;&gt;0,Q14/PLANEL_Pot_anual!Q14,0)</f>
        <v>0.54271663995686847</v>
      </c>
      <c r="R39" s="52">
        <f>IF(PLANEL_Pot_anual!R14&lt;&gt;0,R14/PLANEL_Pot_anual!R14,0)</f>
        <v>0.54271663995686847</v>
      </c>
      <c r="S39" s="52">
        <f>IF(PLANEL_Pot_anual!S14&lt;&gt;0,S14/PLANEL_Pot_anual!S14,0)</f>
        <v>0.58455009270447666</v>
      </c>
      <c r="T39" s="52">
        <f>IF(PLANEL_Pot_anual!T14&lt;&gt;0,T14/PLANEL_Pot_anual!T14,0)</f>
        <v>0.58455009270447666</v>
      </c>
      <c r="U39" s="52">
        <f>IF(PLANEL_Pot_anual!U14&lt;&gt;0,U14/PLANEL_Pot_anual!U14,0)</f>
        <v>0.58455009270447666</v>
      </c>
      <c r="V39" s="52">
        <f>IF(PLANEL_Pot_anual!V14&lt;&gt;0,V14/PLANEL_Pot_anual!V14,0)</f>
        <v>0.58455009270447666</v>
      </c>
      <c r="W39" s="52">
        <f>IF(PLANEL_Pot_anual!W14&lt;&gt;0,W14/PLANEL_Pot_anual!W14,0)</f>
        <v>0.58455009270447666</v>
      </c>
      <c r="X39" s="52">
        <f>IF(PLANEL_Pot_anual!X14&lt;&gt;0,X14/PLANEL_Pot_anual!X14,0)</f>
        <v>0.59823431999190613</v>
      </c>
      <c r="Y39" s="52">
        <f>IF(PLANEL_Pot_anual!Y14&lt;&gt;0,Y14/PLANEL_Pot_anual!Y14,0)</f>
        <v>0.59823431999190613</v>
      </c>
      <c r="Z39" s="52">
        <f>IF(PLANEL_Pot_anual!Z14&lt;&gt;0,Z14/PLANEL_Pot_anual!Z14,0)</f>
        <v>0.59823431999190613</v>
      </c>
      <c r="AA39" s="52">
        <f>IF(PLANEL_Pot_anual!AA14&lt;&gt;0,AA14/PLANEL_Pot_anual!AA14,0)</f>
        <v>0.59823431999190613</v>
      </c>
      <c r="AB39" s="52">
        <f>IF(PLANEL_Pot_anual!AB14&lt;&gt;0,AB14/PLANEL_Pot_anual!AB14,0)</f>
        <v>0.59823431999190613</v>
      </c>
      <c r="AC39" s="52">
        <f>IF(PLANEL_Pot_anual!AC14&lt;&gt;0,AC14/PLANEL_Pot_anual!AC14,0)</f>
        <v>0.59823431999190613</v>
      </c>
      <c r="AD39" s="52">
        <f>IF(PLANEL_Pot_anual!AD14&lt;&gt;0,AD14/PLANEL_Pot_anual!AD14,0)</f>
        <v>0.59823431999190613</v>
      </c>
      <c r="AE39" s="52">
        <f>IF(PLANEL_Pot_anual!AE14&lt;&gt;0,AE14/PLANEL_Pot_anual!AE14,0)</f>
        <v>0.59823431999190613</v>
      </c>
      <c r="AF39" s="52">
        <f>IF(PLANEL_Pot_anual!AF14&lt;&gt;0,AF14/PLANEL_Pot_anual!AF14,0)</f>
        <v>0.59823431999190613</v>
      </c>
      <c r="AG39" s="52">
        <f>IF(PLANEL_Pot_anual!AG14&lt;&gt;0,AG14/PLANEL_Pot_anual!AG14,0)</f>
        <v>0.59823431999190613</v>
      </c>
      <c r="AH39" s="52">
        <f>IF(PLANEL_Pot_anual!AH14&lt;&gt;0,AH14/PLANEL_Pot_anual!AH14,0)</f>
        <v>0.59823431997131016</v>
      </c>
      <c r="AI39" s="52">
        <f>IF(PLANEL_Pot_anual!AI14&lt;&gt;0,AI14/PLANEL_Pot_anual!AI14,0)</f>
        <v>0.59823431997131016</v>
      </c>
      <c r="AJ39" s="52">
        <f>IF(PLANEL_Pot_anual!AJ14&lt;&gt;0,AJ14/PLANEL_Pot_anual!AJ14,0)</f>
        <v>0.59823431997131016</v>
      </c>
      <c r="AK39" s="52">
        <f>IF(PLANEL_Pot_anual!AK14&lt;&gt;0,AK14/PLANEL_Pot_anual!AK14,0)</f>
        <v>0.59823431997131016</v>
      </c>
      <c r="AL39" s="52">
        <f>IF(PLANEL_Pot_anual!AL14&lt;&gt;0,AL14/PLANEL_Pot_anual!AL14,0)</f>
        <v>0.59823431997131016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0.92012554923504863</v>
      </c>
      <c r="I40" s="52">
        <f>IF(PLANEL_Pot_anual!I15&lt;&gt;0,I15/PLANEL_Pot_anual!I15,0)</f>
        <v>0.92030758964088399</v>
      </c>
      <c r="J40" s="52">
        <f>IF(PLANEL_Pot_anual!J15&lt;&gt;0,J15/PLANEL_Pot_anual!J15,0)</f>
        <v>0.89336266560773492</v>
      </c>
      <c r="K40" s="52">
        <f>IF(PLANEL_Pot_anual!K15&lt;&gt;0,K15/PLANEL_Pot_anual!K15,0)</f>
        <v>0.93020520704419896</v>
      </c>
      <c r="L40" s="52">
        <f>IF(PLANEL_Pot_anual!L15&lt;&gt;0,L15/PLANEL_Pot_anual!L15,0)</f>
        <v>0.88630818789625365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0.88631179020172901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0.89113047409852719</v>
      </c>
      <c r="V40" s="52">
        <f>IF(PLANEL_Pot_anual!V15&lt;&gt;0,V15/PLANEL_Pot_anual!V15,0)</f>
        <v>0.81569957643473834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0.45091252791960618</v>
      </c>
      <c r="L42" s="51">
        <f>IF(PLANEL_Pot_anual!L17&lt;&gt;0,L17/PLANEL_Pot_anual!L17,0)</f>
        <v>0.45155792641479431</v>
      </c>
      <c r="M42" s="51">
        <f>IF(PLANEL_Pot_anual!M17&lt;&gt;0,M17/PLANEL_Pot_anual!M17,0)</f>
        <v>0.45223456333766732</v>
      </c>
      <c r="N42" s="51">
        <f>IF(PLANEL_Pot_anual!N17&lt;&gt;0,N17/PLANEL_Pot_anual!N17,0)</f>
        <v>0.45248489731388641</v>
      </c>
      <c r="O42" s="51">
        <f>IF(PLANEL_Pot_anual!O17&lt;&gt;0,O17/PLANEL_Pot_anual!O17,0)</f>
        <v>0.45275852110127324</v>
      </c>
      <c r="P42" s="51">
        <f>IF(PLANEL_Pot_anual!P17&lt;&gt;0,P17/PLANEL_Pot_anual!P17,0)</f>
        <v>0.45276078940153403</v>
      </c>
      <c r="Q42" s="51">
        <f>IF(PLANEL_Pot_anual!Q17&lt;&gt;0,Q17/PLANEL_Pot_anual!Q17,0)</f>
        <v>0.45275104746055006</v>
      </c>
      <c r="R42" s="51">
        <f>IF(PLANEL_Pot_anual!R17&lt;&gt;0,R17/PLANEL_Pot_anual!R17,0)</f>
        <v>0.45341253796458336</v>
      </c>
      <c r="S42" s="51">
        <f>IF(PLANEL_Pot_anual!S17&lt;&gt;0,S17/PLANEL_Pot_anual!S17,0)</f>
        <v>0.45372415208608707</v>
      </c>
      <c r="T42" s="51">
        <f>IF(PLANEL_Pot_anual!T17&lt;&gt;0,T17/PLANEL_Pot_anual!T17,0)</f>
        <v>0.45433013452096938</v>
      </c>
      <c r="U42" s="51">
        <f>IF(PLANEL_Pot_anual!U17&lt;&gt;0,U17/PLANEL_Pot_anual!U17,0)</f>
        <v>0.45472940380432098</v>
      </c>
      <c r="V42" s="51">
        <f>IF(PLANEL_Pot_anual!V17&lt;&gt;0,V17/PLANEL_Pot_anual!V17,0)</f>
        <v>0.45512993851932959</v>
      </c>
      <c r="W42" s="51">
        <f>IF(PLANEL_Pot_anual!W17&lt;&gt;0,W17/PLANEL_Pot_anual!W17,0)</f>
        <v>0.45577563115360714</v>
      </c>
      <c r="X42" s="51">
        <f>IF(PLANEL_Pot_anual!X17&lt;&gt;0,X17/PLANEL_Pot_anual!X17,0)</f>
        <v>0.45585366717894843</v>
      </c>
      <c r="Y42" s="51">
        <f>IF(PLANEL_Pot_anual!Y17&lt;&gt;0,Y17/PLANEL_Pot_anual!Y17,0)</f>
        <v>0.45611517834764365</v>
      </c>
      <c r="Z42" s="51">
        <f>IF(PLANEL_Pot_anual!Z17&lt;&gt;0,Z17/PLANEL_Pot_anual!Z17,0)</f>
        <v>0.45613134512681036</v>
      </c>
      <c r="AA42" s="51">
        <f>IF(PLANEL_Pot_anual!AA17&lt;&gt;0,AA17/PLANEL_Pot_anual!AA17,0)</f>
        <v>0.45635900236393107</v>
      </c>
      <c r="AB42" s="81">
        <f>IF(PLANEL_Pot_anual!AB17&lt;&gt;0,AB17/PLANEL_Pot_anual!AB17,0)</f>
        <v>0.4563739950063439</v>
      </c>
      <c r="AC42" s="51">
        <f>IF(PLANEL_Pot_anual!AC17&lt;&gt;0,AC17/PLANEL_Pot_anual!AC17,0)</f>
        <v>0.45637399499983033</v>
      </c>
      <c r="AD42" s="51">
        <f>IF(PLANEL_Pot_anual!AD17&lt;&gt;0,AD17/PLANEL_Pot_anual!AD17,0)</f>
        <v>0.45637399499367015</v>
      </c>
      <c r="AE42" s="51">
        <f>IF(PLANEL_Pot_anual!AE17&lt;&gt;0,AE17/PLANEL_Pot_anual!AE17,0)</f>
        <v>0.45637399500616849</v>
      </c>
      <c r="AF42" s="51">
        <f>IF(PLANEL_Pot_anual!AF17&lt;&gt;0,AF17/PLANEL_Pot_anual!AF17,0)</f>
        <v>0.45637399500575315</v>
      </c>
      <c r="AG42" s="51">
        <f>IF(PLANEL_Pot_anual!AG17&lt;&gt;0,AG17/PLANEL_Pot_anual!AG17,0)</f>
        <v>0.45637399502911219</v>
      </c>
      <c r="AH42" s="51">
        <f>IF(PLANEL_Pot_anual!AH17&lt;&gt;0,AH17/PLANEL_Pot_anual!AH17,0)</f>
        <v>0.45637399501747855</v>
      </c>
      <c r="AI42" s="51">
        <f>IF(PLANEL_Pot_anual!AI17&lt;&gt;0,AI17/PLANEL_Pot_anual!AI17,0)</f>
        <v>0.45637399499319981</v>
      </c>
      <c r="AJ42" s="51">
        <f>IF(PLANEL_Pot_anual!AJ17&lt;&gt;0,AJ17/PLANEL_Pot_anual!AJ17,0)</f>
        <v>0.45637399499971332</v>
      </c>
      <c r="AK42" s="51">
        <f>IF(PLANEL_Pot_anual!AK17&lt;&gt;0,AK17/PLANEL_Pot_anual!AK17,0)</f>
        <v>0.45637399497288139</v>
      </c>
      <c r="AL42" s="51">
        <f>IF(PLANEL_Pot_anual!AL17&lt;&gt;0,AL17/PLANEL_Pot_anual!AL17,0)</f>
        <v>0.4563739949703155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0.28132565999753184</v>
      </c>
      <c r="AF45" s="53">
        <f>IF(PLANEL_Pot_anual!AF20&lt;&gt;0,AF20/PLANEL_Pot_anual!AF20,0)</f>
        <v>0.28132565993216641</v>
      </c>
      <c r="AG45" s="53">
        <f>IF(PLANEL_Pot_anual!AG20&lt;&gt;0,AG20/PLANEL_Pot_anual!AG20,0)</f>
        <v>0.2813256600556997</v>
      </c>
      <c r="AH45" s="53">
        <f>IF(PLANEL_Pot_anual!AH20&lt;&gt;0,AH20/PLANEL_Pot_anual!AH20,0)</f>
        <v>0.2813256600556997</v>
      </c>
      <c r="AI45" s="53">
        <f>IF(PLANEL_Pot_anual!AI20&lt;&gt;0,AI20/PLANEL_Pot_anual!AI20,0)</f>
        <v>0.2813256600556997</v>
      </c>
      <c r="AJ45" s="53">
        <f>IF(PLANEL_Pot_anual!AJ20&lt;&gt;0,AJ20/PLANEL_Pot_anual!AJ20,0)</f>
        <v>0.2813256600556997</v>
      </c>
      <c r="AK45" s="53">
        <f>IF(PLANEL_Pot_anual!AK20&lt;&gt;0,AK20/PLANEL_Pot_anual!AK20,0)</f>
        <v>0.2813256600556997</v>
      </c>
      <c r="AL45" s="53">
        <f>IF(PLANEL_Pot_anual!AL20&lt;&gt;0,AL20/PLANEL_Pot_anual!AL20,0)</f>
        <v>0.2813256600556997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48.357067099976121</v>
      </c>
      <c r="E49" s="28">
        <f t="shared" si="1"/>
        <v>1198.3695930040121</v>
      </c>
      <c r="F49" s="28">
        <f t="shared" si="1"/>
        <v>1076.0648299000168</v>
      </c>
      <c r="G49" s="28">
        <f t="shared" si="1"/>
        <v>4998.9076915999904</v>
      </c>
      <c r="H49" s="28">
        <f t="shared" si="1"/>
        <v>3675.2354771999962</v>
      </c>
      <c r="I49" s="28">
        <f t="shared" si="1"/>
        <v>3771.6375492000079</v>
      </c>
      <c r="J49" s="28">
        <f t="shared" si="1"/>
        <v>3296.4479897900019</v>
      </c>
      <c r="K49" s="28">
        <f t="shared" si="1"/>
        <v>3432.707289300015</v>
      </c>
      <c r="L49" s="28">
        <f t="shared" si="1"/>
        <v>3469.813200449993</v>
      </c>
      <c r="M49" s="28">
        <f t="shared" si="1"/>
        <v>3589.4646416599717</v>
      </c>
      <c r="N49" s="28">
        <f t="shared" si="1"/>
        <v>3088.6461620000046</v>
      </c>
      <c r="O49" s="28">
        <f t="shared" si="1"/>
        <v>2896.6629638999875</v>
      </c>
      <c r="P49" s="28">
        <f t="shared" si="1"/>
        <v>3006.9183607000305</v>
      </c>
      <c r="Q49" s="28">
        <f t="shared" si="1"/>
        <v>3094.0443150999781</v>
      </c>
      <c r="R49" s="28">
        <f t="shared" si="1"/>
        <v>3195.5144542000198</v>
      </c>
      <c r="S49" s="28">
        <f t="shared" si="1"/>
        <v>3350.4853182999941</v>
      </c>
      <c r="T49" s="28">
        <f t="shared" si="1"/>
        <v>3409.5060289999819</v>
      </c>
      <c r="U49" s="28">
        <f t="shared" si="1"/>
        <v>3409.2291686000244</v>
      </c>
      <c r="V49" s="28">
        <f t="shared" si="1"/>
        <v>3513.5679925999866</v>
      </c>
      <c r="W49" s="28">
        <f t="shared" si="1"/>
        <v>3634.8021233999752</v>
      </c>
      <c r="X49" s="28">
        <f t="shared" si="1"/>
        <v>3876.3604886000248</v>
      </c>
      <c r="Y49" s="28">
        <f t="shared" si="1"/>
        <v>3824.4792843000032</v>
      </c>
      <c r="Z49" s="28">
        <f t="shared" si="1"/>
        <v>3853.1230726999929</v>
      </c>
      <c r="AA49" s="28">
        <f t="shared" si="1"/>
        <v>3704.8754999999946</v>
      </c>
      <c r="AB49" s="76">
        <f t="shared" si="1"/>
        <v>3674.4142769200262</v>
      </c>
      <c r="AC49" s="28">
        <f t="shared" si="1"/>
        <v>3243.7546857799753</v>
      </c>
      <c r="AD49" s="28">
        <f t="shared" si="1"/>
        <v>3252.6871807000134</v>
      </c>
      <c r="AE49" s="28">
        <f t="shared" si="1"/>
        <v>3264.7921442000079</v>
      </c>
      <c r="AF49" s="28">
        <f t="shared" si="1"/>
        <v>3327.1103642999951</v>
      </c>
      <c r="AG49" s="28">
        <f t="shared" si="1"/>
        <v>3393.080302599963</v>
      </c>
      <c r="AH49" s="28">
        <f t="shared" si="1"/>
        <v>3415.0589555000188</v>
      </c>
      <c r="AI49" s="28">
        <f t="shared" si="1"/>
        <v>3382.9110430000001</v>
      </c>
      <c r="AJ49" s="28">
        <f t="shared" si="1"/>
        <v>3710.85987689998</v>
      </c>
      <c r="AK49" s="28">
        <f t="shared" si="1"/>
        <v>3565.737966100045</v>
      </c>
      <c r="AL49" s="28">
        <f t="shared" si="1"/>
        <v>3524.6742814999889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349.93818729999998</v>
      </c>
      <c r="D6" s="265">
        <v>16.526966949999998</v>
      </c>
      <c r="E6" s="265">
        <v>15.49622649</v>
      </c>
      <c r="F6" s="265">
        <v>15.730181379999999</v>
      </c>
      <c r="G6" s="265">
        <v>15.87000278</v>
      </c>
      <c r="H6" s="265">
        <v>15.514241820000001</v>
      </c>
      <c r="I6" s="265">
        <v>12.3043496</v>
      </c>
      <c r="J6" s="265">
        <v>13.28910773</v>
      </c>
      <c r="K6" s="265">
        <v>56.833658010000001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129.5182648</v>
      </c>
      <c r="F11" s="265">
        <v>151.5576916</v>
      </c>
      <c r="G11" s="265">
        <v>188.1151802</v>
      </c>
      <c r="H11" s="265">
        <v>214.3319046</v>
      </c>
      <c r="I11" s="265">
        <v>196.01112130000001</v>
      </c>
      <c r="J11" s="265">
        <v>147.21626069999999</v>
      </c>
      <c r="K11" s="265">
        <v>147.3371128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349.93818729999998</v>
      </c>
      <c r="D15" s="265">
        <f t="shared" ref="D15:K15" si="0">D6+D11</f>
        <v>21.136333143999998</v>
      </c>
      <c r="E15" s="265">
        <f t="shared" si="0"/>
        <v>145.01449129</v>
      </c>
      <c r="F15" s="265">
        <f t="shared" si="0"/>
        <v>167.28787298</v>
      </c>
      <c r="G15" s="265">
        <f t="shared" si="0"/>
        <v>203.98518297999999</v>
      </c>
      <c r="H15" s="265">
        <f t="shared" si="0"/>
        <v>229.84614642</v>
      </c>
      <c r="I15" s="265">
        <f t="shared" si="0"/>
        <v>208.31547090000001</v>
      </c>
      <c r="J15" s="265">
        <f>J6+J11</f>
        <v>160.50536843</v>
      </c>
      <c r="K15" s="265">
        <f t="shared" si="0"/>
        <v>204.17077080999999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55754.388420996002</v>
      </c>
      <c r="D19" s="1">
        <f>Planel_GerMed_Anual!H4+Planel_GerMed_Anual!H5+Planel_GerMed_Anual!H14+Planel_GerMed_Anual!H15+Planel_GerMed_Anual!H17+Planel_GerMed_Anual!H18+Planel_GerMed_Anual!H20+Planel_GerMed_Anual!H21</f>
        <v>68466.153909100016</v>
      </c>
      <c r="E19" s="1">
        <f>Planel_GerMed_Anual!M4+Planel_GerMed_Anual!M5+Planel_GerMed_Anual!M14+Planel_GerMed_Anual!M15+Planel_GerMed_Anual!M17+Planel_GerMed_Anual!M18+Planel_GerMed_Anual!M20+Planel_GerMed_Anual!M21</f>
        <v>86319.407339800004</v>
      </c>
      <c r="F19" s="1">
        <f>Planel_GerMed_Anual!R4+Planel_GerMed_Anual!R5+Planel_GerMed_Anual!R14+Planel_GerMed_Anual!R15+Planel_GerMed_Anual!R17+Planel_GerMed_Anual!R18+Planel_GerMed_Anual!R20+Planel_GerMed_Anual!R21</f>
        <v>102039.11659810002</v>
      </c>
      <c r="G19" s="1">
        <f>Planel_GerMed_Anual!W4+Planel_GerMed_Anual!W5+Planel_GerMed_Anual!W14+Planel_GerMed_Anual!W15+Planel_GerMed_Anual!W17+Planel_GerMed_Anual!W18+Planel_GerMed_Anual!W20+Planel_GerMed_Anual!W21</f>
        <v>118146.47464609997</v>
      </c>
      <c r="H19" s="1">
        <f>Planel_GerMed_Anual!AB4+Planel_GerMed_Anual!AB5+Planel_GerMed_Anual!AB14+Planel_GerMed_Anual!AB15+Planel_GerMed_Anual!AB17+Planel_GerMed_Anual!AB18+Planel_GerMed_Anual!AB20+Planel_GerMed_Anual!AB21</f>
        <v>136887.13657612001</v>
      </c>
      <c r="I19" s="1">
        <f>Planel_GerMed_Anual!AG4+Planel_GerMed_Anual!AG5+Planel_GerMed_Anual!AG14+Planel_GerMed_Anual!AG15+Planel_GerMed_Anual!AG17+Planel_GerMed_Anual!AG18+Planel_GerMed_Anual!AG20+Planel_GerMed_Anual!AG21</f>
        <v>155594.08098769997</v>
      </c>
      <c r="J19" s="1">
        <f>Planel_GerMed_Anual!AL4+Planel_GerMed_Anual!AL5+Planel_GerMed_Anual!AL14+Planel_GerMed_Anual!AL15+Planel_GerMed_Anual!AL17+Planel_GerMed_Anual!AL18+Planel_GerMed_Anual!AL20+Planel_GerMed_Anual!AL21</f>
        <v>167632.69776499999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530.54580239999996</v>
      </c>
      <c r="E39" s="265">
        <v>445.37252189999998</v>
      </c>
      <c r="F39" s="265">
        <v>506.13803610000002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15.56675828</v>
      </c>
      <c r="L39" s="265">
        <v>16.692593760000001</v>
      </c>
      <c r="M39" s="265">
        <v>15.09459612</v>
      </c>
      <c r="N39" s="265">
        <v>14.184192749999999</v>
      </c>
      <c r="O39" s="265">
        <v>17.59545447</v>
      </c>
      <c r="P39" s="265">
        <v>13.91429535</v>
      </c>
      <c r="Q39" s="265">
        <v>13.93088668</v>
      </c>
      <c r="R39" s="265">
        <v>15.720507120000001</v>
      </c>
      <c r="S39" s="265">
        <v>16.814643740000001</v>
      </c>
      <c r="T39" s="265">
        <v>17.32154083</v>
      </c>
      <c r="U39" s="265">
        <v>14.86332855</v>
      </c>
      <c r="V39" s="265">
        <v>15.978768199999999</v>
      </c>
      <c r="W39" s="265">
        <v>15.99549455</v>
      </c>
      <c r="X39" s="265">
        <v>16.008622320000001</v>
      </c>
      <c r="Y39" s="265">
        <v>15.701585639999999</v>
      </c>
      <c r="Z39" s="265">
        <v>15.665543169999999</v>
      </c>
      <c r="AA39" s="265">
        <v>15.806993520000001</v>
      </c>
      <c r="AB39" s="265">
        <v>15.530263700000001</v>
      </c>
      <c r="AC39" s="265">
        <v>15.24061004</v>
      </c>
      <c r="AD39" s="265">
        <v>16.922999999999998</v>
      </c>
      <c r="AE39" s="265">
        <v>14.070341819999999</v>
      </c>
      <c r="AF39" s="265">
        <v>13.785581690000001</v>
      </c>
      <c r="AG39" s="265">
        <v>13.000168260000001</v>
      </c>
      <c r="AH39" s="265">
        <v>12.218334499999999</v>
      </c>
      <c r="AI39" s="265">
        <v>11.39823868</v>
      </c>
      <c r="AJ39" s="265">
        <v>11.11942488</v>
      </c>
      <c r="AK39" s="265">
        <v>11.44918137</v>
      </c>
      <c r="AL39" s="265">
        <v>12.32847085</v>
      </c>
      <c r="AM39" s="265">
        <v>13.87285638</v>
      </c>
      <c r="AN39" s="265">
        <v>14.178871839999999</v>
      </c>
      <c r="AO39" s="265">
        <v>14.616158240000001</v>
      </c>
      <c r="AP39" s="265">
        <v>58.290931290000003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29.574491070000001</v>
      </c>
      <c r="M43" s="265">
        <v>88.636029750000006</v>
      </c>
      <c r="N43" s="265">
        <v>151.69020549999999</v>
      </c>
      <c r="O43" s="265">
        <v>133.81872240000001</v>
      </c>
      <c r="P43" s="265">
        <v>243.87187539999999</v>
      </c>
      <c r="Q43" s="265">
        <v>121.70917799999999</v>
      </c>
      <c r="R43" s="265">
        <v>141.75092040000001</v>
      </c>
      <c r="S43" s="265">
        <v>114.4469807</v>
      </c>
      <c r="T43" s="265">
        <v>167.45916099999999</v>
      </c>
      <c r="U43" s="265">
        <v>212.42221810000001</v>
      </c>
      <c r="V43" s="265">
        <v>242.2662693</v>
      </c>
      <c r="W43" s="265">
        <v>153.99201679999999</v>
      </c>
      <c r="X43" s="265">
        <v>178.8133555</v>
      </c>
      <c r="Y43" s="265">
        <v>190.25819509999999</v>
      </c>
      <c r="Z43" s="265">
        <v>175.24606399999999</v>
      </c>
      <c r="AA43" s="265">
        <v>178.26417739999999</v>
      </c>
      <c r="AB43" s="265">
        <v>228.31550920000001</v>
      </c>
      <c r="AC43" s="265">
        <v>184.72781560000001</v>
      </c>
      <c r="AD43" s="265">
        <v>209.70528089999999</v>
      </c>
      <c r="AE43" s="265">
        <v>270.64674009999999</v>
      </c>
      <c r="AF43" s="265">
        <v>192.37790319999999</v>
      </c>
      <c r="AG43" s="265">
        <v>193.7447694</v>
      </c>
      <c r="AH43" s="265">
        <v>197.08771630000001</v>
      </c>
      <c r="AI43" s="265">
        <v>211.85007390000001</v>
      </c>
      <c r="AJ43" s="265">
        <v>184.99514350000001</v>
      </c>
      <c r="AK43" s="265">
        <v>167.4708473</v>
      </c>
      <c r="AL43" s="265">
        <v>127.5126028</v>
      </c>
      <c r="AM43" s="265">
        <v>105.1794225</v>
      </c>
      <c r="AN43" s="265">
        <v>171.5707894</v>
      </c>
      <c r="AO43" s="265">
        <v>164.3476416</v>
      </c>
      <c r="AP43" s="265">
        <v>156.26663479999999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530.54580239999996</v>
      </c>
      <c r="E47" s="265">
        <f t="shared" si="2"/>
        <v>445.37252189999998</v>
      </c>
      <c r="F47" s="265">
        <f t="shared" si="2"/>
        <v>506.13803610000002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21.109471167999999</v>
      </c>
      <c r="L47" s="265">
        <f t="shared" si="2"/>
        <v>46.267084830000002</v>
      </c>
      <c r="M47" s="265">
        <f t="shared" si="2"/>
        <v>103.73062587000001</v>
      </c>
      <c r="N47" s="265">
        <f t="shared" si="2"/>
        <v>165.87439824999998</v>
      </c>
      <c r="O47" s="265">
        <f t="shared" si="2"/>
        <v>151.41417687000001</v>
      </c>
      <c r="P47" s="265">
        <f t="shared" si="2"/>
        <v>257.78617075</v>
      </c>
      <c r="Q47" s="265">
        <f t="shared" si="2"/>
        <v>135.64006467999999</v>
      </c>
      <c r="R47" s="265">
        <f t="shared" si="2"/>
        <v>157.47142752000002</v>
      </c>
      <c r="S47" s="265">
        <f t="shared" si="2"/>
        <v>131.26162443999999</v>
      </c>
      <c r="T47" s="265">
        <f t="shared" si="2"/>
        <v>184.78070183</v>
      </c>
      <c r="U47" s="265">
        <f t="shared" si="2"/>
        <v>227.28554665000001</v>
      </c>
      <c r="V47" s="265">
        <f t="shared" si="2"/>
        <v>258.24503750000002</v>
      </c>
      <c r="W47" s="265">
        <f t="shared" si="2"/>
        <v>169.98751134999998</v>
      </c>
      <c r="X47" s="265">
        <f t="shared" si="2"/>
        <v>194.82197782</v>
      </c>
      <c r="Y47" s="265">
        <f t="shared" si="2"/>
        <v>205.95978073999999</v>
      </c>
      <c r="Z47" s="265">
        <f t="shared" si="2"/>
        <v>190.91160717</v>
      </c>
      <c r="AA47" s="265">
        <f t="shared" si="2"/>
        <v>194.07117091999999</v>
      </c>
      <c r="AB47" s="265">
        <f t="shared" si="2"/>
        <v>243.84577290000001</v>
      </c>
      <c r="AC47" s="265">
        <f t="shared" si="2"/>
        <v>199.96842564000002</v>
      </c>
      <c r="AD47" s="265">
        <f t="shared" si="2"/>
        <v>226.62828089999999</v>
      </c>
      <c r="AE47" s="265">
        <f t="shared" si="2"/>
        <v>284.71708192</v>
      </c>
      <c r="AF47" s="265">
        <f t="shared" si="2"/>
        <v>206.16348489000001</v>
      </c>
      <c r="AG47" s="265">
        <f t="shared" si="2"/>
        <v>206.74493766000001</v>
      </c>
      <c r="AH47" s="265">
        <f t="shared" si="2"/>
        <v>209.30605080000001</v>
      </c>
      <c r="AI47" s="265">
        <f t="shared" si="2"/>
        <v>223.24831258</v>
      </c>
      <c r="AJ47" s="265">
        <f t="shared" si="2"/>
        <v>196.11456838000001</v>
      </c>
      <c r="AK47" s="265">
        <f t="shared" si="2"/>
        <v>178.92002866999999</v>
      </c>
      <c r="AL47" s="265">
        <f t="shared" si="2"/>
        <v>139.84107365</v>
      </c>
      <c r="AM47" s="265">
        <f t="shared" si="2"/>
        <v>119.05227888</v>
      </c>
      <c r="AN47" s="265">
        <f t="shared" si="2"/>
        <v>185.74966123999999</v>
      </c>
      <c r="AO47" s="265">
        <f t="shared" si="2"/>
        <v>178.96379984000001</v>
      </c>
      <c r="AP47" s="265">
        <f>AVERAGE(C47:AO47)</f>
        <v>190.51654532146151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407.87100129999999</v>
      </c>
      <c r="BI6" s="33">
        <v>1683.48711</v>
      </c>
      <c r="BJ6" s="33">
        <v>2155.3091469999999</v>
      </c>
      <c r="BK6" s="33">
        <v>1522.973937</v>
      </c>
      <c r="BL6" s="33">
        <v>2872.1456790000002</v>
      </c>
      <c r="BM6" s="33">
        <v>4147.7617879999998</v>
      </c>
      <c r="BN6" s="33">
        <v>4171.5338830000001</v>
      </c>
      <c r="BO6" s="33">
        <v>4173.9360909999996</v>
      </c>
      <c r="BP6" s="33">
        <v>4882.4114669999999</v>
      </c>
      <c r="BQ6" s="33">
        <v>6158.0275760000004</v>
      </c>
      <c r="BR6" s="33">
        <v>5816.2968000000001</v>
      </c>
      <c r="BS6" s="33">
        <v>6336.4947410000004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7328.8053179999997</v>
      </c>
      <c r="BY6" s="33">
        <v>8604.4214269999993</v>
      </c>
      <c r="BZ6" s="33">
        <v>7817.8917689999998</v>
      </c>
      <c r="CA6" s="33">
        <v>8968.2214590000003</v>
      </c>
      <c r="CB6" s="33">
        <v>7220.582899</v>
      </c>
      <c r="CC6" s="33">
        <v>7497.3237090000002</v>
      </c>
      <c r="CD6" s="33">
        <v>6302.9391459999997</v>
      </c>
      <c r="CE6" s="33">
        <v>8002.8112410000003</v>
      </c>
      <c r="CF6" s="33">
        <v>7220.582899</v>
      </c>
      <c r="CG6" s="33">
        <v>7497.3237090000002</v>
      </c>
      <c r="CH6" s="33">
        <v>6302.9391459999997</v>
      </c>
      <c r="CI6" s="33">
        <v>8002.8112410000003</v>
      </c>
      <c r="CJ6" s="33">
        <v>7220.582899</v>
      </c>
      <c r="CK6" s="33">
        <v>7497.3237090000002</v>
      </c>
      <c r="CL6" s="33">
        <v>6302.9391459999997</v>
      </c>
      <c r="CM6" s="33">
        <v>8002.8112410000003</v>
      </c>
      <c r="CN6" s="33">
        <v>7220.582899</v>
      </c>
      <c r="CO6" s="33">
        <v>7497.3237090000002</v>
      </c>
      <c r="CP6" s="33">
        <v>6302.9391459999997</v>
      </c>
      <c r="CQ6" s="33">
        <v>8002.8112410000003</v>
      </c>
      <c r="CR6" s="33">
        <v>7220.582899</v>
      </c>
      <c r="CS6" s="33">
        <v>7497.3237090000002</v>
      </c>
      <c r="CT6" s="33">
        <v>6302.9391459999997</v>
      </c>
      <c r="CU6" s="33">
        <v>8002.8112410000003</v>
      </c>
      <c r="CV6" s="33">
        <v>7190.5996169999999</v>
      </c>
      <c r="CW6" s="33">
        <v>7190.5996169999999</v>
      </c>
      <c r="CX6" s="33">
        <v>5883.2178679999997</v>
      </c>
      <c r="CY6" s="33">
        <v>7735.3420120000001</v>
      </c>
      <c r="CZ6" s="33">
        <v>7190.5996169999999</v>
      </c>
      <c r="DA6" s="33">
        <v>7190.5996169999999</v>
      </c>
      <c r="DB6" s="33">
        <v>5883.2178679999997</v>
      </c>
      <c r="DC6" s="33">
        <v>7735.3420120000001</v>
      </c>
      <c r="DD6" s="33">
        <v>7190.5996169999999</v>
      </c>
      <c r="DE6" s="33">
        <v>7190.5996169999999</v>
      </c>
      <c r="DF6" s="33">
        <v>5883.2178679999997</v>
      </c>
      <c r="DG6" s="33">
        <v>7735.3420120000001</v>
      </c>
      <c r="DH6" s="33">
        <v>7190.5996169999999</v>
      </c>
      <c r="DI6" s="33">
        <v>7190.5996169999999</v>
      </c>
      <c r="DJ6" s="33">
        <v>5883.2178679999997</v>
      </c>
      <c r="DK6" s="33">
        <v>7735.3420120000001</v>
      </c>
      <c r="DL6" s="33">
        <v>7190.5996169999999</v>
      </c>
      <c r="DM6" s="33">
        <v>7190.5996169999999</v>
      </c>
      <c r="DN6" s="33">
        <v>5883.2178679999997</v>
      </c>
      <c r="DO6" s="33">
        <v>7735.3420120000001</v>
      </c>
      <c r="DP6" s="33">
        <v>7190.5996169999999</v>
      </c>
      <c r="DQ6" s="33">
        <v>7190.5996169999999</v>
      </c>
      <c r="DR6" s="33">
        <v>5883.2178679999997</v>
      </c>
      <c r="DS6" s="33">
        <v>7735.3420120000001</v>
      </c>
      <c r="DT6" s="33">
        <v>7190.5996169999999</v>
      </c>
      <c r="DU6" s="33">
        <v>7190.5996169999999</v>
      </c>
      <c r="DV6" s="33">
        <v>5883.2178679999997</v>
      </c>
      <c r="DW6" s="33">
        <v>7735.3420120000001</v>
      </c>
      <c r="DX6" s="33">
        <v>7190.5996169999999</v>
      </c>
      <c r="DY6" s="33">
        <v>7190.5996169999999</v>
      </c>
      <c r="DZ6" s="33">
        <v>5883.2178679999997</v>
      </c>
      <c r="EA6" s="33">
        <v>7735.3420120000001</v>
      </c>
      <c r="EB6" s="33">
        <v>7190.5996169999999</v>
      </c>
      <c r="EC6" s="33">
        <v>7190.5996169999999</v>
      </c>
      <c r="ED6" s="33">
        <v>5883.2178679999997</v>
      </c>
      <c r="EE6" s="33">
        <v>7735.3420120000001</v>
      </c>
      <c r="EF6" s="33">
        <v>7190.5996169999999</v>
      </c>
      <c r="EG6" s="33">
        <v>7190.5996169999999</v>
      </c>
      <c r="EH6" s="33">
        <v>5883.2178679999997</v>
      </c>
      <c r="EI6" s="33">
        <v>7735.3420120000001</v>
      </c>
      <c r="EJ6" s="33">
        <v>7190.5996169999999</v>
      </c>
      <c r="EK6" s="33">
        <v>7190.5996169999999</v>
      </c>
      <c r="EL6" s="33">
        <v>5883.2178679999997</v>
      </c>
      <c r="EM6" s="33">
        <v>7735.3420120000001</v>
      </c>
      <c r="EN6" s="33">
        <v>7190.5996169999999</v>
      </c>
      <c r="EO6" s="33">
        <v>7190.5996169999999</v>
      </c>
      <c r="EP6" s="33">
        <v>5883.2178679999997</v>
      </c>
      <c r="EQ6" s="33">
        <v>7735.3420120000001</v>
      </c>
      <c r="ER6" s="33">
        <v>7190.5996169999999</v>
      </c>
      <c r="ES6" s="33">
        <v>7190.5996169999999</v>
      </c>
      <c r="ET6" s="33">
        <v>5883.2178679999997</v>
      </c>
      <c r="EU6" s="33">
        <v>7735.3420120000001</v>
      </c>
      <c r="EV6" s="33">
        <v>7190.5996169999999</v>
      </c>
      <c r="EW6" s="33">
        <v>7190.5996169999999</v>
      </c>
      <c r="EX6" s="33">
        <v>5883.2178679999997</v>
      </c>
      <c r="EY6" s="33">
        <v>7735.3420120000001</v>
      </c>
      <c r="EZ6" s="33">
        <v>7190.5996169999999</v>
      </c>
      <c r="FA6" s="33">
        <v>7190.5996169999999</v>
      </c>
      <c r="FB6" s="33">
        <v>5883.2178679999997</v>
      </c>
      <c r="FC6" s="33">
        <v>7735.3420120000001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450.46895039999998</v>
      </c>
      <c r="BI17" s="33">
        <v>2119.2571910000001</v>
      </c>
      <c r="BJ17" s="33">
        <v>2751.6169669999999</v>
      </c>
      <c r="BK17" s="33">
        <v>1902.9737170000001</v>
      </c>
      <c r="BL17" s="33">
        <v>2914.7436290000001</v>
      </c>
      <c r="BM17" s="33">
        <v>4583.5318690000004</v>
      </c>
      <c r="BN17" s="33">
        <v>4767.8417040000004</v>
      </c>
      <c r="BO17" s="33">
        <v>4553.9358700000003</v>
      </c>
      <c r="BP17" s="33">
        <v>4925.0094159999999</v>
      </c>
      <c r="BQ17" s="33">
        <v>6593.7976559999997</v>
      </c>
      <c r="BR17" s="33">
        <v>6412.6046210000004</v>
      </c>
      <c r="BS17" s="33">
        <v>6716.4945200000002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7371.4032669999997</v>
      </c>
      <c r="BY17" s="33">
        <v>9040.1915069999995</v>
      </c>
      <c r="BZ17" s="33">
        <v>8414.1995900000002</v>
      </c>
      <c r="CA17" s="33">
        <v>9348.2212390000004</v>
      </c>
      <c r="CB17" s="33">
        <v>7235.7129139999997</v>
      </c>
      <c r="CC17" s="33">
        <v>7652.1012970000002</v>
      </c>
      <c r="CD17" s="33">
        <v>6514.7368109999998</v>
      </c>
      <c r="CE17" s="33">
        <v>8137.7802339999998</v>
      </c>
      <c r="CF17" s="33">
        <v>7235.7129139999997</v>
      </c>
      <c r="CG17" s="33">
        <v>7652.1012970000002</v>
      </c>
      <c r="CH17" s="33">
        <v>6514.7368109999998</v>
      </c>
      <c r="CI17" s="33">
        <v>8137.7802339999998</v>
      </c>
      <c r="CJ17" s="33">
        <v>7235.7129139999997</v>
      </c>
      <c r="CK17" s="33">
        <v>7652.1012970000002</v>
      </c>
      <c r="CL17" s="33">
        <v>6514.7368109999998</v>
      </c>
      <c r="CM17" s="33">
        <v>8137.7802339999998</v>
      </c>
      <c r="CN17" s="33">
        <v>7235.7129139999997</v>
      </c>
      <c r="CO17" s="33">
        <v>7652.1012970000002</v>
      </c>
      <c r="CP17" s="33">
        <v>6514.7368109999998</v>
      </c>
      <c r="CQ17" s="33">
        <v>8137.7802339999998</v>
      </c>
      <c r="CR17" s="33">
        <v>7235.7129139999997</v>
      </c>
      <c r="CS17" s="33">
        <v>7652.1012970000002</v>
      </c>
      <c r="CT17" s="33">
        <v>6514.7368109999998</v>
      </c>
      <c r="CU17" s="33">
        <v>8137.7802339999998</v>
      </c>
      <c r="CV17" s="33">
        <v>7190.5996169999999</v>
      </c>
      <c r="CW17" s="33">
        <v>7190.5996169999999</v>
      </c>
      <c r="CX17" s="33">
        <v>5883.2178679999997</v>
      </c>
      <c r="CY17" s="33">
        <v>7735.3420120000001</v>
      </c>
      <c r="CZ17" s="33">
        <v>7190.5996169999999</v>
      </c>
      <c r="DA17" s="33">
        <v>7190.5996169999999</v>
      </c>
      <c r="DB17" s="33">
        <v>5883.2178679999997</v>
      </c>
      <c r="DC17" s="33">
        <v>7735.3420120000001</v>
      </c>
      <c r="DD17" s="33">
        <v>7190.5996169999999</v>
      </c>
      <c r="DE17" s="33">
        <v>7190.5996169999999</v>
      </c>
      <c r="DF17" s="33">
        <v>5883.2178679999997</v>
      </c>
      <c r="DG17" s="33">
        <v>7735.3420120000001</v>
      </c>
      <c r="DH17" s="33">
        <v>7190.5996169999999</v>
      </c>
      <c r="DI17" s="33">
        <v>7190.5996169999999</v>
      </c>
      <c r="DJ17" s="33">
        <v>5883.2178679999997</v>
      </c>
      <c r="DK17" s="33">
        <v>7735.3420120000001</v>
      </c>
      <c r="DL17" s="33">
        <v>7190.5996169999999</v>
      </c>
      <c r="DM17" s="33">
        <v>7190.5996169999999</v>
      </c>
      <c r="DN17" s="33">
        <v>5883.2178679999997</v>
      </c>
      <c r="DO17" s="33">
        <v>7735.3420120000001</v>
      </c>
      <c r="DP17" s="33">
        <v>7190.5996169999999</v>
      </c>
      <c r="DQ17" s="33">
        <v>7190.5996169999999</v>
      </c>
      <c r="DR17" s="33">
        <v>5883.2178679999997</v>
      </c>
      <c r="DS17" s="33">
        <v>7735.3420120000001</v>
      </c>
      <c r="DT17" s="33">
        <v>7190.5996169999999</v>
      </c>
      <c r="DU17" s="33">
        <v>7190.5996169999999</v>
      </c>
      <c r="DV17" s="33">
        <v>5883.2178679999997</v>
      </c>
      <c r="DW17" s="33">
        <v>7735.3420120000001</v>
      </c>
      <c r="DX17" s="33">
        <v>7190.5996169999999</v>
      </c>
      <c r="DY17" s="33">
        <v>7190.5996169999999</v>
      </c>
      <c r="DZ17" s="33">
        <v>5883.2178679999997</v>
      </c>
      <c r="EA17" s="33">
        <v>7735.3420120000001</v>
      </c>
      <c r="EB17" s="33">
        <v>7190.5996169999999</v>
      </c>
      <c r="EC17" s="33">
        <v>7190.5996169999999</v>
      </c>
      <c r="ED17" s="33">
        <v>5883.2178679999997</v>
      </c>
      <c r="EE17" s="33">
        <v>7735.3420120000001</v>
      </c>
      <c r="EF17" s="33">
        <v>7190.5996169999999</v>
      </c>
      <c r="EG17" s="33">
        <v>7190.5996169999999</v>
      </c>
      <c r="EH17" s="33">
        <v>5883.2178679999997</v>
      </c>
      <c r="EI17" s="33">
        <v>7735.3420120000001</v>
      </c>
      <c r="EJ17" s="33">
        <v>7190.5996169999999</v>
      </c>
      <c r="EK17" s="33">
        <v>7190.5996169999999</v>
      </c>
      <c r="EL17" s="33">
        <v>5883.2178679999997</v>
      </c>
      <c r="EM17" s="33">
        <v>7735.3420120000001</v>
      </c>
      <c r="EN17" s="33">
        <v>7190.5996169999999</v>
      </c>
      <c r="EO17" s="33">
        <v>7190.5996169999999</v>
      </c>
      <c r="EP17" s="33">
        <v>5883.2178679999997</v>
      </c>
      <c r="EQ17" s="33">
        <v>7735.3420120000001</v>
      </c>
      <c r="ER17" s="33">
        <v>7190.5996169999999</v>
      </c>
      <c r="ES17" s="33">
        <v>7190.5996169999999</v>
      </c>
      <c r="ET17" s="33">
        <v>5883.2178679999997</v>
      </c>
      <c r="EU17" s="33">
        <v>7735.3420120000001</v>
      </c>
      <c r="EV17" s="33">
        <v>7190.5996169999999</v>
      </c>
      <c r="EW17" s="33">
        <v>7190.5996169999999</v>
      </c>
      <c r="EX17" s="33">
        <v>5883.2178679999997</v>
      </c>
      <c r="EY17" s="33">
        <v>7735.3420120000001</v>
      </c>
      <c r="EZ17" s="33">
        <v>7190.5996169999999</v>
      </c>
      <c r="FA17" s="33">
        <v>7190.5996169999999</v>
      </c>
      <c r="FB17" s="33">
        <v>5883.2178679999997</v>
      </c>
      <c r="FC17" s="33">
        <v>7735.3420120000001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B32" s="33">
        <v>587.76868960000002</v>
      </c>
      <c r="BC32" s="33">
        <v>928.64131359999999</v>
      </c>
      <c r="BF32" s="33">
        <v>587.76868960000002</v>
      </c>
      <c r="BG32" s="33">
        <v>928.64131359999999</v>
      </c>
      <c r="BJ32" s="33">
        <v>587.76868960000002</v>
      </c>
      <c r="BK32" s="33">
        <v>928.64131359999999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587.76868960000002</v>
      </c>
      <c r="BC41" s="33">
        <v>1241.3759130000001</v>
      </c>
      <c r="BD41" s="33">
        <v>0</v>
      </c>
      <c r="BE41" s="33">
        <v>0</v>
      </c>
      <c r="BF41" s="33">
        <v>900.503289</v>
      </c>
      <c r="BG41" s="33">
        <v>1241.3759130000001</v>
      </c>
      <c r="BH41" s="33">
        <v>0</v>
      </c>
      <c r="BI41" s="33">
        <v>0</v>
      </c>
      <c r="BJ41" s="33">
        <v>900.503289</v>
      </c>
      <c r="BK41" s="33">
        <v>1241.3759130000001</v>
      </c>
      <c r="BL41" s="33">
        <v>0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1298.861742</v>
      </c>
      <c r="BH55" s="33">
        <v>953.63414739999996</v>
      </c>
      <c r="BI55" s="33">
        <v>953.63414739999996</v>
      </c>
      <c r="BJ55" s="33">
        <v>1141.580119</v>
      </c>
      <c r="BK55" s="33">
        <v>1298.861742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170</v>
      </c>
      <c r="CO55" s="33">
        <v>170</v>
      </c>
      <c r="CP55" s="33">
        <v>323.8062352</v>
      </c>
      <c r="CQ55" s="33">
        <v>323.8062352</v>
      </c>
      <c r="CR55" s="33">
        <v>170</v>
      </c>
      <c r="CS55" s="33">
        <v>170</v>
      </c>
      <c r="CT55" s="33">
        <v>323.8062352</v>
      </c>
      <c r="CU55" s="33">
        <v>323.8062352</v>
      </c>
      <c r="CV55" s="33">
        <v>170</v>
      </c>
      <c r="CW55" s="33">
        <v>170</v>
      </c>
      <c r="CX55" s="33">
        <v>323.8062352</v>
      </c>
      <c r="CY55" s="33">
        <v>323.8062352</v>
      </c>
      <c r="CZ55" s="33">
        <v>170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170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1298.861742</v>
      </c>
      <c r="BH65" s="33">
        <v>953.63414739999996</v>
      </c>
      <c r="BI65" s="33">
        <v>953.63414739999996</v>
      </c>
      <c r="BJ65" s="33">
        <v>1141.580119</v>
      </c>
      <c r="BK65" s="33">
        <v>1298.861742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170</v>
      </c>
      <c r="CO65" s="33">
        <v>170</v>
      </c>
      <c r="CP65" s="33">
        <v>323.8062352</v>
      </c>
      <c r="CQ65" s="33">
        <v>323.8062352</v>
      </c>
      <c r="CR65" s="33">
        <v>170</v>
      </c>
      <c r="CS65" s="33">
        <v>170</v>
      </c>
      <c r="CT65" s="33">
        <v>323.8062352</v>
      </c>
      <c r="CU65" s="33">
        <v>323.8062352</v>
      </c>
      <c r="CV65" s="33">
        <v>170</v>
      </c>
      <c r="CW65" s="33">
        <v>170</v>
      </c>
      <c r="CX65" s="33">
        <v>323.8062352</v>
      </c>
      <c r="CY65" s="33">
        <v>323.8062352</v>
      </c>
      <c r="CZ65" s="33">
        <v>170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170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2043.6276330000001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668.38513499999999</v>
      </c>
      <c r="BG102" s="33">
        <v>668.38513499999999</v>
      </c>
      <c r="BH102" s="33">
        <v>325.8410164</v>
      </c>
      <c r="BI102" s="33">
        <v>325.8410164</v>
      </c>
      <c r="BJ102" s="33">
        <v>569.93430249999994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1459.963411</v>
      </c>
      <c r="AY104" s="33">
        <v>2036.143464</v>
      </c>
      <c r="AZ104" s="33">
        <v>910.25387450000005</v>
      </c>
      <c r="BA104" s="33">
        <v>910.25387450000005</v>
      </c>
      <c r="BB104" s="33">
        <v>1629.8431439999999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598.24387460000003</v>
      </c>
      <c r="CO104" s="33">
        <v>598.24387460000003</v>
      </c>
      <c r="CP104" s="33">
        <v>1183.450949</v>
      </c>
      <c r="CQ104" s="33">
        <v>1196.4877489999999</v>
      </c>
      <c r="CR104" s="33">
        <v>598.24387460000003</v>
      </c>
      <c r="CS104" s="33">
        <v>598.24387460000003</v>
      </c>
      <c r="CT104" s="33">
        <v>1183.450949</v>
      </c>
      <c r="CU104" s="33">
        <v>1196.4877489999999</v>
      </c>
      <c r="CV104" s="33">
        <v>598.24387460000003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1097.944242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585.20707460000006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1056.542146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1107.798464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1433.637346</v>
      </c>
      <c r="BH105" s="33">
        <v>831.16929449999998</v>
      </c>
      <c r="BI105" s="33">
        <v>831.16929449999998</v>
      </c>
      <c r="BJ105" s="33">
        <v>1107.798464</v>
      </c>
      <c r="BK105" s="33">
        <v>1433.637346</v>
      </c>
      <c r="BL105" s="33">
        <v>831.16929449999998</v>
      </c>
      <c r="BM105" s="33">
        <v>831.16929449999998</v>
      </c>
      <c r="BN105" s="33">
        <v>1278.177445</v>
      </c>
      <c r="BO105" s="33">
        <v>1433.637346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558.84255159999998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558.84255159999998</v>
      </c>
      <c r="AF108" s="33">
        <v>591.31756189999999</v>
      </c>
      <c r="AG108" s="33">
        <v>591.31756189999999</v>
      </c>
      <c r="AH108" s="33">
        <v>558.84255159999998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558.85149660000002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693.33037420000005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844.36501850000002</v>
      </c>
      <c r="AZ108" s="33">
        <v>558.85149660000002</v>
      </c>
      <c r="BA108" s="33">
        <v>558.84255159999998</v>
      </c>
      <c r="BB108" s="33">
        <v>844.36501850000002</v>
      </c>
      <c r="BC108" s="33">
        <v>844.36501850000002</v>
      </c>
      <c r="BD108" s="33">
        <v>591.31756189999999</v>
      </c>
      <c r="BE108" s="33">
        <v>558.84255159999998</v>
      </c>
      <c r="BF108" s="33">
        <v>844.36501850000002</v>
      </c>
      <c r="BG108" s="33">
        <v>844.36501850000002</v>
      </c>
      <c r="BH108" s="33">
        <v>591.31756189999999</v>
      </c>
      <c r="BI108" s="33">
        <v>591.30861689999995</v>
      </c>
      <c r="BJ108" s="33">
        <v>844.36501850000002</v>
      </c>
      <c r="BK108" s="33">
        <v>844.36501850000002</v>
      </c>
      <c r="BL108" s="33">
        <v>558.84255159999998</v>
      </c>
      <c r="BM108" s="33">
        <v>591.28949309999996</v>
      </c>
      <c r="BN108" s="33">
        <v>844.36501850000002</v>
      </c>
      <c r="BO108" s="33">
        <v>844.36501850000002</v>
      </c>
      <c r="BP108" s="33">
        <v>558.84255159999998</v>
      </c>
      <c r="BQ108" s="33">
        <v>591.30861689999995</v>
      </c>
      <c r="BR108" s="33">
        <v>844.36501850000002</v>
      </c>
      <c r="BS108" s="33">
        <v>844.36501850000002</v>
      </c>
      <c r="BT108" s="33">
        <v>558.84255159999998</v>
      </c>
      <c r="BU108" s="33">
        <v>558.87956540000005</v>
      </c>
      <c r="BV108" s="33">
        <v>844.36501850000002</v>
      </c>
      <c r="BW108" s="33">
        <v>844.36501850000002</v>
      </c>
      <c r="BX108" s="33">
        <v>591.31756189999999</v>
      </c>
      <c r="BY108" s="33">
        <v>591.31756189999999</v>
      </c>
      <c r="BZ108" s="33">
        <v>844.36501850000002</v>
      </c>
      <c r="CA108" s="33">
        <v>844.36501850000002</v>
      </c>
      <c r="CB108" s="33">
        <v>269.38775509999999</v>
      </c>
      <c r="CC108" s="33">
        <v>269.38775509999999</v>
      </c>
      <c r="CD108" s="33">
        <v>522.43521169999997</v>
      </c>
      <c r="CE108" s="33">
        <v>522.43521169999997</v>
      </c>
      <c r="CF108" s="33">
        <v>269.38775509999999</v>
      </c>
      <c r="CG108" s="33">
        <v>269.38775509999999</v>
      </c>
      <c r="CH108" s="33">
        <v>522.43521169999997</v>
      </c>
      <c r="CI108" s="33">
        <v>522.43521169999997</v>
      </c>
      <c r="CJ108" s="33">
        <v>269.38775509999999</v>
      </c>
      <c r="CK108" s="33">
        <v>269.38775509999999</v>
      </c>
      <c r="CL108" s="33">
        <v>522.43521169999997</v>
      </c>
      <c r="CM108" s="33">
        <v>522.43521169999997</v>
      </c>
      <c r="CN108" s="33">
        <v>269.38775509999999</v>
      </c>
      <c r="CO108" s="33">
        <v>269.38775509999999</v>
      </c>
      <c r="CP108" s="33">
        <v>522.43521169999997</v>
      </c>
      <c r="CQ108" s="33">
        <v>522.43521169999997</v>
      </c>
      <c r="CR108" s="33">
        <v>269.38775509999999</v>
      </c>
      <c r="CS108" s="33">
        <v>269.38775509999999</v>
      </c>
      <c r="CT108" s="33">
        <v>522.43521169999997</v>
      </c>
      <c r="CU108" s="33">
        <v>522.43521169999997</v>
      </c>
      <c r="CV108" s="33">
        <v>269.38775509999999</v>
      </c>
      <c r="CW108" s="33">
        <v>269.38775509999999</v>
      </c>
      <c r="CX108" s="33">
        <v>522.43521169999997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3949.0905870000001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3994.6023970000001</v>
      </c>
      <c r="AC113" s="33">
        <v>3994.6023970000001</v>
      </c>
      <c r="AD113" s="33">
        <v>3994.6023970000001</v>
      </c>
      <c r="AE113" s="33">
        <v>3962.127387</v>
      </c>
      <c r="AF113" s="33">
        <v>3994.6023970000001</v>
      </c>
      <c r="AG113" s="33">
        <v>3994.6023970000001</v>
      </c>
      <c r="AH113" s="33">
        <v>3962.127387</v>
      </c>
      <c r="AI113" s="33">
        <v>4882.9306829999996</v>
      </c>
      <c r="AJ113" s="33">
        <v>4549.8344619999998</v>
      </c>
      <c r="AK113" s="33">
        <v>4582.3094719999999</v>
      </c>
      <c r="AL113" s="33">
        <v>4582.3094719999999</v>
      </c>
      <c r="AM113" s="33">
        <v>6168.2729920000002</v>
      </c>
      <c r="AN113" s="33">
        <v>4549.8434070000003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5149.1048510000001</v>
      </c>
      <c r="AU113" s="33">
        <v>7265.167367</v>
      </c>
      <c r="AV113" s="33">
        <v>4138.5995190000003</v>
      </c>
      <c r="AW113" s="33">
        <v>4171.0745290000004</v>
      </c>
      <c r="AX113" s="33">
        <v>4517.633906</v>
      </c>
      <c r="AY113" s="33">
        <v>7184.5196219999998</v>
      </c>
      <c r="AZ113" s="33">
        <v>3928.2933680000001</v>
      </c>
      <c r="BA113" s="33">
        <v>3928.2844230000001</v>
      </c>
      <c r="BB113" s="33">
        <v>5210.0353279999999</v>
      </c>
      <c r="BC113" s="33">
        <v>6538.2910419999998</v>
      </c>
      <c r="BD113" s="33">
        <v>2445.0225799999998</v>
      </c>
      <c r="BE113" s="33">
        <v>2412.5475700000002</v>
      </c>
      <c r="BF113" s="33">
        <v>3817.0363659999998</v>
      </c>
      <c r="BG113" s="33">
        <v>4142.8752480000003</v>
      </c>
      <c r="BH113" s="33">
        <v>2346.571747</v>
      </c>
      <c r="BI113" s="33">
        <v>2346.5628019999999</v>
      </c>
      <c r="BJ113" s="33">
        <v>3718.5855339999998</v>
      </c>
      <c r="BK113" s="33">
        <v>4044.4244159999998</v>
      </c>
      <c r="BL113" s="33">
        <v>2314.0967369999998</v>
      </c>
      <c r="BM113" s="33">
        <v>2346.5436789999999</v>
      </c>
      <c r="BN113" s="33">
        <v>3888.9645150000001</v>
      </c>
      <c r="BO113" s="33">
        <v>4044.4244159999998</v>
      </c>
      <c r="BP113" s="33">
        <v>2231.7461509999998</v>
      </c>
      <c r="BQ113" s="33">
        <v>2264.2122159999999</v>
      </c>
      <c r="BR113" s="33">
        <v>3962.0738299999998</v>
      </c>
      <c r="BS113" s="33">
        <v>3962.0738299999998</v>
      </c>
      <c r="BT113" s="33">
        <v>2231.7461509999998</v>
      </c>
      <c r="BU113" s="33">
        <v>2231.7831649999998</v>
      </c>
      <c r="BV113" s="33">
        <v>3962.0738299999998</v>
      </c>
      <c r="BW113" s="33">
        <v>3962.0738299999998</v>
      </c>
      <c r="BX113" s="33">
        <v>2264.2211609999999</v>
      </c>
      <c r="BY113" s="33">
        <v>2264.2211609999999</v>
      </c>
      <c r="BZ113" s="33">
        <v>3379.1048620000001</v>
      </c>
      <c r="CA113" s="33">
        <v>3962.0738299999998</v>
      </c>
      <c r="CB113" s="33">
        <v>1508.5521349999999</v>
      </c>
      <c r="CC113" s="33">
        <v>1508.5521349999999</v>
      </c>
      <c r="CD113" s="33">
        <v>2597.2832290000001</v>
      </c>
      <c r="CE113" s="33">
        <v>2854.4133149999998</v>
      </c>
      <c r="CF113" s="33">
        <v>1508.5521349999999</v>
      </c>
      <c r="CG113" s="33">
        <v>1508.5521349999999</v>
      </c>
      <c r="CH113" s="33">
        <v>2597.2832290000001</v>
      </c>
      <c r="CI113" s="33">
        <v>2854.4133149999998</v>
      </c>
      <c r="CJ113" s="33">
        <v>1508.5521349999999</v>
      </c>
      <c r="CK113" s="33">
        <v>1508.5521349999999</v>
      </c>
      <c r="CL113" s="33">
        <v>2597.2832290000001</v>
      </c>
      <c r="CM113" s="33">
        <v>2854.4133149999998</v>
      </c>
      <c r="CN113" s="33">
        <v>1013.982287</v>
      </c>
      <c r="CO113" s="33">
        <v>1013.982287</v>
      </c>
      <c r="CP113" s="33">
        <v>1852.2368180000001</v>
      </c>
      <c r="CQ113" s="33">
        <v>1865.2736179999999</v>
      </c>
      <c r="CR113" s="33">
        <v>1013.982287</v>
      </c>
      <c r="CS113" s="33">
        <v>1013.982287</v>
      </c>
      <c r="CT113" s="33">
        <v>1852.2368180000001</v>
      </c>
      <c r="CU113" s="33">
        <v>1865.2736179999999</v>
      </c>
      <c r="CV113" s="33">
        <v>1013.982287</v>
      </c>
      <c r="CW113" s="33">
        <v>1013.982287</v>
      </c>
      <c r="CX113" s="33">
        <v>1852.2368180000001</v>
      </c>
      <c r="CY113" s="33">
        <v>1865.2736179999999</v>
      </c>
      <c r="CZ113" s="33">
        <v>1329.801606</v>
      </c>
      <c r="DA113" s="33">
        <v>744.59453180000003</v>
      </c>
      <c r="DB113" s="33">
        <v>1329.801606</v>
      </c>
      <c r="DC113" s="33">
        <v>1342.8384060000001</v>
      </c>
      <c r="DD113" s="33">
        <v>1329.801606</v>
      </c>
      <c r="DE113" s="33">
        <v>744.59453180000003</v>
      </c>
      <c r="DF113" s="33">
        <v>1244.2949000000001</v>
      </c>
      <c r="DG113" s="33">
        <v>1342.8384060000001</v>
      </c>
      <c r="DH113" s="33">
        <v>1316.7648059999999</v>
      </c>
      <c r="DI113" s="33">
        <v>731.55773180000006</v>
      </c>
      <c r="DJ113" s="33">
        <v>1316.7648059999999</v>
      </c>
      <c r="DK113" s="33">
        <v>1316.7648059999999</v>
      </c>
      <c r="DL113" s="33">
        <v>731.55773180000006</v>
      </c>
      <c r="DM113" s="33">
        <v>731.55773180000006</v>
      </c>
      <c r="DN113" s="33">
        <v>1316.7648059999999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P126" s="33">
        <v>2027.589138</v>
      </c>
      <c r="CQ126" s="33">
        <v>2027.589138</v>
      </c>
      <c r="CT126" s="33">
        <v>2534.4864229999998</v>
      </c>
      <c r="CU126" s="33">
        <v>2534.4864229999998</v>
      </c>
      <c r="CX126" s="33">
        <v>3041.3837079999998</v>
      </c>
      <c r="CY126" s="33">
        <v>3041.3837079999998</v>
      </c>
      <c r="DB126" s="33">
        <v>3548.280992</v>
      </c>
      <c r="DC126" s="33">
        <v>3548.280992</v>
      </c>
      <c r="DF126" s="33">
        <v>3747.9227540000002</v>
      </c>
      <c r="DG126" s="33">
        <v>4055.178277</v>
      </c>
      <c r="DH126" s="33">
        <v>807.36612409999998</v>
      </c>
      <c r="DJ126" s="33">
        <v>4562.0755609999997</v>
      </c>
      <c r="DK126" s="33">
        <v>4562.0755609999997</v>
      </c>
      <c r="DN126" s="33">
        <v>4203.9459210000005</v>
      </c>
      <c r="DO126" s="33">
        <v>4562.0755609999997</v>
      </c>
      <c r="DR126" s="33">
        <v>3055.9523989999998</v>
      </c>
      <c r="DS126" s="33">
        <v>4562.0755609999997</v>
      </c>
      <c r="DV126" s="33">
        <v>2161.606522</v>
      </c>
      <c r="DW126" s="33">
        <v>4562.0755609999997</v>
      </c>
      <c r="DZ126" s="33">
        <v>1994.229855</v>
      </c>
      <c r="EA126" s="33">
        <v>4562.0755609999997</v>
      </c>
      <c r="ED126" s="33">
        <v>132.83246360000001</v>
      </c>
      <c r="EE126" s="33">
        <v>4562.0755609999997</v>
      </c>
      <c r="EF126" s="33">
        <v>506.89728459999998</v>
      </c>
      <c r="EI126" s="33">
        <v>4562.0755609999997</v>
      </c>
      <c r="EJ126" s="33">
        <v>2915.4612980000002</v>
      </c>
      <c r="EM126" s="33">
        <v>4562.0755609999997</v>
      </c>
      <c r="EN126" s="33">
        <v>2100.2757670000001</v>
      </c>
      <c r="EP126" s="33">
        <v>1644.077863</v>
      </c>
      <c r="EQ126" s="33">
        <v>4562.0755609999997</v>
      </c>
      <c r="ER126" s="33">
        <v>4562.0755609999997</v>
      </c>
      <c r="ET126" s="33">
        <v>2534.4864229999998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J128" s="33">
        <v>1620.1763679999999</v>
      </c>
      <c r="DK128" s="33">
        <v>1620.1763679999999</v>
      </c>
      <c r="DO128" s="33">
        <v>1620.1763679999999</v>
      </c>
      <c r="DS128" s="33">
        <v>1620.1763679999999</v>
      </c>
      <c r="DW128" s="33">
        <v>1620.1763679999999</v>
      </c>
      <c r="EA128" s="33">
        <v>1620.1763679999999</v>
      </c>
      <c r="EE128" s="33">
        <v>1620.1763679999999</v>
      </c>
      <c r="EI128" s="33">
        <v>1620.1763679999999</v>
      </c>
      <c r="EM128" s="33">
        <v>1620.1763679999999</v>
      </c>
      <c r="EN128" s="33">
        <v>720.07838560000005</v>
      </c>
      <c r="EQ128" s="33">
        <v>1620.1763679999999</v>
      </c>
      <c r="ER128" s="33">
        <v>895.87230799999998</v>
      </c>
      <c r="EU128" s="33">
        <v>1620.1763679999999</v>
      </c>
      <c r="EV128" s="33">
        <v>540.05878919999998</v>
      </c>
      <c r="EY128" s="33">
        <v>1620.1763679999999</v>
      </c>
      <c r="EZ128" s="33">
        <v>694.72533190000001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2060.7506429999999</v>
      </c>
      <c r="CN137" s="33">
        <v>0</v>
      </c>
      <c r="CO137" s="33">
        <v>0</v>
      </c>
      <c r="CP137" s="33">
        <v>2027.589138</v>
      </c>
      <c r="CQ137" s="33">
        <v>2747.667524</v>
      </c>
      <c r="CR137" s="33">
        <v>0</v>
      </c>
      <c r="CS137" s="33">
        <v>0</v>
      </c>
      <c r="CT137" s="33">
        <v>2534.4864229999998</v>
      </c>
      <c r="CU137" s="33">
        <v>3434.5844050000001</v>
      </c>
      <c r="CV137" s="33">
        <v>0</v>
      </c>
      <c r="CW137" s="33">
        <v>0</v>
      </c>
      <c r="CX137" s="33">
        <v>3041.3837079999998</v>
      </c>
      <c r="CY137" s="33">
        <v>4121.5012859999997</v>
      </c>
      <c r="CZ137" s="33">
        <v>0</v>
      </c>
      <c r="DA137" s="33">
        <v>0</v>
      </c>
      <c r="DB137" s="33">
        <v>3548.280992</v>
      </c>
      <c r="DC137" s="33">
        <v>4808.4181669999998</v>
      </c>
      <c r="DD137" s="33">
        <v>0</v>
      </c>
      <c r="DE137" s="33">
        <v>0</v>
      </c>
      <c r="DF137" s="33">
        <v>3747.9227540000002</v>
      </c>
      <c r="DG137" s="33">
        <v>5495.3350479999999</v>
      </c>
      <c r="DH137" s="33">
        <v>807.36612409999998</v>
      </c>
      <c r="DI137" s="33">
        <v>0</v>
      </c>
      <c r="DJ137" s="33">
        <v>6182.251929</v>
      </c>
      <c r="DK137" s="33">
        <v>6182.251929</v>
      </c>
      <c r="DL137" s="33">
        <v>0</v>
      </c>
      <c r="DM137" s="33">
        <v>0</v>
      </c>
      <c r="DN137" s="33">
        <v>4203.9459210000005</v>
      </c>
      <c r="DO137" s="33">
        <v>6182.251929</v>
      </c>
      <c r="DP137" s="33">
        <v>0</v>
      </c>
      <c r="DQ137" s="33">
        <v>0</v>
      </c>
      <c r="DR137" s="33">
        <v>3055.9523989999998</v>
      </c>
      <c r="DS137" s="33">
        <v>6182.251929</v>
      </c>
      <c r="DT137" s="33">
        <v>0</v>
      </c>
      <c r="DU137" s="33">
        <v>0</v>
      </c>
      <c r="DV137" s="33">
        <v>2161.606522</v>
      </c>
      <c r="DW137" s="33">
        <v>6182.251929</v>
      </c>
      <c r="DX137" s="33">
        <v>0</v>
      </c>
      <c r="DY137" s="33">
        <v>0</v>
      </c>
      <c r="DZ137" s="33">
        <v>1994.229855</v>
      </c>
      <c r="EA137" s="33">
        <v>6182.251929</v>
      </c>
      <c r="EB137" s="33">
        <v>0</v>
      </c>
      <c r="EC137" s="33">
        <v>0</v>
      </c>
      <c r="ED137" s="33">
        <v>132.83246360000001</v>
      </c>
      <c r="EE137" s="33">
        <v>6182.251929</v>
      </c>
      <c r="EF137" s="33">
        <v>506.89728459999998</v>
      </c>
      <c r="EG137" s="33">
        <v>0</v>
      </c>
      <c r="EH137" s="33">
        <v>0</v>
      </c>
      <c r="EI137" s="33">
        <v>6182.251929</v>
      </c>
      <c r="EJ137" s="33">
        <v>2915.4612980000002</v>
      </c>
      <c r="EK137" s="33">
        <v>0</v>
      </c>
      <c r="EL137" s="33">
        <v>0</v>
      </c>
      <c r="EM137" s="33">
        <v>6182.251929</v>
      </c>
      <c r="EN137" s="33">
        <v>2820.3541530000002</v>
      </c>
      <c r="EO137" s="33">
        <v>0</v>
      </c>
      <c r="EP137" s="33">
        <v>1644.077863</v>
      </c>
      <c r="EQ137" s="33">
        <v>6182.251929</v>
      </c>
      <c r="ER137" s="33">
        <v>5457.9478689999996</v>
      </c>
      <c r="ES137" s="33">
        <v>0</v>
      </c>
      <c r="ET137" s="33">
        <v>2534.4864229999998</v>
      </c>
      <c r="EU137" s="33">
        <v>6182.251929</v>
      </c>
      <c r="EV137" s="33">
        <v>5102.1343509999997</v>
      </c>
      <c r="EW137" s="33">
        <v>0</v>
      </c>
      <c r="EX137" s="33">
        <v>4562.0755609999997</v>
      </c>
      <c r="EY137" s="33">
        <v>6182.251929</v>
      </c>
      <c r="EZ137" s="33">
        <v>5256.8008929999996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996.47346800000003</v>
      </c>
      <c r="AU138" s="33">
        <v>1303.748288</v>
      </c>
      <c r="AY138" s="33">
        <v>1100.4988269999999</v>
      </c>
      <c r="BB138" s="33">
        <v>82.258750000000006</v>
      </c>
      <c r="BC138" s="33">
        <v>764.35720500000002</v>
      </c>
      <c r="BG138" s="33">
        <v>413.27686</v>
      </c>
      <c r="BK138" s="33">
        <v>413.27686</v>
      </c>
      <c r="BO138" s="33">
        <v>413.27686</v>
      </c>
      <c r="BR138" s="33">
        <v>323.26356390000001</v>
      </c>
      <c r="BS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1164.0748269999999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82.258750000000006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323.26356390000001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2872.5200399999999</v>
      </c>
      <c r="CO150" s="33">
        <v>2872.5200399999999</v>
      </c>
      <c r="CP150" s="33">
        <v>3052.6641730000001</v>
      </c>
      <c r="CQ150" s="33">
        <v>3052.6641730000001</v>
      </c>
      <c r="CR150" s="33">
        <v>3024.336288</v>
      </c>
      <c r="CS150" s="33">
        <v>2872.5200399999999</v>
      </c>
      <c r="CT150" s="33">
        <v>3052.6641730000001</v>
      </c>
      <c r="CU150" s="33">
        <v>3052.6641730000001</v>
      </c>
      <c r="CV150" s="33">
        <v>2872.5200399999999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2872.5200399999999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2872.5200399999999</v>
      </c>
      <c r="CO161" s="33">
        <v>2872.5200399999999</v>
      </c>
      <c r="CP161" s="33">
        <v>3052.6641730000001</v>
      </c>
      <c r="CQ161" s="33">
        <v>3052.6641730000001</v>
      </c>
      <c r="CR161" s="33">
        <v>3024.336288</v>
      </c>
      <c r="CS161" s="33">
        <v>2872.5200399999999</v>
      </c>
      <c r="CT161" s="33">
        <v>3052.6641730000001</v>
      </c>
      <c r="CU161" s="33">
        <v>3052.6641730000001</v>
      </c>
      <c r="CV161" s="33">
        <v>2872.5200399999999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2872.5200399999999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164.54438680000001</v>
      </c>
      <c r="AY164" s="33">
        <v>165.2696871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325.48977639999998</v>
      </c>
      <c r="AV173" s="33">
        <v>0</v>
      </c>
      <c r="AW173" s="33">
        <v>0</v>
      </c>
      <c r="AX173" s="33">
        <v>0</v>
      </c>
      <c r="AY173" s="33">
        <v>326.21507659999997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18393.469290000001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23595.876079999998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13528.89344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23137.199209999999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23949.904709999999</v>
      </c>
      <c r="BI234" s="33">
        <v>18584.95678</v>
      </c>
      <c r="BJ234" s="33">
        <v>18511.37314</v>
      </c>
      <c r="BK234" s="33">
        <v>18864.187249999999</v>
      </c>
      <c r="BL234" s="33">
        <v>23881.735840000001</v>
      </c>
      <c r="BM234" s="33">
        <v>18584.95678</v>
      </c>
      <c r="BN234" s="33">
        <v>18511.37314</v>
      </c>
      <c r="BO234" s="33">
        <v>18864.187249999999</v>
      </c>
      <c r="BP234" s="33">
        <v>24080.990310000001</v>
      </c>
      <c r="BQ234" s="33">
        <v>19020.714599999999</v>
      </c>
      <c r="BR234" s="33">
        <v>18761.046729999998</v>
      </c>
      <c r="BS234" s="33">
        <v>19256.221219999999</v>
      </c>
      <c r="BT234" s="33">
        <v>23941.431919999999</v>
      </c>
      <c r="BU234" s="33">
        <v>18901.018209999998</v>
      </c>
      <c r="BV234" s="33">
        <v>19277.447240000001</v>
      </c>
      <c r="BW234" s="33">
        <v>19990.665809999999</v>
      </c>
      <c r="BX234" s="33">
        <v>24237.702509999999</v>
      </c>
      <c r="BY234" s="33">
        <v>19551.846010000001</v>
      </c>
      <c r="BZ234" s="33">
        <v>20087.94281</v>
      </c>
      <c r="CA234" s="33">
        <v>21042.254150000001</v>
      </c>
      <c r="CB234" s="33">
        <v>26034.70997</v>
      </c>
      <c r="CC234" s="33">
        <v>20643.597819999999</v>
      </c>
      <c r="CD234" s="33">
        <v>20087.94281</v>
      </c>
      <c r="CE234" s="33">
        <v>21042.254150000001</v>
      </c>
      <c r="CF234" s="33">
        <v>26056.625899999999</v>
      </c>
      <c r="CG234" s="33">
        <v>20724.132720000001</v>
      </c>
      <c r="CH234" s="33">
        <v>20087.94281</v>
      </c>
      <c r="CI234" s="33">
        <v>21042.254150000001</v>
      </c>
      <c r="CJ234" s="33">
        <v>26781.059649999999</v>
      </c>
      <c r="CK234" s="33">
        <v>20007.874360000002</v>
      </c>
      <c r="CL234" s="33">
        <v>20087.94281</v>
      </c>
      <c r="CM234" s="33">
        <v>21042.254150000001</v>
      </c>
      <c r="CN234" s="33">
        <v>26150.106360000002</v>
      </c>
      <c r="CO234" s="33">
        <v>20531.122719999999</v>
      </c>
      <c r="CP234" s="33">
        <v>20087.94281</v>
      </c>
      <c r="CQ234" s="33">
        <v>21042.254150000001</v>
      </c>
      <c r="CR234" s="33">
        <v>27069.210630000001</v>
      </c>
      <c r="CS234" s="33">
        <v>21045.183089999999</v>
      </c>
      <c r="CT234" s="33">
        <v>20246.422780000001</v>
      </c>
      <c r="CU234" s="33">
        <v>21259.565070000001</v>
      </c>
      <c r="CV234" s="33">
        <v>27215.41937</v>
      </c>
      <c r="CW234" s="33">
        <v>21157.233619999999</v>
      </c>
      <c r="CX234" s="33">
        <v>20336.438409999999</v>
      </c>
      <c r="CY234" s="33">
        <v>21367.074670000002</v>
      </c>
      <c r="CZ234" s="33">
        <v>27334.939780000001</v>
      </c>
      <c r="DA234" s="33">
        <v>20866.359939999998</v>
      </c>
      <c r="DB234" s="33">
        <v>20408.69267</v>
      </c>
      <c r="DC234" s="33">
        <v>21452.48804</v>
      </c>
      <c r="DD234" s="33">
        <v>27334.939780000001</v>
      </c>
      <c r="DE234" s="33">
        <v>20792.362990000001</v>
      </c>
      <c r="DF234" s="33">
        <v>20408.69267</v>
      </c>
      <c r="DG234" s="33">
        <v>21452.48804</v>
      </c>
      <c r="DH234" s="33">
        <v>27567.928220000002</v>
      </c>
      <c r="DI234" s="33">
        <v>21353.616010000002</v>
      </c>
      <c r="DJ234" s="33">
        <v>20506.724819999999</v>
      </c>
      <c r="DK234" s="33">
        <v>21605.428</v>
      </c>
      <c r="DL234" s="33">
        <v>27567.928220000002</v>
      </c>
      <c r="DM234" s="33">
        <v>21399.595310000001</v>
      </c>
      <c r="DN234" s="33">
        <v>20506.724819999999</v>
      </c>
      <c r="DO234" s="33">
        <v>21605.428</v>
      </c>
      <c r="DP234" s="33">
        <v>27567.928220000002</v>
      </c>
      <c r="DQ234" s="33">
        <v>21399.595310000001</v>
      </c>
      <c r="DR234" s="33">
        <v>20506.724819999999</v>
      </c>
      <c r="DS234" s="33">
        <v>21605.428</v>
      </c>
      <c r="DT234" s="33">
        <v>27567.928220000002</v>
      </c>
      <c r="DU234" s="33">
        <v>21102.40237</v>
      </c>
      <c r="DV234" s="33">
        <v>20506.724819999999</v>
      </c>
      <c r="DW234" s="33">
        <v>21605.428</v>
      </c>
      <c r="DX234" s="33">
        <v>27567.928220000002</v>
      </c>
      <c r="DY234" s="33">
        <v>21399.595310000001</v>
      </c>
      <c r="DZ234" s="33">
        <v>20506.724819999999</v>
      </c>
      <c r="EA234" s="33">
        <v>21605.428</v>
      </c>
      <c r="EB234" s="33">
        <v>27567.928220000002</v>
      </c>
      <c r="EC234" s="33">
        <v>21342.296409999999</v>
      </c>
      <c r="ED234" s="33">
        <v>20506.724819999999</v>
      </c>
      <c r="EE234" s="33">
        <v>21605.428</v>
      </c>
      <c r="EF234" s="33">
        <v>27567.928220000002</v>
      </c>
      <c r="EG234" s="33">
        <v>21399.595310000001</v>
      </c>
      <c r="EH234" s="33">
        <v>20506.724819999999</v>
      </c>
      <c r="EI234" s="33">
        <v>21605.428</v>
      </c>
      <c r="EJ234" s="33">
        <v>27567.928220000002</v>
      </c>
      <c r="EK234" s="33">
        <v>21399.595310000001</v>
      </c>
      <c r="EL234" s="33">
        <v>20506.724819999999</v>
      </c>
      <c r="EM234" s="33">
        <v>21605.428</v>
      </c>
      <c r="EN234" s="33">
        <v>27567.928220000002</v>
      </c>
      <c r="EO234" s="33">
        <v>21399.595310000001</v>
      </c>
      <c r="EP234" s="33">
        <v>20506.724819999999</v>
      </c>
      <c r="EQ234" s="33">
        <v>21605.428</v>
      </c>
      <c r="ER234" s="33">
        <v>27603.170880000001</v>
      </c>
      <c r="ES234" s="33">
        <v>21428.914779999999</v>
      </c>
      <c r="ET234" s="33">
        <v>20526.910800000001</v>
      </c>
      <c r="EU234" s="33">
        <v>21628.53354</v>
      </c>
      <c r="EV234" s="33">
        <v>27715.11147</v>
      </c>
      <c r="EW234" s="33">
        <v>21502.246660000001</v>
      </c>
      <c r="EX234" s="33">
        <v>20579.611540000002</v>
      </c>
      <c r="EY234" s="33">
        <v>21707.482209999998</v>
      </c>
      <c r="EZ234" s="33">
        <v>27731.05501</v>
      </c>
      <c r="FA234" s="33">
        <v>21512.19743</v>
      </c>
      <c r="FB234" s="33">
        <v>20586.485570000001</v>
      </c>
      <c r="FC234" s="33">
        <v>21719.33166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8217.2483620000003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9279.2553960000005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6360.2690640000001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6682.2892940000002</v>
      </c>
      <c r="BA235" s="33">
        <v>7203.9740000000002</v>
      </c>
      <c r="BB235" s="33">
        <v>10099.23596</v>
      </c>
      <c r="BC235" s="33">
        <v>8884.8265879999999</v>
      </c>
      <c r="BD235" s="33">
        <v>6886.1995299999999</v>
      </c>
      <c r="BE235" s="33">
        <v>7378.3345490000002</v>
      </c>
      <c r="BF235" s="33">
        <v>10281.6538</v>
      </c>
      <c r="BG235" s="33">
        <v>9093.3191370000004</v>
      </c>
      <c r="BH235" s="33">
        <v>7008.6397340000003</v>
      </c>
      <c r="BI235" s="33">
        <v>7553.978161</v>
      </c>
      <c r="BJ235" s="33">
        <v>10530.7081</v>
      </c>
      <c r="BK235" s="33">
        <v>9299.6169399999999</v>
      </c>
      <c r="BL235" s="33">
        <v>6682.2892940000002</v>
      </c>
      <c r="BM235" s="33">
        <v>7725.2925489999998</v>
      </c>
      <c r="BN235" s="33">
        <v>10773.62376</v>
      </c>
      <c r="BO235" s="33">
        <v>9500.8299609999995</v>
      </c>
      <c r="BP235" s="33">
        <v>7108.4149799999996</v>
      </c>
      <c r="BQ235" s="33">
        <v>8189.516157</v>
      </c>
      <c r="BR235" s="33">
        <v>11256.780119999999</v>
      </c>
      <c r="BS235" s="33">
        <v>9942.3450979999998</v>
      </c>
      <c r="BT235" s="33">
        <v>8090.3147120000003</v>
      </c>
      <c r="BU235" s="33">
        <v>8736.4544060000007</v>
      </c>
      <c r="BV235" s="33">
        <v>11916.15083</v>
      </c>
      <c r="BW235" s="33">
        <v>10573.46847</v>
      </c>
      <c r="BX235" s="33">
        <v>7935.2683660000002</v>
      </c>
      <c r="BY235" s="33">
        <v>8996.0907200000001</v>
      </c>
      <c r="BZ235" s="33">
        <v>12236.143400000001</v>
      </c>
      <c r="CA235" s="33">
        <v>10904.797500000001</v>
      </c>
      <c r="CB235" s="33">
        <v>7833.2891170000003</v>
      </c>
      <c r="CC235" s="33">
        <v>9020.2709689999992</v>
      </c>
      <c r="CD235" s="33">
        <v>12236.143400000001</v>
      </c>
      <c r="CE235" s="33">
        <v>10904.797500000001</v>
      </c>
      <c r="CF235" s="33">
        <v>7987.3084840000001</v>
      </c>
      <c r="CG235" s="33">
        <v>9020.2709689999992</v>
      </c>
      <c r="CH235" s="33">
        <v>12236.143400000001</v>
      </c>
      <c r="CI235" s="33">
        <v>10904.797500000001</v>
      </c>
      <c r="CJ235" s="33">
        <v>8425.3125230000005</v>
      </c>
      <c r="CK235" s="33">
        <v>8879.8435179999997</v>
      </c>
      <c r="CL235" s="33">
        <v>12236.143400000001</v>
      </c>
      <c r="CM235" s="33">
        <v>10904.797500000001</v>
      </c>
      <c r="CN235" s="33">
        <v>8425.3125230000005</v>
      </c>
      <c r="CO235" s="33">
        <v>8758.4039489999996</v>
      </c>
      <c r="CP235" s="33">
        <v>12236.143400000001</v>
      </c>
      <c r="CQ235" s="33">
        <v>10904.797500000001</v>
      </c>
      <c r="CR235" s="33">
        <v>8425.3125230000005</v>
      </c>
      <c r="CS235" s="33">
        <v>8766.838538</v>
      </c>
      <c r="CT235" s="33">
        <v>12236.143400000001</v>
      </c>
      <c r="CU235" s="33">
        <v>10904.797500000001</v>
      </c>
      <c r="CV235" s="33">
        <v>8425.3125230000005</v>
      </c>
      <c r="CW235" s="33">
        <v>9020.2709689999992</v>
      </c>
      <c r="CX235" s="33">
        <v>12236.143400000001</v>
      </c>
      <c r="CY235" s="33">
        <v>10904.797500000001</v>
      </c>
      <c r="CZ235" s="33">
        <v>8425.3125230000005</v>
      </c>
      <c r="DA235" s="33">
        <v>9020.2709689999992</v>
      </c>
      <c r="DB235" s="33">
        <v>12236.143400000001</v>
      </c>
      <c r="DC235" s="33">
        <v>10904.797500000001</v>
      </c>
      <c r="DD235" s="33">
        <v>8456.7935820000002</v>
      </c>
      <c r="DE235" s="33">
        <v>9045.1439489999993</v>
      </c>
      <c r="DF235" s="33">
        <v>12254.84316</v>
      </c>
      <c r="DG235" s="33">
        <v>10929.09252</v>
      </c>
      <c r="DH235" s="33">
        <v>8456.7935820000002</v>
      </c>
      <c r="DI235" s="33">
        <v>9045.1439489999993</v>
      </c>
      <c r="DJ235" s="33">
        <v>12254.84316</v>
      </c>
      <c r="DK235" s="33">
        <v>10929.09252</v>
      </c>
      <c r="DL235" s="33">
        <v>8456.7935820000002</v>
      </c>
      <c r="DM235" s="33">
        <v>9045.1439489999993</v>
      </c>
      <c r="DN235" s="33">
        <v>12254.84316</v>
      </c>
      <c r="DO235" s="33">
        <v>10929.09252</v>
      </c>
      <c r="DP235" s="33">
        <v>8456.7935820000002</v>
      </c>
      <c r="DQ235" s="33">
        <v>9045.1439489999993</v>
      </c>
      <c r="DR235" s="33">
        <v>12254.84316</v>
      </c>
      <c r="DS235" s="33">
        <v>10929.09252</v>
      </c>
      <c r="DT235" s="33">
        <v>8456.7935820000002</v>
      </c>
      <c r="DU235" s="33">
        <v>9045.1439489999993</v>
      </c>
      <c r="DV235" s="33">
        <v>12254.84316</v>
      </c>
      <c r="DW235" s="33">
        <v>10929.09252</v>
      </c>
      <c r="DX235" s="33">
        <v>8456.7935820000002</v>
      </c>
      <c r="DY235" s="33">
        <v>9045.1439489999993</v>
      </c>
      <c r="DZ235" s="33">
        <v>12254.84316</v>
      </c>
      <c r="EA235" s="33">
        <v>10929.09252</v>
      </c>
      <c r="EB235" s="33">
        <v>8456.7935820000002</v>
      </c>
      <c r="EC235" s="33">
        <v>9045.1439489999993</v>
      </c>
      <c r="ED235" s="33">
        <v>12254.84316</v>
      </c>
      <c r="EE235" s="33">
        <v>10929.09252</v>
      </c>
      <c r="EF235" s="33">
        <v>8456.7935820000002</v>
      </c>
      <c r="EG235" s="33">
        <v>9045.1439489999993</v>
      </c>
      <c r="EH235" s="33">
        <v>12254.84316</v>
      </c>
      <c r="EI235" s="33">
        <v>10929.09252</v>
      </c>
      <c r="EJ235" s="33">
        <v>8456.7935820000002</v>
      </c>
      <c r="EK235" s="33">
        <v>9045.1439489999993</v>
      </c>
      <c r="EL235" s="33">
        <v>12254.84316</v>
      </c>
      <c r="EM235" s="33">
        <v>10929.09252</v>
      </c>
      <c r="EN235" s="33">
        <v>8456.7935820000002</v>
      </c>
      <c r="EO235" s="33">
        <v>9045.1439489999993</v>
      </c>
      <c r="EP235" s="33">
        <v>12254.84316</v>
      </c>
      <c r="EQ235" s="33">
        <v>10929.09252</v>
      </c>
      <c r="ER235" s="33">
        <v>8456.7935820000002</v>
      </c>
      <c r="ES235" s="33">
        <v>9045.1439489999993</v>
      </c>
      <c r="ET235" s="33">
        <v>12254.84316</v>
      </c>
      <c r="EU235" s="33">
        <v>10929.09252</v>
      </c>
      <c r="EV235" s="33">
        <v>8456.7935820000002</v>
      </c>
      <c r="EW235" s="33">
        <v>9045.1439489999993</v>
      </c>
      <c r="EX235" s="33">
        <v>12254.84316</v>
      </c>
      <c r="EY235" s="33">
        <v>10929.09252</v>
      </c>
      <c r="EZ235" s="33">
        <v>8456.7935820000002</v>
      </c>
      <c r="FA235" s="33">
        <v>9045.1439489999993</v>
      </c>
      <c r="FB235" s="33">
        <v>12254.84316</v>
      </c>
      <c r="FC235" s="33">
        <v>10929.09252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2519.3461990000001</v>
      </c>
      <c r="AI236" s="33">
        <v>4448.2909019999997</v>
      </c>
      <c r="AJ236" s="33">
        <v>5403.3947840000001</v>
      </c>
      <c r="AK236" s="33">
        <v>3320.4548540000001</v>
      </c>
      <c r="AL236" s="33">
        <v>5795.8416079999997</v>
      </c>
      <c r="AM236" s="33">
        <v>4448.2909019999997</v>
      </c>
      <c r="AN236" s="33">
        <v>1511.297229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3425.7852910000001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3533.1003270000001</v>
      </c>
      <c r="BM236" s="33">
        <v>5154.8028629999999</v>
      </c>
      <c r="BN236" s="33">
        <v>5795.8416079999997</v>
      </c>
      <c r="BO236" s="33">
        <v>4448.2909019999997</v>
      </c>
      <c r="BP236" s="33">
        <v>5505.7011759999996</v>
      </c>
      <c r="BQ236" s="33">
        <v>5283.8043530000004</v>
      </c>
      <c r="BR236" s="33">
        <v>5889.6642350000002</v>
      </c>
      <c r="BS236" s="33">
        <v>4572.996588</v>
      </c>
      <c r="BT236" s="33">
        <v>4565.294809</v>
      </c>
      <c r="BU236" s="33">
        <v>5154.8028629999999</v>
      </c>
      <c r="BV236" s="33">
        <v>5961.8112549999996</v>
      </c>
      <c r="BW236" s="33">
        <v>4692.270039</v>
      </c>
      <c r="BX236" s="33">
        <v>5521.2201960000002</v>
      </c>
      <c r="BY236" s="33">
        <v>3869.2173429999998</v>
      </c>
      <c r="BZ236" s="33">
        <v>5961.8112549999996</v>
      </c>
      <c r="CA236" s="33">
        <v>4692.270039</v>
      </c>
      <c r="CB236" s="33">
        <v>5706.0745880000004</v>
      </c>
      <c r="CC236" s="33">
        <v>5154.8028629999999</v>
      </c>
      <c r="CD236" s="33">
        <v>5961.8112549999996</v>
      </c>
      <c r="CE236" s="33">
        <v>4692.270039</v>
      </c>
      <c r="CF236" s="33">
        <v>5403.3947840000001</v>
      </c>
      <c r="CG236" s="33">
        <v>5154.8028629999999</v>
      </c>
      <c r="CH236" s="33">
        <v>5961.8112549999996</v>
      </c>
      <c r="CI236" s="33">
        <v>4692.270039</v>
      </c>
      <c r="CJ236" s="33">
        <v>5706.0745880000004</v>
      </c>
      <c r="CK236" s="33">
        <v>2536.1882350000001</v>
      </c>
      <c r="CL236" s="33">
        <v>5961.8112549999996</v>
      </c>
      <c r="CM236" s="33">
        <v>4692.270039</v>
      </c>
      <c r="CN236" s="33">
        <v>5168.0592939999997</v>
      </c>
      <c r="CO236" s="33">
        <v>3222.3829460000002</v>
      </c>
      <c r="CP236" s="33">
        <v>5961.8112549999996</v>
      </c>
      <c r="CQ236" s="33">
        <v>4692.270039</v>
      </c>
      <c r="CR236" s="33">
        <v>5706.0745880000004</v>
      </c>
      <c r="CS236" s="33">
        <v>5247.206314</v>
      </c>
      <c r="CT236" s="33">
        <v>5961.8112549999996</v>
      </c>
      <c r="CU236" s="33">
        <v>4692.270039</v>
      </c>
      <c r="CV236" s="33">
        <v>5706.0745880000004</v>
      </c>
      <c r="CW236" s="33">
        <v>5409.5154510000002</v>
      </c>
      <c r="CX236" s="33">
        <v>5961.8112549999996</v>
      </c>
      <c r="CY236" s="33">
        <v>4692.270039</v>
      </c>
      <c r="CZ236" s="33">
        <v>5706.0745880000004</v>
      </c>
      <c r="DA236" s="33">
        <v>5145.1782350000003</v>
      </c>
      <c r="DB236" s="33">
        <v>5961.8112549999996</v>
      </c>
      <c r="DC236" s="33">
        <v>4692.270039</v>
      </c>
      <c r="DD236" s="33">
        <v>5706.0745880000004</v>
      </c>
      <c r="DE236" s="33">
        <v>5409.5154510000002</v>
      </c>
      <c r="DF236" s="33">
        <v>5961.8112549999996</v>
      </c>
      <c r="DG236" s="33">
        <v>4692.270039</v>
      </c>
      <c r="DH236" s="33">
        <v>5729.8432869999997</v>
      </c>
      <c r="DI236" s="33">
        <v>5398.6133920000002</v>
      </c>
      <c r="DJ236" s="33">
        <v>5986.2338149999996</v>
      </c>
      <c r="DK236" s="33">
        <v>4711.8250319999997</v>
      </c>
      <c r="DL236" s="33">
        <v>5729.8432869999997</v>
      </c>
      <c r="DM236" s="33">
        <v>5409.5154510000002</v>
      </c>
      <c r="DN236" s="33">
        <v>5986.2338149999996</v>
      </c>
      <c r="DO236" s="33">
        <v>4711.8250319999997</v>
      </c>
      <c r="DP236" s="33">
        <v>5729.8432869999997</v>
      </c>
      <c r="DQ236" s="33">
        <v>3519.2866309999999</v>
      </c>
      <c r="DR236" s="33">
        <v>5986.2338149999996</v>
      </c>
      <c r="DS236" s="33">
        <v>4711.8250319999997</v>
      </c>
      <c r="DT236" s="33">
        <v>5729.8432869999997</v>
      </c>
      <c r="DU236" s="33">
        <v>5242.4409800000003</v>
      </c>
      <c r="DV236" s="33">
        <v>5986.2338149999996</v>
      </c>
      <c r="DW236" s="33">
        <v>4711.8250319999997</v>
      </c>
      <c r="DX236" s="33">
        <v>5729.8432869999997</v>
      </c>
      <c r="DY236" s="33">
        <v>2353.0717450000002</v>
      </c>
      <c r="DZ236" s="33">
        <v>5986.2338149999996</v>
      </c>
      <c r="EA236" s="33">
        <v>4711.8250319999997</v>
      </c>
      <c r="EB236" s="33">
        <v>5729.8432869999997</v>
      </c>
      <c r="EC236" s="33">
        <v>5188.1105100000004</v>
      </c>
      <c r="ED236" s="33">
        <v>5986.2338149999996</v>
      </c>
      <c r="EE236" s="33">
        <v>4711.8250319999997</v>
      </c>
      <c r="EF236" s="33">
        <v>5729.8432869999997</v>
      </c>
      <c r="EG236" s="33">
        <v>2135.9241769999999</v>
      </c>
      <c r="EH236" s="33">
        <v>5986.2338149999996</v>
      </c>
      <c r="EI236" s="33">
        <v>4711.8250319999997</v>
      </c>
      <c r="EJ236" s="33">
        <v>5729.8432869999997</v>
      </c>
      <c r="EK236" s="33">
        <v>5431.9210389999998</v>
      </c>
      <c r="EL236" s="33">
        <v>5986.2338149999996</v>
      </c>
      <c r="EM236" s="33">
        <v>4711.8250319999997</v>
      </c>
      <c r="EN236" s="33">
        <v>5729.8432869999997</v>
      </c>
      <c r="EO236" s="33">
        <v>5321.8773330000004</v>
      </c>
      <c r="EP236" s="33">
        <v>5986.2338149999996</v>
      </c>
      <c r="EQ236" s="33">
        <v>4711.8250319999997</v>
      </c>
      <c r="ER236" s="33">
        <v>5729.8432869999997</v>
      </c>
      <c r="ES236" s="33">
        <v>5431.9210389999998</v>
      </c>
      <c r="ET236" s="33">
        <v>5986.2338149999996</v>
      </c>
      <c r="EU236" s="33">
        <v>4711.8250319999997</v>
      </c>
      <c r="EV236" s="33">
        <v>5729.8432869999997</v>
      </c>
      <c r="EW236" s="33">
        <v>5431.9210389999998</v>
      </c>
      <c r="EX236" s="33">
        <v>3440.6527879999999</v>
      </c>
      <c r="EY236" s="33">
        <v>4711.8250319999997</v>
      </c>
      <c r="EZ236" s="33">
        <v>5729.8432869999997</v>
      </c>
      <c r="FA236" s="33">
        <v>5188.1105100000004</v>
      </c>
      <c r="FB236" s="33">
        <v>78.430227689999995</v>
      </c>
      <c r="FC236" s="33">
        <v>4711.8250319999997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8099.7751760000001</v>
      </c>
      <c r="U237" s="33">
        <v>3735.7409720000001</v>
      </c>
      <c r="V237" s="33">
        <v>3330.4720000000002</v>
      </c>
      <c r="W237" s="33">
        <v>3370.521647</v>
      </c>
      <c r="X237" s="33">
        <v>5189.6600989999997</v>
      </c>
      <c r="Y237" s="33">
        <v>6157.262909</v>
      </c>
      <c r="Z237" s="33">
        <v>1751.4595810000001</v>
      </c>
      <c r="AA237" s="33">
        <v>3370.521647</v>
      </c>
      <c r="AB237" s="33">
        <v>3359.4492869999999</v>
      </c>
      <c r="AC237" s="33">
        <v>3203.911924</v>
      </c>
      <c r="AE237" s="33">
        <v>3653.448433</v>
      </c>
      <c r="AF237" s="33">
        <v>10901.89523</v>
      </c>
      <c r="AG237" s="33">
        <v>7479.8462250000002</v>
      </c>
      <c r="AH237" s="33">
        <v>3293.355532</v>
      </c>
      <c r="AI237" s="33">
        <v>4250.7534669999995</v>
      </c>
      <c r="AJ237" s="33">
        <v>8739.9200959999998</v>
      </c>
      <c r="AK237" s="33">
        <v>15256.008949999999</v>
      </c>
      <c r="AL237" s="33">
        <v>1621.8548249999999</v>
      </c>
      <c r="AM237" s="33">
        <v>4654.4535470000001</v>
      </c>
      <c r="AN237" s="33">
        <v>16242.576880000001</v>
      </c>
      <c r="AO237" s="33">
        <v>13368.69544</v>
      </c>
      <c r="AP237" s="33">
        <v>4253.8245999999999</v>
      </c>
      <c r="AQ237" s="33">
        <v>4654.4535470000001</v>
      </c>
      <c r="AR237" s="33">
        <v>13883.19975</v>
      </c>
      <c r="AS237" s="33">
        <v>15256.008949999999</v>
      </c>
      <c r="AT237" s="33">
        <v>4253.8245999999999</v>
      </c>
      <c r="AU237" s="33">
        <v>4654.4535470000001</v>
      </c>
      <c r="AV237" s="33">
        <v>15181.7852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10861.545829999999</v>
      </c>
      <c r="BB237" s="33">
        <v>4253.8245999999999</v>
      </c>
      <c r="BC237" s="33">
        <v>4654.4535470000001</v>
      </c>
      <c r="BD237" s="33">
        <v>16242.576880000001</v>
      </c>
      <c r="BE237" s="33">
        <v>14436.34217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14870.501179999999</v>
      </c>
      <c r="BM237" s="33">
        <v>15256.008949999999</v>
      </c>
      <c r="BN237" s="33">
        <v>4253.8245999999999</v>
      </c>
      <c r="BO237" s="33">
        <v>4654.4535470000001</v>
      </c>
      <c r="BP237" s="33">
        <v>16110.5484</v>
      </c>
      <c r="BQ237" s="33">
        <v>15073.91129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15219.308639999999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12727.48689</v>
      </c>
      <c r="CK237" s="33">
        <v>14042.45069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17166.218580000001</v>
      </c>
      <c r="CW237" s="33">
        <v>15448.197330000001</v>
      </c>
      <c r="CX237" s="33">
        <v>4548.358733</v>
      </c>
      <c r="CY237" s="33">
        <v>5080.191581</v>
      </c>
      <c r="CZ237" s="33">
        <v>17937.842799999999</v>
      </c>
      <c r="DA237" s="33">
        <v>15256.008949999999</v>
      </c>
      <c r="DB237" s="33">
        <v>4903.7087069999998</v>
      </c>
      <c r="DC237" s="33">
        <v>5565.5898800000004</v>
      </c>
      <c r="DD237" s="33">
        <v>18277.72119</v>
      </c>
      <c r="DE237" s="33">
        <v>16559.1482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13565.453879999999</v>
      </c>
      <c r="DZ237" s="33">
        <v>5063.904286</v>
      </c>
      <c r="EA237" s="33">
        <v>5783.7551160000003</v>
      </c>
      <c r="EB237" s="33">
        <v>18277.72119</v>
      </c>
      <c r="EC237" s="33">
        <v>15031.838599999999</v>
      </c>
      <c r="ED237" s="33">
        <v>5063.904286</v>
      </c>
      <c r="EE237" s="33">
        <v>5783.7551160000003</v>
      </c>
      <c r="EF237" s="33">
        <v>18277.72119</v>
      </c>
      <c r="EG237" s="33">
        <v>16142.89193</v>
      </c>
      <c r="EH237" s="33">
        <v>5063.904286</v>
      </c>
      <c r="EI237" s="33">
        <v>5783.7551160000003</v>
      </c>
      <c r="EJ237" s="33">
        <v>18277.72119</v>
      </c>
      <c r="EK237" s="33">
        <v>15256.008949999999</v>
      </c>
      <c r="EL237" s="33">
        <v>5063.904286</v>
      </c>
      <c r="EM237" s="33">
        <v>5783.7551160000003</v>
      </c>
      <c r="EN237" s="33">
        <v>18277.72119</v>
      </c>
      <c r="EO237" s="33">
        <v>16464.71485</v>
      </c>
      <c r="EP237" s="33">
        <v>5063.904286</v>
      </c>
      <c r="EQ237" s="33">
        <v>5783.7551160000003</v>
      </c>
      <c r="ER237" s="33">
        <v>18277.72119</v>
      </c>
      <c r="ES237" s="33">
        <v>16182.2495</v>
      </c>
      <c r="ET237" s="33">
        <v>5063.904286</v>
      </c>
      <c r="EU237" s="33">
        <v>5783.7551160000003</v>
      </c>
      <c r="EV237" s="33">
        <v>18747.277620000001</v>
      </c>
      <c r="EW237" s="33">
        <v>17777.03342</v>
      </c>
      <c r="EX237" s="33">
        <v>5416.0006780000003</v>
      </c>
      <c r="EY237" s="33">
        <v>5936.9111940000003</v>
      </c>
      <c r="EZ237" s="33">
        <v>18747.277620000001</v>
      </c>
      <c r="FA237" s="33">
        <v>17777.03342</v>
      </c>
      <c r="FB237" s="33">
        <v>5416.0006780000003</v>
      </c>
      <c r="FC237" s="33">
        <v>5936.9111940000003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7732.1201730000002</v>
      </c>
      <c r="K238" s="33">
        <v>9001.3516080000009</v>
      </c>
      <c r="L238" s="33">
        <v>10522.45298</v>
      </c>
      <c r="M238" s="33">
        <v>9132.3163530000002</v>
      </c>
      <c r="N238" s="33">
        <v>5513.7054189999999</v>
      </c>
      <c r="O238" s="33">
        <v>9001.3516080000009</v>
      </c>
      <c r="P238" s="33">
        <v>10522.45298</v>
      </c>
      <c r="Q238" s="33">
        <v>9132.3163530000002</v>
      </c>
      <c r="R238" s="33">
        <v>7363.3441949999997</v>
      </c>
      <c r="S238" s="33">
        <v>9001.3516080000009</v>
      </c>
      <c r="T238" s="33">
        <v>6558.9484579999998</v>
      </c>
      <c r="U238" s="33">
        <v>7541.5238159999999</v>
      </c>
      <c r="V238" s="33">
        <v>5118.4395189999996</v>
      </c>
      <c r="W238" s="33">
        <v>9001.3516080000009</v>
      </c>
      <c r="X238" s="33">
        <v>10522.45298</v>
      </c>
      <c r="Y238" s="33">
        <v>9036</v>
      </c>
      <c r="Z238" s="33">
        <v>7832.2418969999999</v>
      </c>
      <c r="AA238" s="33">
        <v>9001.3516080000009</v>
      </c>
      <c r="AB238" s="33">
        <v>10522.45298</v>
      </c>
      <c r="AC238" s="33">
        <v>3709.6966889999999</v>
      </c>
      <c r="AD238" s="33">
        <v>5114.4541639999998</v>
      </c>
      <c r="AE238" s="33">
        <v>8354.3758789999993</v>
      </c>
      <c r="AF238" s="33">
        <v>10522.45298</v>
      </c>
      <c r="AG238" s="33">
        <v>9132.3163530000002</v>
      </c>
      <c r="AH238" s="33">
        <v>8432.1894900000007</v>
      </c>
      <c r="AI238" s="33">
        <v>9001.3516080000009</v>
      </c>
      <c r="AJ238" s="33">
        <v>10522.45298</v>
      </c>
      <c r="AK238" s="33">
        <v>5823.4098709999998</v>
      </c>
      <c r="AL238" s="33">
        <v>8332.2030589999995</v>
      </c>
      <c r="AM238" s="33">
        <v>9001.3516080000009</v>
      </c>
      <c r="AN238" s="33">
        <v>10522.45298</v>
      </c>
      <c r="AO238" s="33">
        <v>8190</v>
      </c>
      <c r="AP238" s="33">
        <v>8432.1894900000007</v>
      </c>
      <c r="AQ238" s="33">
        <v>9001.3516080000009</v>
      </c>
      <c r="AR238" s="33">
        <v>6430.0121349999999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4241.4652530000003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8037</v>
      </c>
      <c r="BI238" s="33">
        <v>8131.4837950000001</v>
      </c>
      <c r="BJ238" s="33">
        <v>8432.1894900000007</v>
      </c>
      <c r="BK238" s="33">
        <v>9001.3516080000009</v>
      </c>
      <c r="BL238" s="33">
        <v>10522.45298</v>
      </c>
      <c r="BM238" s="33">
        <v>4609.3960980000002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9619.9580760000008</v>
      </c>
      <c r="BY238" s="33">
        <v>7650.0121349999999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9010.1210730000003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303.41542420000002</v>
      </c>
      <c r="Z239" s="33">
        <v>101.29929749999999</v>
      </c>
      <c r="AA239" s="33">
        <v>1269.763569</v>
      </c>
      <c r="AB239" s="33">
        <v>3741.3523599999999</v>
      </c>
      <c r="AC239" s="33">
        <v>6385.7270589999998</v>
      </c>
      <c r="AD239" s="33">
        <v>2404.2362349999999</v>
      </c>
      <c r="AE239" s="33">
        <v>3033.456549</v>
      </c>
      <c r="AF239" s="33">
        <v>103.75975219999999</v>
      </c>
      <c r="AG239" s="33">
        <v>433.8307519</v>
      </c>
      <c r="AH239" s="33">
        <v>2404.2362349999999</v>
      </c>
      <c r="AI239" s="33">
        <v>3033.456549</v>
      </c>
      <c r="AJ239" s="33">
        <v>2715.7824599999999</v>
      </c>
      <c r="AK239" s="33">
        <v>462.60372899999999</v>
      </c>
      <c r="AL239" s="33">
        <v>2404.2362349999999</v>
      </c>
      <c r="AM239" s="33">
        <v>3033.456549</v>
      </c>
      <c r="AN239" s="33">
        <v>6760.6702750000004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395.56854909999998</v>
      </c>
      <c r="BF239" s="33">
        <v>2404.2362349999999</v>
      </c>
      <c r="BG239" s="33">
        <v>3033.456549</v>
      </c>
      <c r="BH239" s="33">
        <v>3175.3114110000001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6259.322314</v>
      </c>
      <c r="BN239" s="33">
        <v>2404.2362349999999</v>
      </c>
      <c r="BO239" s="33">
        <v>3033.456549</v>
      </c>
      <c r="BP239" s="33">
        <v>6760.6702750000004</v>
      </c>
      <c r="BQ239" s="33">
        <v>1846.443659</v>
      </c>
      <c r="BR239" s="33">
        <v>2404.2362349999999</v>
      </c>
      <c r="BS239" s="33">
        <v>3033.456549</v>
      </c>
      <c r="BT239" s="33">
        <v>6760.6702750000004</v>
      </c>
      <c r="BU239" s="33">
        <v>491.53640130000002</v>
      </c>
      <c r="BV239" s="33">
        <v>2404.2362349999999</v>
      </c>
      <c r="BW239" s="33">
        <v>3033.456549</v>
      </c>
      <c r="BX239" s="33">
        <v>6583.7629829999996</v>
      </c>
      <c r="BY239" s="33">
        <v>3334.6987840000002</v>
      </c>
      <c r="BZ239" s="33">
        <v>2404.2362349999999</v>
      </c>
      <c r="CA239" s="33">
        <v>3033.456549</v>
      </c>
      <c r="CB239" s="33">
        <v>4750.7777130000004</v>
      </c>
      <c r="CC239" s="33">
        <v>736.21173539999995</v>
      </c>
      <c r="CD239" s="33">
        <v>2404.2362349999999</v>
      </c>
      <c r="CE239" s="33">
        <v>3033.456549</v>
      </c>
      <c r="CF239" s="33">
        <v>6760.6702750000004</v>
      </c>
      <c r="CG239" s="33">
        <v>2509.4380639999999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3334.6987840000002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4049.5720000000001</v>
      </c>
      <c r="EL239" s="33">
        <v>2404.2362349999999</v>
      </c>
      <c r="EM239" s="33">
        <v>3033.456549</v>
      </c>
      <c r="EN239" s="33">
        <v>6760.6702750000004</v>
      </c>
      <c r="EO239" s="33">
        <v>6259.322314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F240" s="33">
        <v>340.78552939999997</v>
      </c>
      <c r="AG240" s="33">
        <v>499.14611760000003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N240" s="33">
        <v>146.50027449999999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AZ240" s="33">
        <v>2.3558909379999999</v>
      </c>
      <c r="BA240" s="33">
        <v>65.709999999999994</v>
      </c>
      <c r="BB240" s="33">
        <v>340.89690200000001</v>
      </c>
      <c r="BC240" s="33">
        <v>166.65094120000001</v>
      </c>
      <c r="BD240" s="33">
        <v>421.73020070000001</v>
      </c>
      <c r="BE240" s="33">
        <v>59.373031410000003</v>
      </c>
      <c r="BF240" s="33">
        <v>387.25966099999999</v>
      </c>
      <c r="BG240" s="33">
        <v>219.71928639999999</v>
      </c>
      <c r="BH240" s="33">
        <v>340.78552939999997</v>
      </c>
      <c r="BI240" s="33">
        <v>79.479337130000005</v>
      </c>
      <c r="BJ240" s="33">
        <v>438.07240139999999</v>
      </c>
      <c r="BK240" s="33">
        <v>277.88122720000001</v>
      </c>
      <c r="BL240" s="33">
        <v>173.0012394</v>
      </c>
      <c r="BM240" s="33">
        <v>239.15015690000001</v>
      </c>
      <c r="BN240" s="33">
        <v>593.8553521</v>
      </c>
      <c r="BO240" s="33">
        <v>438.79204320000002</v>
      </c>
      <c r="BP240" s="33">
        <v>229.15390400000001</v>
      </c>
      <c r="BQ240" s="33">
        <v>239.15015690000001</v>
      </c>
      <c r="BR240" s="33">
        <v>629.39970900000003</v>
      </c>
      <c r="BS240" s="33">
        <v>472.0217462</v>
      </c>
      <c r="BT240" s="33">
        <v>291.91052289999999</v>
      </c>
      <c r="BU240" s="33">
        <v>379.01130510000002</v>
      </c>
      <c r="BV240" s="33">
        <v>683.95720530000006</v>
      </c>
      <c r="BW240" s="33">
        <v>523.0264502</v>
      </c>
      <c r="BX240" s="33">
        <v>340.78552939999997</v>
      </c>
      <c r="BY240" s="33">
        <v>304.86015689999999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809.71337570000003</v>
      </c>
      <c r="CG240" s="33">
        <v>838.36710570000002</v>
      </c>
      <c r="CH240" s="33">
        <v>683.95720530000006</v>
      </c>
      <c r="CI240" s="33">
        <v>523.0264502</v>
      </c>
      <c r="CJ240" s="33">
        <v>1106.4936809999999</v>
      </c>
      <c r="CK240" s="33">
        <v>801.78220299999998</v>
      </c>
      <c r="CL240" s="33">
        <v>683.95720530000006</v>
      </c>
      <c r="CM240" s="33">
        <v>523.0264502</v>
      </c>
      <c r="CN240" s="33">
        <v>1092.8862879999999</v>
      </c>
      <c r="CO240" s="33">
        <v>1217.3593020000001</v>
      </c>
      <c r="CP240" s="33">
        <v>683.95720530000006</v>
      </c>
      <c r="CQ240" s="33">
        <v>523.0264502</v>
      </c>
      <c r="CR240" s="33">
        <v>1254.8323170000001</v>
      </c>
      <c r="CS240" s="33">
        <v>868.92848579999998</v>
      </c>
      <c r="CT240" s="33">
        <v>710.58762839999997</v>
      </c>
      <c r="CU240" s="33">
        <v>570.37974999999994</v>
      </c>
      <c r="CV240" s="33">
        <v>1412.800923</v>
      </c>
      <c r="CW240" s="33">
        <v>1471.099686</v>
      </c>
      <c r="CX240" s="33">
        <v>738.94686709999996</v>
      </c>
      <c r="CY240" s="33">
        <v>620.80717010000001</v>
      </c>
      <c r="CZ240" s="33">
        <v>1544.592089</v>
      </c>
      <c r="DA240" s="33">
        <v>1435.098819</v>
      </c>
      <c r="DB240" s="33">
        <v>767.29543369999999</v>
      </c>
      <c r="DC240" s="33">
        <v>669.62869860000001</v>
      </c>
      <c r="DD240" s="33">
        <v>1663.9046980000001</v>
      </c>
      <c r="DE240" s="33">
        <v>1504.392429</v>
      </c>
      <c r="DF240" s="33">
        <v>802.64457359999994</v>
      </c>
      <c r="DG240" s="33">
        <v>727.77089509999996</v>
      </c>
      <c r="DH240" s="33">
        <v>2023.9256290000001</v>
      </c>
      <c r="DI240" s="33">
        <v>1607.988744</v>
      </c>
      <c r="DJ240" s="33">
        <v>909.30916209999998</v>
      </c>
      <c r="DK240" s="33">
        <v>903.21260240000004</v>
      </c>
      <c r="DL240" s="33">
        <v>2023.9256290000001</v>
      </c>
      <c r="DM240" s="33">
        <v>1583.173325</v>
      </c>
      <c r="DN240" s="33">
        <v>909.30916209999998</v>
      </c>
      <c r="DO240" s="33">
        <v>903.21260240000004</v>
      </c>
      <c r="DP240" s="33">
        <v>2023.9256290000001</v>
      </c>
      <c r="DQ240" s="33">
        <v>1547.0042430000001</v>
      </c>
      <c r="DR240" s="33">
        <v>909.30916209999998</v>
      </c>
      <c r="DS240" s="33">
        <v>903.21260240000004</v>
      </c>
      <c r="DT240" s="33">
        <v>2023.9256290000001</v>
      </c>
      <c r="DU240" s="33">
        <v>2054.4856709999999</v>
      </c>
      <c r="DV240" s="33">
        <v>909.30916209999998</v>
      </c>
      <c r="DW240" s="33">
        <v>903.21260240000004</v>
      </c>
      <c r="DX240" s="33">
        <v>2073.7409539999999</v>
      </c>
      <c r="DY240" s="33">
        <v>1994.126409</v>
      </c>
      <c r="DZ240" s="33">
        <v>919.52112950000003</v>
      </c>
      <c r="EA240" s="33">
        <v>918.76623549999999</v>
      </c>
      <c r="EB240" s="33">
        <v>2237.744338</v>
      </c>
      <c r="EC240" s="33">
        <v>2231.3346879999999</v>
      </c>
      <c r="ED240" s="33">
        <v>953.14124990000005</v>
      </c>
      <c r="EE240" s="33">
        <v>969.97233470000003</v>
      </c>
      <c r="EF240" s="33">
        <v>2378.415579</v>
      </c>
      <c r="EG240" s="33">
        <v>1876.574685</v>
      </c>
      <c r="EH240" s="33">
        <v>982.10234760000003</v>
      </c>
      <c r="EI240" s="33">
        <v>1014.131359</v>
      </c>
      <c r="EJ240" s="33">
        <v>2512.2062660000001</v>
      </c>
      <c r="EK240" s="33">
        <v>1671.1026879999999</v>
      </c>
      <c r="EL240" s="33">
        <v>1009.904994</v>
      </c>
      <c r="EM240" s="33">
        <v>1059.9604260000001</v>
      </c>
      <c r="EN240" s="33">
        <v>2650.8124459999999</v>
      </c>
      <c r="EO240" s="33">
        <v>2580.3408610000001</v>
      </c>
      <c r="EP240" s="33">
        <v>1038.517002</v>
      </c>
      <c r="EQ240" s="33">
        <v>1105.467856</v>
      </c>
      <c r="ER240" s="33">
        <v>2807.8925899999999</v>
      </c>
      <c r="ES240" s="33">
        <v>2719.8463529999999</v>
      </c>
      <c r="ET240" s="33">
        <v>1078.5407809999999</v>
      </c>
      <c r="EU240" s="33">
        <v>1163.5396479999999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CV241" s="33">
        <v>455.4742258</v>
      </c>
      <c r="CW241" s="33">
        <v>390.22899460000002</v>
      </c>
      <c r="CX241" s="33">
        <v>158.65364650000001</v>
      </c>
      <c r="CY241" s="33">
        <v>222.3484009</v>
      </c>
      <c r="CZ241" s="33">
        <v>1138.3564180000001</v>
      </c>
      <c r="DB241" s="33">
        <v>396.51946600000002</v>
      </c>
      <c r="DC241" s="33">
        <v>555.71032319999995</v>
      </c>
      <c r="DD241" s="33">
        <v>2808.5437700000002</v>
      </c>
      <c r="DE241" s="33">
        <v>2414.2355219999999</v>
      </c>
      <c r="DF241" s="33">
        <v>962.85593700000004</v>
      </c>
      <c r="DG241" s="33">
        <v>1353.5265300000001</v>
      </c>
      <c r="DH241" s="33">
        <v>6296.2564060000004</v>
      </c>
      <c r="DI241" s="33">
        <v>4529.7563389999996</v>
      </c>
      <c r="DJ241" s="33">
        <v>1969.303588</v>
      </c>
      <c r="DK241" s="33">
        <v>2885.0674779999999</v>
      </c>
      <c r="DL241" s="33">
        <v>6296.2564060000004</v>
      </c>
      <c r="DM241" s="33">
        <v>593.72147140000004</v>
      </c>
      <c r="DN241" s="33">
        <v>1969.303588</v>
      </c>
      <c r="DO241" s="33">
        <v>2885.0674779999999</v>
      </c>
      <c r="DP241" s="33">
        <v>6957.4997199999998</v>
      </c>
      <c r="DQ241" s="33">
        <v>2879.871803</v>
      </c>
      <c r="DR241" s="33">
        <v>1969.303588</v>
      </c>
      <c r="DS241" s="33">
        <v>2885.0674779999999</v>
      </c>
      <c r="DT241" s="33">
        <v>7001.9935079999996</v>
      </c>
      <c r="DU241" s="33">
        <v>3063.245649</v>
      </c>
      <c r="DV241" s="33">
        <v>1969.303588</v>
      </c>
      <c r="DW241" s="33">
        <v>2885.0674779999999</v>
      </c>
      <c r="DX241" s="33">
        <v>7001.9935079999996</v>
      </c>
      <c r="DY241" s="33">
        <v>5959.960685</v>
      </c>
      <c r="DZ241" s="33">
        <v>1969.303588</v>
      </c>
      <c r="EA241" s="33">
        <v>2885.0674779999999</v>
      </c>
      <c r="EB241" s="33">
        <v>7001.9935079999996</v>
      </c>
      <c r="EC241" s="33">
        <v>3144.6847929999999</v>
      </c>
      <c r="ED241" s="33">
        <v>1969.303588</v>
      </c>
      <c r="EE241" s="33">
        <v>2885.0674779999999</v>
      </c>
      <c r="EF241" s="33">
        <v>7001.9935079999996</v>
      </c>
      <c r="EG241" s="33">
        <v>3640.8206620000001</v>
      </c>
      <c r="EH241" s="33">
        <v>1969.303588</v>
      </c>
      <c r="EI241" s="33">
        <v>2885.0674779999999</v>
      </c>
      <c r="EJ241" s="33">
        <v>7001.9935079999996</v>
      </c>
      <c r="EK241" s="33">
        <v>4705.2269509999996</v>
      </c>
      <c r="EL241" s="33">
        <v>1969.303588</v>
      </c>
      <c r="EM241" s="33">
        <v>2885.0674779999999</v>
      </c>
      <c r="EN241" s="33">
        <v>7726.5699000000004</v>
      </c>
      <c r="EO241" s="33">
        <v>2937.7584710000001</v>
      </c>
      <c r="EP241" s="33">
        <v>2083.099862</v>
      </c>
      <c r="EQ241" s="33">
        <v>3131.382145</v>
      </c>
      <c r="ER241" s="33">
        <v>8377.0157070000005</v>
      </c>
      <c r="ES241" s="33">
        <v>5543.2425990000002</v>
      </c>
      <c r="ET241" s="33">
        <v>2239.209914</v>
      </c>
      <c r="EU241" s="33">
        <v>3368.939394</v>
      </c>
      <c r="EV241" s="33">
        <v>8974.9955289999998</v>
      </c>
      <c r="EW241" s="33">
        <v>4959.4489199999998</v>
      </c>
      <c r="EX241" s="33">
        <v>2382.7278820000001</v>
      </c>
      <c r="EY241" s="33">
        <v>3587.3349020000001</v>
      </c>
      <c r="EZ241" s="33">
        <v>9626.5889800000004</v>
      </c>
      <c r="FA241" s="33">
        <v>5407.2479919999996</v>
      </c>
      <c r="FB241" s="33">
        <v>2479.784314</v>
      </c>
      <c r="FC241" s="33">
        <v>3795.612275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L242" s="33">
        <v>843.2366667</v>
      </c>
      <c r="AM242" s="33">
        <v>1460.131294</v>
      </c>
      <c r="AO242" s="33">
        <v>2181.1181569999999</v>
      </c>
      <c r="AP242" s="33">
        <v>843.2366667</v>
      </c>
      <c r="AQ242" s="33">
        <v>1460.131294</v>
      </c>
      <c r="AR242" s="33">
        <v>2908.2947060000001</v>
      </c>
      <c r="AT242" s="33">
        <v>843.2366667</v>
      </c>
      <c r="AU242" s="33">
        <v>1460.131294</v>
      </c>
      <c r="AV242" s="33">
        <v>19.060513319999998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Q242" s="33">
        <v>42.829215689999998</v>
      </c>
      <c r="BR242" s="33">
        <v>885.85192159999997</v>
      </c>
      <c r="BS242" s="33">
        <v>1502.8619610000001</v>
      </c>
      <c r="BU242" s="33">
        <v>2297.4735289999999</v>
      </c>
      <c r="BV242" s="33">
        <v>906.87400000000002</v>
      </c>
      <c r="BW242" s="33">
        <v>1590.6875689999999</v>
      </c>
      <c r="BX242" s="33">
        <v>3104.9987449999999</v>
      </c>
      <c r="BY242" s="33">
        <v>2223.947373</v>
      </c>
      <c r="BZ242" s="33">
        <v>906.87400000000002</v>
      </c>
      <c r="CA242" s="33">
        <v>1590.6875689999999</v>
      </c>
      <c r="CB242" s="33">
        <v>3147.918784</v>
      </c>
      <c r="CD242" s="33">
        <v>906.87400000000002</v>
      </c>
      <c r="CE242" s="33">
        <v>1590.6875689999999</v>
      </c>
      <c r="CF242" s="33">
        <v>42.92003922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K242" s="33">
        <v>2297.4735289999999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3358.0267640000002</v>
      </c>
      <c r="CS242" s="33">
        <v>1041.9822349999999</v>
      </c>
      <c r="CT242" s="33">
        <v>993.3189562</v>
      </c>
      <c r="CU242" s="33">
        <v>1696.065249</v>
      </c>
      <c r="CV242" s="33">
        <v>3491.6398370000002</v>
      </c>
      <c r="CW242" s="33">
        <v>2634.1145580000002</v>
      </c>
      <c r="CX242" s="33">
        <v>1048.2915290000001</v>
      </c>
      <c r="CY242" s="33">
        <v>1763.077628</v>
      </c>
      <c r="CZ242" s="33">
        <v>3491.6398370000002</v>
      </c>
      <c r="DA242" s="33">
        <v>2634.1145580000002</v>
      </c>
      <c r="DB242" s="33">
        <v>1048.2915290000001</v>
      </c>
      <c r="DC242" s="33">
        <v>1763.077628</v>
      </c>
      <c r="DD242" s="33">
        <v>3597.9468000000002</v>
      </c>
      <c r="DE242" s="33">
        <v>2719.1178060000002</v>
      </c>
      <c r="DF242" s="33">
        <v>1092.0295189999999</v>
      </c>
      <c r="DG242" s="33">
        <v>1816.3948849999999</v>
      </c>
      <c r="DH242" s="33">
        <v>3597.9468000000002</v>
      </c>
      <c r="DI242" s="33">
        <v>2724.9854570000002</v>
      </c>
      <c r="DJ242" s="33">
        <v>1092.0295189999999</v>
      </c>
      <c r="DK242" s="33">
        <v>1816.3948849999999</v>
      </c>
      <c r="DL242" s="33">
        <v>3597.9468000000002</v>
      </c>
      <c r="DM242" s="33">
        <v>2724.9854570000002</v>
      </c>
      <c r="DN242" s="33">
        <v>1092.0295189999999</v>
      </c>
      <c r="DO242" s="33">
        <v>1816.3948849999999</v>
      </c>
      <c r="DP242" s="33">
        <v>3597.9468000000002</v>
      </c>
      <c r="DQ242" s="33">
        <v>2724.9854570000002</v>
      </c>
      <c r="DR242" s="33">
        <v>1092.0295189999999</v>
      </c>
      <c r="DS242" s="33">
        <v>1816.3948849999999</v>
      </c>
      <c r="DT242" s="33">
        <v>3597.9468000000002</v>
      </c>
      <c r="DV242" s="33">
        <v>1092.0295189999999</v>
      </c>
      <c r="DW242" s="33">
        <v>1816.3948849999999</v>
      </c>
      <c r="DX242" s="33">
        <v>3597.9468000000002</v>
      </c>
      <c r="DY242" s="33">
        <v>2724.9854570000002</v>
      </c>
      <c r="DZ242" s="33">
        <v>1092.0295189999999</v>
      </c>
      <c r="EA242" s="33">
        <v>1816.3948849999999</v>
      </c>
      <c r="EB242" s="33">
        <v>3597.9468000000002</v>
      </c>
      <c r="EC242" s="33">
        <v>2678.3649129999999</v>
      </c>
      <c r="ED242" s="33">
        <v>1092.0295189999999</v>
      </c>
      <c r="EE242" s="33">
        <v>1816.3948849999999</v>
      </c>
      <c r="EF242" s="33">
        <v>3597.9468000000002</v>
      </c>
      <c r="EG242" s="33">
        <v>2724.9854570000002</v>
      </c>
      <c r="EH242" s="33">
        <v>1092.0295189999999</v>
      </c>
      <c r="EI242" s="33">
        <v>1816.3948849999999</v>
      </c>
      <c r="EJ242" s="33">
        <v>3597.9468000000002</v>
      </c>
      <c r="EK242" s="33">
        <v>2724.9854570000002</v>
      </c>
      <c r="EL242" s="33">
        <v>1092.0295189999999</v>
      </c>
      <c r="EM242" s="33">
        <v>1816.3948849999999</v>
      </c>
      <c r="EN242" s="33">
        <v>3597.9468000000002</v>
      </c>
      <c r="EO242" s="33">
        <v>2340.302745</v>
      </c>
      <c r="EP242" s="33">
        <v>1092.0295189999999</v>
      </c>
      <c r="EQ242" s="33">
        <v>1816.3948849999999</v>
      </c>
      <c r="ER242" s="33">
        <v>3597.9468000000002</v>
      </c>
      <c r="ES242" s="33">
        <v>2724.9854570000002</v>
      </c>
      <c r="ET242" s="33">
        <v>1092.0295189999999</v>
      </c>
      <c r="EU242" s="33">
        <v>1816.3948849999999</v>
      </c>
      <c r="EV242" s="33">
        <v>3597.9468000000002</v>
      </c>
      <c r="EW242" s="33">
        <v>2724.9854570000002</v>
      </c>
      <c r="EX242" s="33">
        <v>1092.0295189999999</v>
      </c>
      <c r="EY242" s="33">
        <v>1816.3948849999999</v>
      </c>
      <c r="EZ242" s="33">
        <v>3597.9468000000002</v>
      </c>
      <c r="FA242" s="33">
        <v>2728.7599890000001</v>
      </c>
      <c r="FB242" s="33">
        <v>1093.8462770000001</v>
      </c>
      <c r="FC242" s="33">
        <v>1818.609539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44427.138500000001</v>
      </c>
      <c r="G245" s="33">
        <v>44185.336349999998</v>
      </c>
      <c r="H245" s="33">
        <v>50433.766920000002</v>
      </c>
      <c r="I245" s="33">
        <v>44067.386760000001</v>
      </c>
      <c r="J245" s="33">
        <v>45459.55816</v>
      </c>
      <c r="K245" s="33">
        <v>44415.753109999998</v>
      </c>
      <c r="L245" s="33">
        <v>50427.382400000002</v>
      </c>
      <c r="M245" s="33">
        <v>44061.20491</v>
      </c>
      <c r="N245" s="33">
        <v>43268.842779999999</v>
      </c>
      <c r="O245" s="33">
        <v>44443.310389999999</v>
      </c>
      <c r="P245" s="33">
        <v>50608.454250000003</v>
      </c>
      <c r="Q245" s="33">
        <v>44242.424879999999</v>
      </c>
      <c r="R245" s="33">
        <v>45075.374779999998</v>
      </c>
      <c r="S245" s="33">
        <v>44400.424729999999</v>
      </c>
      <c r="T245" s="33">
        <v>53830.02175</v>
      </c>
      <c r="U245" s="33">
        <v>45100.180319999999</v>
      </c>
      <c r="V245" s="33">
        <v>42827.065519999996</v>
      </c>
      <c r="W245" s="33">
        <v>45172.438040000001</v>
      </c>
      <c r="X245" s="33">
        <v>54674.026610000001</v>
      </c>
      <c r="Y245" s="33">
        <v>45858.490330000001</v>
      </c>
      <c r="Z245" s="33">
        <v>43566.2425</v>
      </c>
      <c r="AA245" s="33">
        <v>45172.438040000001</v>
      </c>
      <c r="AB245" s="33">
        <v>53388.032270000003</v>
      </c>
      <c r="AC245" s="33">
        <v>44178.83006</v>
      </c>
      <c r="AD245" s="33">
        <v>41242.62427</v>
      </c>
      <c r="AE245" s="33">
        <v>46674.197249999997</v>
      </c>
      <c r="AF245" s="33">
        <v>57760.82879</v>
      </c>
      <c r="AG245" s="33">
        <v>48223.7405</v>
      </c>
      <c r="AH245" s="33">
        <v>45046.521059999999</v>
      </c>
      <c r="AI245" s="33">
        <v>48426.768210000002</v>
      </c>
      <c r="AJ245" s="33">
        <v>60778.385540000003</v>
      </c>
      <c r="AK245" s="33">
        <v>51076.909209999998</v>
      </c>
      <c r="AL245" s="33">
        <v>47735.662900000003</v>
      </c>
      <c r="AM245" s="33">
        <v>50290.599589999998</v>
      </c>
      <c r="AN245" s="33">
        <v>65139.642780000002</v>
      </c>
      <c r="AO245" s="33">
        <v>54609.902139999998</v>
      </c>
      <c r="AP245" s="33">
        <v>50467.61911</v>
      </c>
      <c r="AQ245" s="33">
        <v>50290.599589999998</v>
      </c>
      <c r="AR245" s="33">
        <v>65949.596789999996</v>
      </c>
      <c r="AS245" s="33">
        <v>57160.86879</v>
      </c>
      <c r="AT245" s="33">
        <v>50564.684759999996</v>
      </c>
      <c r="AU245" s="33">
        <v>50378.189980000003</v>
      </c>
      <c r="AV245" s="33">
        <v>68535.702340000003</v>
      </c>
      <c r="AW245" s="33">
        <v>57326.081030000001</v>
      </c>
      <c r="AX245" s="33">
        <v>50637.012089999997</v>
      </c>
      <c r="AY245" s="33">
        <v>50459.613660000003</v>
      </c>
      <c r="AZ245" s="33">
        <v>66773.329819999999</v>
      </c>
      <c r="BA245" s="33">
        <v>57389.032890000002</v>
      </c>
      <c r="BB245" s="33">
        <v>50637.012089999997</v>
      </c>
      <c r="BC245" s="33">
        <v>50459.613660000003</v>
      </c>
      <c r="BD245" s="33">
        <v>70118.760490000001</v>
      </c>
      <c r="BE245" s="33">
        <v>57322.812460000001</v>
      </c>
      <c r="BF245" s="33">
        <v>50865.792690000002</v>
      </c>
      <c r="BG245" s="33">
        <v>50721.174559999999</v>
      </c>
      <c r="BH245" s="33">
        <v>67065.907749999998</v>
      </c>
      <c r="BI245" s="33">
        <v>61146.436950000003</v>
      </c>
      <c r="BJ245" s="33">
        <v>51209.482239999998</v>
      </c>
      <c r="BK245" s="33">
        <v>51039.369319999998</v>
      </c>
      <c r="BL245" s="33">
        <v>69332.045849999995</v>
      </c>
      <c r="BM245" s="33">
        <v>57828.92972</v>
      </c>
      <c r="BN245" s="33">
        <v>51608.180849999997</v>
      </c>
      <c r="BO245" s="33">
        <v>51401.493159999998</v>
      </c>
      <c r="BP245" s="33">
        <v>70317.932029999996</v>
      </c>
      <c r="BQ245" s="33">
        <v>58828.685790000003</v>
      </c>
      <c r="BR245" s="33">
        <v>52512.993040000001</v>
      </c>
      <c r="BS245" s="33">
        <v>52435.708319999998</v>
      </c>
      <c r="BT245" s="33">
        <v>70414.652100000007</v>
      </c>
      <c r="BU245" s="33">
        <v>60348.622020000003</v>
      </c>
      <c r="BV245" s="33">
        <v>53836.490850000002</v>
      </c>
      <c r="BW245" s="33">
        <v>54059.380039999996</v>
      </c>
      <c r="BX245" s="33">
        <v>73586.273279999994</v>
      </c>
      <c r="BY245" s="33">
        <v>61149.981160000003</v>
      </c>
      <c r="BZ245" s="33">
        <v>54966.978999999999</v>
      </c>
      <c r="CA245" s="33">
        <v>55442.297409999999</v>
      </c>
      <c r="CB245" s="33">
        <v>75344.293709999998</v>
      </c>
      <c r="CC245" s="33">
        <v>61160.567990000003</v>
      </c>
      <c r="CD245" s="33">
        <v>54966.978999999999</v>
      </c>
      <c r="CE245" s="33">
        <v>55442.297409999999</v>
      </c>
      <c r="CF245" s="33">
        <v>73825.662710000004</v>
      </c>
      <c r="CG245" s="33">
        <v>64975.639770000002</v>
      </c>
      <c r="CH245" s="33">
        <v>54966.978999999999</v>
      </c>
      <c r="CI245" s="33">
        <v>55442.297409999999</v>
      </c>
      <c r="CJ245" s="33">
        <v>75177.469370000006</v>
      </c>
      <c r="CK245" s="33">
        <v>64083.65595</v>
      </c>
      <c r="CL245" s="33">
        <v>54966.978999999999</v>
      </c>
      <c r="CM245" s="33">
        <v>55442.297409999999</v>
      </c>
      <c r="CN245" s="33">
        <v>77509.983380000005</v>
      </c>
      <c r="CO245" s="33">
        <v>66843.624020000003</v>
      </c>
      <c r="CP245" s="33">
        <v>54966.978999999999</v>
      </c>
      <c r="CQ245" s="33">
        <v>55442.297409999999</v>
      </c>
      <c r="CR245" s="33">
        <v>79339.156950000004</v>
      </c>
      <c r="CS245" s="33">
        <v>67744.191030000002</v>
      </c>
      <c r="CT245" s="33">
        <v>55238.534339999998</v>
      </c>
      <c r="CU245" s="33">
        <v>55812.339310000003</v>
      </c>
      <c r="CV245" s="33">
        <v>81156.063299999994</v>
      </c>
      <c r="CW245" s="33">
        <v>67997.675749999995</v>
      </c>
      <c r="CX245" s="33">
        <v>55865.06957</v>
      </c>
      <c r="CY245" s="33">
        <v>56685.37515</v>
      </c>
      <c r="CZ245" s="33">
        <v>82861.881299999994</v>
      </c>
      <c r="DA245" s="33">
        <v>69875.074890000004</v>
      </c>
      <c r="DB245" s="33">
        <v>56558.888180000002</v>
      </c>
      <c r="DC245" s="33">
        <v>57638.370269999999</v>
      </c>
      <c r="DD245" s="33">
        <v>85129.04767</v>
      </c>
      <c r="DE245" s="33">
        <v>73961.959759999998</v>
      </c>
      <c r="DF245" s="33">
        <v>57383.207130000003</v>
      </c>
      <c r="DG245" s="33">
        <v>58790.106180000002</v>
      </c>
      <c r="DH245" s="33">
        <v>89233.538360000006</v>
      </c>
      <c r="DI245" s="33">
        <v>77247.279790000001</v>
      </c>
      <c r="DJ245" s="33">
        <v>58618.774080000003</v>
      </c>
      <c r="DK245" s="33">
        <v>60669.583789999997</v>
      </c>
      <c r="DL245" s="33">
        <v>89233.538360000006</v>
      </c>
      <c r="DM245" s="33">
        <v>73343.310849999994</v>
      </c>
      <c r="DN245" s="33">
        <v>58618.774080000003</v>
      </c>
      <c r="DO245" s="33">
        <v>60669.583789999997</v>
      </c>
      <c r="DP245" s="33">
        <v>89894.78168</v>
      </c>
      <c r="DQ245" s="33">
        <v>73703.063280000002</v>
      </c>
      <c r="DR245" s="33">
        <v>58618.774080000003</v>
      </c>
      <c r="DS245" s="33">
        <v>60669.583789999997</v>
      </c>
      <c r="DT245" s="33">
        <v>89939.275469999993</v>
      </c>
      <c r="DU245" s="33">
        <v>73094.894509999998</v>
      </c>
      <c r="DV245" s="33">
        <v>58618.774080000003</v>
      </c>
      <c r="DW245" s="33">
        <v>60669.583789999997</v>
      </c>
      <c r="DX245" s="33">
        <v>89989.090790000002</v>
      </c>
      <c r="DY245" s="33">
        <v>72560.380850000001</v>
      </c>
      <c r="DZ245" s="33">
        <v>58628.98605</v>
      </c>
      <c r="EA245" s="33">
        <v>60685.137419999999</v>
      </c>
      <c r="EB245" s="33">
        <v>90153.09418</v>
      </c>
      <c r="EC245" s="33">
        <v>74179.81727</v>
      </c>
      <c r="ED245" s="33">
        <v>58662.606169999999</v>
      </c>
      <c r="EE245" s="33">
        <v>60736.343520000002</v>
      </c>
      <c r="EF245" s="33">
        <v>90293.765419999996</v>
      </c>
      <c r="EG245" s="33">
        <v>72483.979579999999</v>
      </c>
      <c r="EH245" s="33">
        <v>58691.56727</v>
      </c>
      <c r="EI245" s="33">
        <v>60780.502549999997</v>
      </c>
      <c r="EJ245" s="33">
        <v>90427.556100000002</v>
      </c>
      <c r="EK245" s="33">
        <v>73293.677420000007</v>
      </c>
      <c r="EL245" s="33">
        <v>58719.369910000001</v>
      </c>
      <c r="EM245" s="33">
        <v>60826.331610000001</v>
      </c>
      <c r="EN245" s="33">
        <v>91290.738679999995</v>
      </c>
      <c r="EO245" s="33">
        <v>75481.372189999995</v>
      </c>
      <c r="EP245" s="33">
        <v>58861.778200000001</v>
      </c>
      <c r="EQ245" s="33">
        <v>61118.153709999999</v>
      </c>
      <c r="ER245" s="33">
        <v>92133.507289999994</v>
      </c>
      <c r="ES245" s="33">
        <v>78594.347089999996</v>
      </c>
      <c r="ET245" s="33">
        <v>59078.097999999998</v>
      </c>
      <c r="EU245" s="33">
        <v>61436.888290000003</v>
      </c>
      <c r="EV245" s="33">
        <v>93443.104479999995</v>
      </c>
      <c r="EW245" s="33">
        <v>79794.23126</v>
      </c>
      <c r="EX245" s="33">
        <v>57113.986539999998</v>
      </c>
      <c r="EY245" s="33">
        <v>61935.493430000002</v>
      </c>
      <c r="EZ245" s="33">
        <v>94110.641470000002</v>
      </c>
      <c r="FA245" s="33">
        <v>80011.945099999997</v>
      </c>
      <c r="FB245" s="33">
        <v>53857.511200000001</v>
      </c>
      <c r="FC245" s="33">
        <v>62157.834900000002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2082.1508090000002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2179.403765</v>
      </c>
      <c r="AO246" s="33">
        <v>2124.3119839999999</v>
      </c>
      <c r="AP246" s="33">
        <v>2473.444281</v>
      </c>
      <c r="AQ246" s="33">
        <v>3031.1354580000002</v>
      </c>
      <c r="AR246" s="33">
        <v>3861.833842</v>
      </c>
      <c r="AS246" s="33">
        <v>2098.93822</v>
      </c>
      <c r="AT246" s="33">
        <v>3207.1786219999999</v>
      </c>
      <c r="AU246" s="33">
        <v>3915.3822460000001</v>
      </c>
      <c r="AV246" s="33">
        <v>2342.7673100000002</v>
      </c>
      <c r="AW246" s="33">
        <v>2124.3119839999999</v>
      </c>
      <c r="AX246" s="33">
        <v>3207.1786219999999</v>
      </c>
      <c r="AY246" s="33">
        <v>3915.3822460000001</v>
      </c>
      <c r="AZ246" s="33">
        <v>2342.7673100000002</v>
      </c>
      <c r="BA246" s="33">
        <v>2506.8532559999999</v>
      </c>
      <c r="BB246" s="33">
        <v>3207.1786219999999</v>
      </c>
      <c r="BC246" s="33">
        <v>3915.3822460000001</v>
      </c>
      <c r="BD246" s="33">
        <v>2342.7673100000002</v>
      </c>
      <c r="BE246" s="33">
        <v>3916.0312610000001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4253.0038130000003</v>
      </c>
      <c r="BV246" s="33">
        <v>3207.1786219999999</v>
      </c>
      <c r="BW246" s="33">
        <v>3915.3822460000001</v>
      </c>
      <c r="BX246" s="33">
        <v>2342.7673100000002</v>
      </c>
      <c r="BY246" s="33">
        <v>3170.973986</v>
      </c>
      <c r="BZ246" s="33">
        <v>3207.1786219999999</v>
      </c>
      <c r="CA246" s="33">
        <v>3915.3822460000001</v>
      </c>
      <c r="CB246" s="33">
        <v>2704.5583820000002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2124.3119839999999</v>
      </c>
      <c r="CH246" s="33">
        <v>3207.1786219999999</v>
      </c>
      <c r="CI246" s="33">
        <v>3915.3822460000001</v>
      </c>
      <c r="CJ246" s="33">
        <v>4969.5392400000001</v>
      </c>
      <c r="CK246" s="33">
        <v>4062.9189339999998</v>
      </c>
      <c r="CL246" s="33">
        <v>3207.1786219999999</v>
      </c>
      <c r="CM246" s="33">
        <v>3915.3822460000001</v>
      </c>
      <c r="CN246" s="33">
        <v>4889.8050320000002</v>
      </c>
      <c r="CO246" s="33">
        <v>4540.6771209999997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2124.3119839999999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2124.3119839999999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4598.6377190000003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779.78573610000001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944.58380050000005</v>
      </c>
      <c r="BB247" s="33">
        <v>1130.1575210000001</v>
      </c>
      <c r="BC247" s="33">
        <v>1048.9915410000001</v>
      </c>
      <c r="BD247" s="33">
        <v>991.70724199999995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991.70724199999995</v>
      </c>
      <c r="BM247" s="33">
        <v>2453.092079</v>
      </c>
      <c r="BN247" s="33">
        <v>2836.1044019999999</v>
      </c>
      <c r="BO247" s="33">
        <v>2668.8047259999998</v>
      </c>
      <c r="BP247" s="33">
        <v>991.70724199999995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942.70214810000004</v>
      </c>
      <c r="CC247" s="33">
        <v>2453.092079</v>
      </c>
      <c r="CD247" s="33">
        <v>2836.1044019999999</v>
      </c>
      <c r="CE247" s="33">
        <v>2668.8047259999998</v>
      </c>
      <c r="CF247" s="33">
        <v>2064.0261110000001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2394.3014020000001</v>
      </c>
      <c r="CL247" s="33">
        <v>2836.1044019999999</v>
      </c>
      <c r="CM247" s="33">
        <v>2668.8047259999998</v>
      </c>
      <c r="CN247" s="33">
        <v>2465.7940520000002</v>
      </c>
      <c r="CO247" s="33">
        <v>857.77952400000004</v>
      </c>
      <c r="CP247" s="33">
        <v>2836.1044019999999</v>
      </c>
      <c r="CQ247" s="33">
        <v>2668.8047259999998</v>
      </c>
      <c r="CR247" s="33">
        <v>2465.7940520000002</v>
      </c>
      <c r="CS247" s="33">
        <v>1281.4572519999999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2443.7087120000001</v>
      </c>
      <c r="DF247" s="33">
        <v>2836.1044019999999</v>
      </c>
      <c r="DG247" s="33">
        <v>2668.8047259999998</v>
      </c>
      <c r="DH247" s="33">
        <v>2465.7940520000002</v>
      </c>
      <c r="DI247" s="33">
        <v>1458.002242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2272.847213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56.387713519999998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48.888969959999997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1.6689189360000001</v>
      </c>
      <c r="BM248" s="33">
        <v>98.415375179999998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58.056632460000003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57.819946610000002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58.056632460000003</v>
      </c>
      <c r="CG248" s="33">
        <v>57.819946610000002</v>
      </c>
      <c r="CH248" s="33">
        <v>112.54395940000001</v>
      </c>
      <c r="CI248" s="33">
        <v>107.4420198</v>
      </c>
      <c r="CJ248" s="33">
        <v>105.2766835</v>
      </c>
      <c r="CK248" s="33">
        <v>102.8650651</v>
      </c>
      <c r="CL248" s="33">
        <v>112.54395940000001</v>
      </c>
      <c r="CM248" s="33">
        <v>107.4420198</v>
      </c>
      <c r="CN248" s="33">
        <v>58.056632460000003</v>
      </c>
      <c r="CO248" s="33">
        <v>56.022339039999999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57.819946610000002</v>
      </c>
      <c r="CX248" s="33">
        <v>112.54395940000001</v>
      </c>
      <c r="CY248" s="33">
        <v>107.4420198</v>
      </c>
      <c r="CZ248" s="33">
        <v>105.2766835</v>
      </c>
      <c r="DA248" s="33">
        <v>1.7976075739999999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57.819946610000002</v>
      </c>
      <c r="DJ248" s="33">
        <v>112.54395940000001</v>
      </c>
      <c r="DK248" s="33">
        <v>107.4420198</v>
      </c>
      <c r="DL248" s="33">
        <v>105.2766835</v>
      </c>
      <c r="DM248" s="33">
        <v>57.819946610000002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57.819946610000002</v>
      </c>
      <c r="DV248" s="33">
        <v>112.54395940000001</v>
      </c>
      <c r="DW248" s="33">
        <v>107.4420198</v>
      </c>
      <c r="DX248" s="33">
        <v>105.2766835</v>
      </c>
      <c r="DY248" s="33">
        <v>57.819946610000002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46.842726089999999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66.727457880000003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103.0555908</v>
      </c>
      <c r="AG251" s="33">
        <v>97.157794280000005</v>
      </c>
      <c r="AH251" s="33">
        <v>105.1966548</v>
      </c>
      <c r="AI251" s="33">
        <v>127.60236399999999</v>
      </c>
      <c r="AJ251" s="33">
        <v>193.63768049999999</v>
      </c>
      <c r="AK251" s="33">
        <v>89.412165790000003</v>
      </c>
      <c r="AL251" s="33">
        <v>163.84764620000001</v>
      </c>
      <c r="AM251" s="33">
        <v>198.2845548</v>
      </c>
      <c r="AN251" s="33">
        <v>174.8273457</v>
      </c>
      <c r="AO251" s="33">
        <v>235.7086535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193.63768049999999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90.477961089999994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90.534813310000004</v>
      </c>
      <c r="BY251" s="33">
        <v>179.89012690000001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89.412165790000003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175.87610359999999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269.01987459999998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1.4807809949999999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0.27539999999999998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1.4308314689999999</v>
      </c>
      <c r="CD253" s="33">
        <v>1.4807809949999999</v>
      </c>
      <c r="CE253" s="33">
        <v>1.706231469</v>
      </c>
      <c r="CG253" s="33">
        <v>1.706231469</v>
      </c>
      <c r="CH253" s="33">
        <v>1.4807809949999999</v>
      </c>
      <c r="CI253" s="33">
        <v>1.706231469</v>
      </c>
      <c r="CJ253" s="33">
        <v>1.706231469</v>
      </c>
      <c r="CL253" s="33">
        <v>1.4807809949999999</v>
      </c>
      <c r="CM253" s="33">
        <v>1.706231469</v>
      </c>
      <c r="CN253" s="33">
        <v>1.706231469</v>
      </c>
      <c r="CO253" s="33">
        <v>1.654094408</v>
      </c>
      <c r="CP253" s="33">
        <v>1.4807809949999999</v>
      </c>
      <c r="CQ253" s="33">
        <v>1.706231469</v>
      </c>
      <c r="CR253" s="33">
        <v>1.706231469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R254" s="33">
        <v>2.0531999999999999</v>
      </c>
      <c r="BS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2678.0168450000001</v>
      </c>
      <c r="AA257" s="33">
        <v>3015.8324349999998</v>
      </c>
      <c r="AB257" s="33">
        <v>3622.53928</v>
      </c>
      <c r="AC257" s="33">
        <v>3390.089833</v>
      </c>
      <c r="AD257" s="33">
        <v>2739.9074150000001</v>
      </c>
      <c r="AE257" s="33">
        <v>3123.1952759999999</v>
      </c>
      <c r="AF257" s="33">
        <v>3604.7198560000002</v>
      </c>
      <c r="AG257" s="33">
        <v>3323.6390280000001</v>
      </c>
      <c r="AH257" s="33">
        <v>2795.6308220000001</v>
      </c>
      <c r="AI257" s="33">
        <v>3184.5163849999999</v>
      </c>
      <c r="AJ257" s="33">
        <v>3749.271506</v>
      </c>
      <c r="AK257" s="33">
        <v>3409.1667349999998</v>
      </c>
      <c r="AL257" s="33">
        <v>2990.9011930000001</v>
      </c>
      <c r="AM257" s="33">
        <v>3314.0706719999998</v>
      </c>
      <c r="AN257" s="33">
        <v>3304.2339499999998</v>
      </c>
      <c r="AO257" s="33">
        <v>3557.2670029999999</v>
      </c>
      <c r="AP257" s="33">
        <v>3959.4560200000001</v>
      </c>
      <c r="AQ257" s="33">
        <v>4479.5226229999998</v>
      </c>
      <c r="AR257" s="33">
        <v>5354.6151639999998</v>
      </c>
      <c r="AS257" s="33">
        <v>3567.4147039999998</v>
      </c>
      <c r="AT257" s="33">
        <v>4693.1903609999999</v>
      </c>
      <c r="AU257" s="33">
        <v>5363.7694110000002</v>
      </c>
      <c r="AV257" s="33">
        <v>3833.4954320000002</v>
      </c>
      <c r="AW257" s="33">
        <v>3592.7884669999999</v>
      </c>
      <c r="AX257" s="33">
        <v>4693.1903609999999</v>
      </c>
      <c r="AY257" s="33">
        <v>5363.7694110000002</v>
      </c>
      <c r="AZ257" s="33">
        <v>3777.1077180000002</v>
      </c>
      <c r="BA257" s="33">
        <v>3829.1336270000002</v>
      </c>
      <c r="BB257" s="33">
        <v>4693.1903609999999</v>
      </c>
      <c r="BC257" s="33">
        <v>5363.7694110000002</v>
      </c>
      <c r="BD257" s="33">
        <v>3833.7708320000002</v>
      </c>
      <c r="BE257" s="33">
        <v>6848.6192339999998</v>
      </c>
      <c r="BF257" s="33">
        <v>6399.1372419999998</v>
      </c>
      <c r="BG257" s="33">
        <v>6983.5825960000002</v>
      </c>
      <c r="BH257" s="33">
        <v>7850.1302459999997</v>
      </c>
      <c r="BI257" s="33">
        <v>3592.7884669999999</v>
      </c>
      <c r="BJ257" s="33">
        <v>6399.1372419999998</v>
      </c>
      <c r="BK257" s="33">
        <v>6983.5825960000002</v>
      </c>
      <c r="BL257" s="33">
        <v>6358.7127970000001</v>
      </c>
      <c r="BM257" s="33">
        <v>7342.7366240000001</v>
      </c>
      <c r="BN257" s="33">
        <v>6399.1372419999998</v>
      </c>
      <c r="BO257" s="33">
        <v>6983.5825960000002</v>
      </c>
      <c r="BP257" s="33">
        <v>6460.2673610000002</v>
      </c>
      <c r="BQ257" s="33">
        <v>7347.9181259999996</v>
      </c>
      <c r="BR257" s="33">
        <v>6399.1372419999998</v>
      </c>
      <c r="BS257" s="33">
        <v>6983.5825960000002</v>
      </c>
      <c r="BT257" s="33">
        <v>7887.1341199999997</v>
      </c>
      <c r="BU257" s="33">
        <v>7185.5917870000003</v>
      </c>
      <c r="BV257" s="33">
        <v>6399.1372419999998</v>
      </c>
      <c r="BW257" s="33">
        <v>6983.5825960000002</v>
      </c>
      <c r="BX257" s="33">
        <v>5120.2554490000002</v>
      </c>
      <c r="BY257" s="33">
        <v>5963.5754619999998</v>
      </c>
      <c r="BZ257" s="33">
        <v>6399.1372419999998</v>
      </c>
      <c r="CA257" s="33">
        <v>6983.5825960000002</v>
      </c>
      <c r="CB257" s="33">
        <v>4149.7654409999996</v>
      </c>
      <c r="CC257" s="33">
        <v>7441.0618969999996</v>
      </c>
      <c r="CD257" s="33">
        <v>6399.1372419999998</v>
      </c>
      <c r="CE257" s="33">
        <v>6983.5825960000002</v>
      </c>
      <c r="CF257" s="33">
        <v>7485.3661789999996</v>
      </c>
      <c r="CG257" s="33">
        <v>4828.1417309999997</v>
      </c>
      <c r="CH257" s="33">
        <v>6399.1372419999998</v>
      </c>
      <c r="CI257" s="33">
        <v>6983.5825960000002</v>
      </c>
      <c r="CJ257" s="33">
        <v>7938.1136029999998</v>
      </c>
      <c r="CK257" s="33">
        <v>6934.9186239999999</v>
      </c>
      <c r="CL257" s="33">
        <v>6399.1372419999998</v>
      </c>
      <c r="CM257" s="33">
        <v>6983.5825960000002</v>
      </c>
      <c r="CN257" s="33">
        <v>7811.1593439999997</v>
      </c>
      <c r="CO257" s="33">
        <v>5830.9663</v>
      </c>
      <c r="CP257" s="33">
        <v>6399.1372419999998</v>
      </c>
      <c r="CQ257" s="33">
        <v>6983.5825960000002</v>
      </c>
      <c r="CR257" s="33">
        <v>7938.1136029999998</v>
      </c>
      <c r="CS257" s="33">
        <v>6264.5510169999998</v>
      </c>
      <c r="CT257" s="33">
        <v>6399.1372419999998</v>
      </c>
      <c r="CU257" s="33">
        <v>6983.5825960000002</v>
      </c>
      <c r="CV257" s="33">
        <v>7938.5063689999997</v>
      </c>
      <c r="CW257" s="33">
        <v>7488.4721140000001</v>
      </c>
      <c r="CX257" s="33">
        <v>6399.1372419999998</v>
      </c>
      <c r="CY257" s="33">
        <v>6983.5825960000002</v>
      </c>
      <c r="CZ257" s="33">
        <v>7938.5063689999997</v>
      </c>
      <c r="DA257" s="33">
        <v>7432.449775</v>
      </c>
      <c r="DB257" s="33">
        <v>6399.1372419999998</v>
      </c>
      <c r="DC257" s="33">
        <v>6983.5825960000002</v>
      </c>
      <c r="DD257" s="33">
        <v>7938.5063689999997</v>
      </c>
      <c r="DE257" s="33">
        <v>5043.5025670000005</v>
      </c>
      <c r="DF257" s="33">
        <v>6399.1372419999998</v>
      </c>
      <c r="DG257" s="33">
        <v>6983.5825960000002</v>
      </c>
      <c r="DH257" s="33">
        <v>7938.5063689999997</v>
      </c>
      <c r="DI257" s="33">
        <v>6493.382278</v>
      </c>
      <c r="DJ257" s="33">
        <v>6399.1372419999998</v>
      </c>
      <c r="DK257" s="33">
        <v>6983.5825960000002</v>
      </c>
      <c r="DL257" s="33">
        <v>7938.5063689999997</v>
      </c>
      <c r="DM257" s="33">
        <v>7488.4721140000001</v>
      </c>
      <c r="DN257" s="33">
        <v>6399.1372419999998</v>
      </c>
      <c r="DO257" s="33">
        <v>6983.5825960000002</v>
      </c>
      <c r="DP257" s="33">
        <v>7938.5063689999997</v>
      </c>
      <c r="DQ257" s="33">
        <v>7535.31484</v>
      </c>
      <c r="DR257" s="33">
        <v>6399.1372419999998</v>
      </c>
      <c r="DS257" s="33">
        <v>6983.5825960000002</v>
      </c>
      <c r="DT257" s="33">
        <v>7938.5063689999997</v>
      </c>
      <c r="DU257" s="33">
        <v>7486.668334</v>
      </c>
      <c r="DV257" s="33">
        <v>6399.1372419999998</v>
      </c>
      <c r="DW257" s="33">
        <v>6983.5825960000002</v>
      </c>
      <c r="DX257" s="33">
        <v>7938.5063689999997</v>
      </c>
      <c r="DY257" s="33">
        <v>7488.4721140000001</v>
      </c>
      <c r="DZ257" s="33">
        <v>6399.1372419999998</v>
      </c>
      <c r="EA257" s="33">
        <v>6983.5825960000002</v>
      </c>
      <c r="EB257" s="33">
        <v>7938.5063689999997</v>
      </c>
      <c r="EC257" s="33">
        <v>5058.8711590000003</v>
      </c>
      <c r="ED257" s="33">
        <v>6399.1372419999998</v>
      </c>
      <c r="EE257" s="33">
        <v>6983.5825960000002</v>
      </c>
      <c r="EF257" s="33">
        <v>7938.5063689999997</v>
      </c>
      <c r="EG257" s="33">
        <v>7475.5236919999998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7938.5063689999997</v>
      </c>
      <c r="EW257" s="33">
        <v>7352.952029</v>
      </c>
      <c r="EX257" s="33">
        <v>6343.3444250000002</v>
      </c>
      <c r="EY257" s="33">
        <v>6983.5825960000002</v>
      </c>
      <c r="EZ257" s="33">
        <v>7938.5063689999997</v>
      </c>
      <c r="FA257" s="33">
        <v>7535.31484</v>
      </c>
      <c r="FB257" s="33">
        <v>6342.3860999999997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4759.8833629999999</v>
      </c>
      <c r="DY306" s="33">
        <v>4727.9487349999999</v>
      </c>
      <c r="DZ306" s="33">
        <v>4618.0719639999998</v>
      </c>
      <c r="EA306" s="33">
        <v>4727.9487349999999</v>
      </c>
      <c r="EB306" s="33">
        <v>5252.471074</v>
      </c>
      <c r="EC306" s="33">
        <v>5217.231616</v>
      </c>
      <c r="ED306" s="33">
        <v>5095.9839899999997</v>
      </c>
      <c r="EE306" s="33">
        <v>5217.231616</v>
      </c>
      <c r="EF306" s="33">
        <v>5294.9631149999996</v>
      </c>
      <c r="EG306" s="33">
        <v>5259.4385730000004</v>
      </c>
      <c r="EH306" s="33">
        <v>5137.2100630000004</v>
      </c>
      <c r="EI306" s="33">
        <v>5259.4385730000004</v>
      </c>
      <c r="EJ306" s="33">
        <v>5294.9631149999996</v>
      </c>
      <c r="EK306" s="33">
        <v>5259.4385730000004</v>
      </c>
      <c r="EL306" s="33">
        <v>5137.2100630000004</v>
      </c>
      <c r="EM306" s="33">
        <v>5259.4385730000004</v>
      </c>
      <c r="EN306" s="33">
        <v>5294.9631149999996</v>
      </c>
      <c r="EO306" s="33">
        <v>5259.4385730000004</v>
      </c>
      <c r="EP306" s="33">
        <v>5137.2100630000004</v>
      </c>
      <c r="EQ306" s="33">
        <v>5259.4385730000004</v>
      </c>
      <c r="ER306" s="33">
        <v>5294.9631149999996</v>
      </c>
      <c r="ES306" s="33">
        <v>5259.4385730000004</v>
      </c>
      <c r="ET306" s="33">
        <v>5137.2100630000004</v>
      </c>
      <c r="EU306" s="33">
        <v>5259.4385730000004</v>
      </c>
      <c r="EV306" s="33">
        <v>5294.9631149999996</v>
      </c>
      <c r="EW306" s="33">
        <v>5259.4385730000004</v>
      </c>
      <c r="EX306" s="33">
        <v>5137.2100630000004</v>
      </c>
      <c r="EY306" s="33">
        <v>5259.4385730000004</v>
      </c>
      <c r="EZ306" s="33">
        <v>5294.9631149999996</v>
      </c>
      <c r="FA306" s="33">
        <v>5259.4385730000004</v>
      </c>
      <c r="FB306" s="33">
        <v>5137.2100630000004</v>
      </c>
      <c r="FC306" s="33">
        <v>5259.4385730000004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4759.8833629999999</v>
      </c>
      <c r="DY317" s="33">
        <v>4727.9487349999999</v>
      </c>
      <c r="DZ317" s="33">
        <v>4618.0719639999998</v>
      </c>
      <c r="EA317" s="33">
        <v>4727.9487349999999</v>
      </c>
      <c r="EB317" s="33">
        <v>5252.471074</v>
      </c>
      <c r="EC317" s="33">
        <v>5217.231616</v>
      </c>
      <c r="ED317" s="33">
        <v>5095.9839899999997</v>
      </c>
      <c r="EE317" s="33">
        <v>5217.231616</v>
      </c>
      <c r="EF317" s="33">
        <v>5294.9631149999996</v>
      </c>
      <c r="EG317" s="33">
        <v>5259.4385730000004</v>
      </c>
      <c r="EH317" s="33">
        <v>5137.2100630000004</v>
      </c>
      <c r="EI317" s="33">
        <v>5259.4385730000004</v>
      </c>
      <c r="EJ317" s="33">
        <v>5294.9631149999996</v>
      </c>
      <c r="EK317" s="33">
        <v>5259.4385730000004</v>
      </c>
      <c r="EL317" s="33">
        <v>5137.2100630000004</v>
      </c>
      <c r="EM317" s="33">
        <v>5259.4385730000004</v>
      </c>
      <c r="EN317" s="33">
        <v>5294.9631149999996</v>
      </c>
      <c r="EO317" s="33">
        <v>5259.4385730000004</v>
      </c>
      <c r="EP317" s="33">
        <v>5137.2100630000004</v>
      </c>
      <c r="EQ317" s="33">
        <v>5259.4385730000004</v>
      </c>
      <c r="ER317" s="33">
        <v>5294.9631149999996</v>
      </c>
      <c r="ES317" s="33">
        <v>5259.4385730000004</v>
      </c>
      <c r="ET317" s="33">
        <v>5137.2100630000004</v>
      </c>
      <c r="EU317" s="33">
        <v>5259.4385730000004</v>
      </c>
      <c r="EV317" s="33">
        <v>5294.9631149999996</v>
      </c>
      <c r="EW317" s="33">
        <v>5259.4385730000004</v>
      </c>
      <c r="EX317" s="33">
        <v>5137.2100630000004</v>
      </c>
      <c r="EY317" s="33">
        <v>5259.4385730000004</v>
      </c>
      <c r="EZ317" s="33">
        <v>5294.9631149999996</v>
      </c>
      <c r="FA317" s="33">
        <v>5259.4385730000004</v>
      </c>
      <c r="FB317" s="33">
        <v>5137.2100630000004</v>
      </c>
      <c r="FC317" s="33">
        <v>5259.4385730000004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115.13923990000001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158.05994999999999</v>
      </c>
      <c r="AL368" s="58">
        <v>186.72345000000001</v>
      </c>
      <c r="AM368" s="58">
        <v>186.72345000000001</v>
      </c>
      <c r="AN368" s="58">
        <v>158.05994999999999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39.241199999999999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39.241199999999999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142.57875000000001</v>
      </c>
      <c r="CL368" s="58">
        <v>158.05994999999999</v>
      </c>
      <c r="CM368" s="58">
        <v>158.05994999999999</v>
      </c>
      <c r="CN368" s="58">
        <v>158.05994999999999</v>
      </c>
      <c r="CO368" s="58">
        <v>23.76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142.57875000000001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23.76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254.79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483.56535919999999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640.0726449</v>
      </c>
      <c r="AL377" s="58">
        <v>668.7361449</v>
      </c>
      <c r="AM377" s="58">
        <v>668.7361449</v>
      </c>
      <c r="AN377" s="58">
        <v>644.80506990000003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566.77256990000001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525.98631990000001</v>
      </c>
      <c r="BA377" s="58">
        <v>644.79506990000004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525.98631990000001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339.31628069999999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220.4975307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332.47196070000001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213.65321069999999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3445.1791079999998</v>
      </c>
      <c r="AW416" s="33">
        <v>4184.4879300000002</v>
      </c>
      <c r="AX416" s="33">
        <v>5559.6023379999997</v>
      </c>
      <c r="AY416" s="33">
        <v>4568.9285170000003</v>
      </c>
      <c r="AZ416" s="33">
        <v>4689.8471550000004</v>
      </c>
      <c r="BA416" s="33">
        <v>5696.2521239999996</v>
      </c>
      <c r="BB416" s="33">
        <v>7568.1653660000002</v>
      </c>
      <c r="BC416" s="33">
        <v>6219.5827079999999</v>
      </c>
      <c r="BD416" s="33">
        <v>6385.303739</v>
      </c>
      <c r="BE416" s="33">
        <v>7755.5405929999997</v>
      </c>
      <c r="BF416" s="33">
        <v>10304.181140000001</v>
      </c>
      <c r="BG416" s="33">
        <v>8468.0637569999999</v>
      </c>
      <c r="BH416" s="33">
        <v>7172.2906830000002</v>
      </c>
      <c r="BI416" s="33">
        <v>8711.4088549999997</v>
      </c>
      <c r="BJ416" s="33">
        <v>11574.168659999999</v>
      </c>
      <c r="BK416" s="33">
        <v>9511.7503039999992</v>
      </c>
      <c r="BL416" s="33">
        <v>7172.2906830000002</v>
      </c>
      <c r="BM416" s="33">
        <v>8711.4088549999997</v>
      </c>
      <c r="BN416" s="33">
        <v>11574.168659999999</v>
      </c>
      <c r="BO416" s="33">
        <v>9511.7503039999992</v>
      </c>
      <c r="BP416" s="33">
        <v>7172.2906830000002</v>
      </c>
      <c r="BQ416" s="33">
        <v>8711.4088549999997</v>
      </c>
      <c r="BR416" s="33">
        <v>11574.168659999999</v>
      </c>
      <c r="BS416" s="33">
        <v>9511.7503039999992</v>
      </c>
      <c r="BT416" s="33">
        <v>7172.2906830000002</v>
      </c>
      <c r="BU416" s="33">
        <v>8711.4088549999997</v>
      </c>
      <c r="BV416" s="33">
        <v>11574.168659999999</v>
      </c>
      <c r="BW416" s="33">
        <v>9511.7503039999992</v>
      </c>
      <c r="BX416" s="33">
        <v>7172.2906830000002</v>
      </c>
      <c r="BY416" s="33">
        <v>8711.4088549999997</v>
      </c>
      <c r="BZ416" s="33">
        <v>11574.168659999999</v>
      </c>
      <c r="CA416" s="33">
        <v>9511.7503039999992</v>
      </c>
      <c r="CB416" s="33">
        <v>7172.2906830000002</v>
      </c>
      <c r="CC416" s="33">
        <v>8711.4088549999997</v>
      </c>
      <c r="CD416" s="33">
        <v>11574.168659999999</v>
      </c>
      <c r="CE416" s="33">
        <v>9511.7503039999992</v>
      </c>
      <c r="CF416" s="33">
        <v>7172.2906830000002</v>
      </c>
      <c r="CG416" s="33">
        <v>8711.4088549999997</v>
      </c>
      <c r="CH416" s="33">
        <v>11574.168659999999</v>
      </c>
      <c r="CI416" s="33">
        <v>9511.7503039999992</v>
      </c>
      <c r="CJ416" s="33">
        <v>7172.2906830000002</v>
      </c>
      <c r="CK416" s="33">
        <v>8711.4088549999997</v>
      </c>
      <c r="CL416" s="33">
        <v>11574.168659999999</v>
      </c>
      <c r="CM416" s="33">
        <v>9511.7503039999992</v>
      </c>
      <c r="CN416" s="33">
        <v>7172.2906830000002</v>
      </c>
      <c r="CO416" s="33">
        <v>8711.4088549999997</v>
      </c>
      <c r="CP416" s="33">
        <v>11574.168659999999</v>
      </c>
      <c r="CQ416" s="33">
        <v>9511.7503039999992</v>
      </c>
      <c r="CR416" s="33">
        <v>7172.2906830000002</v>
      </c>
      <c r="CS416" s="33">
        <v>8711.4088549999997</v>
      </c>
      <c r="CT416" s="33">
        <v>11574.168659999999</v>
      </c>
      <c r="CU416" s="33">
        <v>9511.7503039999992</v>
      </c>
      <c r="CV416" s="33">
        <v>7172.2906830000002</v>
      </c>
      <c r="CW416" s="33">
        <v>8711.4088549999997</v>
      </c>
      <c r="CX416" s="33">
        <v>11574.168659999999</v>
      </c>
      <c r="CY416" s="33">
        <v>9511.7503039999992</v>
      </c>
      <c r="CZ416" s="33">
        <v>7172.2906830000002</v>
      </c>
      <c r="DA416" s="33">
        <v>8711.4088549999997</v>
      </c>
      <c r="DB416" s="33">
        <v>11574.168659999999</v>
      </c>
      <c r="DC416" s="33">
        <v>9511.7503039999992</v>
      </c>
      <c r="DD416" s="33">
        <v>7172.2906830000002</v>
      </c>
      <c r="DE416" s="33">
        <v>8711.4088549999997</v>
      </c>
      <c r="DF416" s="33">
        <v>11574.168659999999</v>
      </c>
      <c r="DG416" s="33">
        <v>9511.7503039999992</v>
      </c>
      <c r="DH416" s="33">
        <v>7172.2906830000002</v>
      </c>
      <c r="DI416" s="33">
        <v>8711.4088549999997</v>
      </c>
      <c r="DJ416" s="33">
        <v>11574.168659999999</v>
      </c>
      <c r="DK416" s="33">
        <v>9511.7503039999992</v>
      </c>
      <c r="DL416" s="33">
        <v>7172.2906830000002</v>
      </c>
      <c r="DM416" s="33">
        <v>8711.4088549999997</v>
      </c>
      <c r="DN416" s="33">
        <v>11574.168659999999</v>
      </c>
      <c r="DO416" s="33">
        <v>9511.7503039999992</v>
      </c>
      <c r="DP416" s="33">
        <v>7172.2906830000002</v>
      </c>
      <c r="DQ416" s="33">
        <v>8711.4088549999997</v>
      </c>
      <c r="DR416" s="33">
        <v>11574.168659999999</v>
      </c>
      <c r="DS416" s="33">
        <v>9511.7503039999992</v>
      </c>
      <c r="DT416" s="33">
        <v>7172.2906830000002</v>
      </c>
      <c r="DU416" s="33">
        <v>8711.4088549999997</v>
      </c>
      <c r="DV416" s="33">
        <v>11574.168659999999</v>
      </c>
      <c r="DW416" s="33">
        <v>9511.7503039999992</v>
      </c>
      <c r="DX416" s="33">
        <v>7172.2906830000002</v>
      </c>
      <c r="DY416" s="33">
        <v>8711.4088549999997</v>
      </c>
      <c r="DZ416" s="33">
        <v>11574.168659999999</v>
      </c>
      <c r="EA416" s="33">
        <v>9511.7503039999992</v>
      </c>
      <c r="EB416" s="33">
        <v>7172.2906830000002</v>
      </c>
      <c r="EC416" s="33">
        <v>8711.4088549999997</v>
      </c>
      <c r="ED416" s="33">
        <v>11574.168659999999</v>
      </c>
      <c r="EE416" s="33">
        <v>9511.7503039999992</v>
      </c>
      <c r="EF416" s="33">
        <v>7172.2906830000002</v>
      </c>
      <c r="EG416" s="33">
        <v>8711.4088549999997</v>
      </c>
      <c r="EH416" s="33">
        <v>11574.168659999999</v>
      </c>
      <c r="EI416" s="33">
        <v>9511.7503039999992</v>
      </c>
      <c r="EJ416" s="33">
        <v>7172.2906830000002</v>
      </c>
      <c r="EK416" s="33">
        <v>8711.4088549999997</v>
      </c>
      <c r="EL416" s="33">
        <v>11574.168659999999</v>
      </c>
      <c r="EM416" s="33">
        <v>9511.7503039999992</v>
      </c>
      <c r="EN416" s="33">
        <v>7172.2906830000002</v>
      </c>
      <c r="EO416" s="33">
        <v>8711.4088549999997</v>
      </c>
      <c r="EP416" s="33">
        <v>11574.168659999999</v>
      </c>
      <c r="EQ416" s="33">
        <v>9511.7503039999992</v>
      </c>
      <c r="ER416" s="33">
        <v>7172.2906830000002</v>
      </c>
      <c r="ES416" s="33">
        <v>8711.4088549999997</v>
      </c>
      <c r="ET416" s="33">
        <v>11574.168659999999</v>
      </c>
      <c r="EU416" s="33">
        <v>9511.7503039999992</v>
      </c>
      <c r="EV416" s="33">
        <v>7172.2906830000002</v>
      </c>
      <c r="EW416" s="33">
        <v>8711.4088549999997</v>
      </c>
      <c r="EX416" s="33">
        <v>11574.168659999999</v>
      </c>
      <c r="EY416" s="33">
        <v>9511.7503039999992</v>
      </c>
      <c r="EZ416" s="33">
        <v>7172.2906830000002</v>
      </c>
      <c r="FA416" s="33">
        <v>8711.4088549999997</v>
      </c>
      <c r="FB416" s="33">
        <v>11574.168659999999</v>
      </c>
      <c r="FC416" s="33">
        <v>9511.7503039999992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3445.1791079999998</v>
      </c>
      <c r="AW425" s="33">
        <v>4184.4879300000002</v>
      </c>
      <c r="AX425" s="33">
        <v>5559.6023379999997</v>
      </c>
      <c r="AY425" s="33">
        <v>4568.9285170000003</v>
      </c>
      <c r="AZ425" s="33">
        <v>4689.8471550000004</v>
      </c>
      <c r="BA425" s="33">
        <v>5696.2521239999996</v>
      </c>
      <c r="BB425" s="33">
        <v>7568.1653660000002</v>
      </c>
      <c r="BC425" s="33">
        <v>6219.5827079999999</v>
      </c>
      <c r="BD425" s="33">
        <v>6385.303739</v>
      </c>
      <c r="BE425" s="33">
        <v>7755.5405929999997</v>
      </c>
      <c r="BF425" s="33">
        <v>10304.181140000001</v>
      </c>
      <c r="BG425" s="33">
        <v>8468.0637569999999</v>
      </c>
      <c r="BH425" s="33">
        <v>7172.2906830000002</v>
      </c>
      <c r="BI425" s="33">
        <v>8711.4088549999997</v>
      </c>
      <c r="BJ425" s="33">
        <v>11574.168659999999</v>
      </c>
      <c r="BK425" s="33">
        <v>9511.7503039999992</v>
      </c>
      <c r="BL425" s="33">
        <v>7172.2906830000002</v>
      </c>
      <c r="BM425" s="33">
        <v>8711.4088549999997</v>
      </c>
      <c r="BN425" s="33">
        <v>11574.168659999999</v>
      </c>
      <c r="BO425" s="33">
        <v>9511.7503039999992</v>
      </c>
      <c r="BP425" s="33">
        <v>7172.2906830000002</v>
      </c>
      <c r="BQ425" s="33">
        <v>8711.4088549999997</v>
      </c>
      <c r="BR425" s="33">
        <v>11574.168659999999</v>
      </c>
      <c r="BS425" s="33">
        <v>9511.7503039999992</v>
      </c>
      <c r="BT425" s="33">
        <v>7172.2906830000002</v>
      </c>
      <c r="BU425" s="33">
        <v>8711.4088549999997</v>
      </c>
      <c r="BV425" s="33">
        <v>11574.168659999999</v>
      </c>
      <c r="BW425" s="33">
        <v>9511.7503039999992</v>
      </c>
      <c r="BX425" s="33">
        <v>7172.2906830000002</v>
      </c>
      <c r="BY425" s="33">
        <v>8711.4088549999997</v>
      </c>
      <c r="BZ425" s="33">
        <v>11574.168659999999</v>
      </c>
      <c r="CA425" s="33">
        <v>9511.7503039999992</v>
      </c>
      <c r="CB425" s="33">
        <v>7172.2906830000002</v>
      </c>
      <c r="CC425" s="33">
        <v>8711.4088549999997</v>
      </c>
      <c r="CD425" s="33">
        <v>11574.168659999999</v>
      </c>
      <c r="CE425" s="33">
        <v>9511.7503039999992</v>
      </c>
      <c r="CF425" s="33">
        <v>7172.2906830000002</v>
      </c>
      <c r="CG425" s="33">
        <v>8711.4088549999997</v>
      </c>
      <c r="CH425" s="33">
        <v>11574.168659999999</v>
      </c>
      <c r="CI425" s="33">
        <v>9511.7503039999992</v>
      </c>
      <c r="CJ425" s="33">
        <v>7172.2906830000002</v>
      </c>
      <c r="CK425" s="33">
        <v>8711.4088549999997</v>
      </c>
      <c r="CL425" s="33">
        <v>11574.168659999999</v>
      </c>
      <c r="CM425" s="33">
        <v>9511.7503039999992</v>
      </c>
      <c r="CN425" s="33">
        <v>7172.2906830000002</v>
      </c>
      <c r="CO425" s="33">
        <v>8711.4088549999997</v>
      </c>
      <c r="CP425" s="33">
        <v>11574.168659999999</v>
      </c>
      <c r="CQ425" s="33">
        <v>9511.7503039999992</v>
      </c>
      <c r="CR425" s="33">
        <v>7172.2906830000002</v>
      </c>
      <c r="CS425" s="33">
        <v>8711.4088549999997</v>
      </c>
      <c r="CT425" s="33">
        <v>11574.168659999999</v>
      </c>
      <c r="CU425" s="33">
        <v>9511.7503039999992</v>
      </c>
      <c r="CV425" s="33">
        <v>7172.2906830000002</v>
      </c>
      <c r="CW425" s="33">
        <v>8711.4088549999997</v>
      </c>
      <c r="CX425" s="33">
        <v>11574.168659999999</v>
      </c>
      <c r="CY425" s="33">
        <v>9511.7503039999992</v>
      </c>
      <c r="CZ425" s="33">
        <v>7172.2906830000002</v>
      </c>
      <c r="DA425" s="33">
        <v>8711.4088549999997</v>
      </c>
      <c r="DB425" s="33">
        <v>11574.168659999999</v>
      </c>
      <c r="DC425" s="33">
        <v>9511.7503039999992</v>
      </c>
      <c r="DD425" s="33">
        <v>7172.2906830000002</v>
      </c>
      <c r="DE425" s="33">
        <v>8711.4088549999997</v>
      </c>
      <c r="DF425" s="33">
        <v>11574.168659999999</v>
      </c>
      <c r="DG425" s="33">
        <v>9511.7503039999992</v>
      </c>
      <c r="DH425" s="33">
        <v>7172.2906830000002</v>
      </c>
      <c r="DI425" s="33">
        <v>8711.4088549999997</v>
      </c>
      <c r="DJ425" s="33">
        <v>11574.168659999999</v>
      </c>
      <c r="DK425" s="33">
        <v>9511.7503039999992</v>
      </c>
      <c r="DL425" s="33">
        <v>7172.2906830000002</v>
      </c>
      <c r="DM425" s="33">
        <v>8711.4088549999997</v>
      </c>
      <c r="DN425" s="33">
        <v>11574.168659999999</v>
      </c>
      <c r="DO425" s="33">
        <v>9511.7503039999992</v>
      </c>
      <c r="DP425" s="33">
        <v>7172.2906830000002</v>
      </c>
      <c r="DQ425" s="33">
        <v>8711.4088549999997</v>
      </c>
      <c r="DR425" s="33">
        <v>11574.168659999999</v>
      </c>
      <c r="DS425" s="33">
        <v>9511.7503039999992</v>
      </c>
      <c r="DT425" s="33">
        <v>7172.2906830000002</v>
      </c>
      <c r="DU425" s="33">
        <v>8711.4088549999997</v>
      </c>
      <c r="DV425" s="33">
        <v>11574.168659999999</v>
      </c>
      <c r="DW425" s="33">
        <v>9511.7503039999992</v>
      </c>
      <c r="DX425" s="33">
        <v>7172.2906830000002</v>
      </c>
      <c r="DY425" s="33">
        <v>8711.4088549999997</v>
      </c>
      <c r="DZ425" s="33">
        <v>11574.168659999999</v>
      </c>
      <c r="EA425" s="33">
        <v>9511.7503039999992</v>
      </c>
      <c r="EB425" s="33">
        <v>7172.2906830000002</v>
      </c>
      <c r="EC425" s="33">
        <v>8711.4088549999997</v>
      </c>
      <c r="ED425" s="33">
        <v>11574.168659999999</v>
      </c>
      <c r="EE425" s="33">
        <v>9511.7503039999992</v>
      </c>
      <c r="EF425" s="33">
        <v>7172.2906830000002</v>
      </c>
      <c r="EG425" s="33">
        <v>8711.4088549999997</v>
      </c>
      <c r="EH425" s="33">
        <v>11574.168659999999</v>
      </c>
      <c r="EI425" s="33">
        <v>9511.7503039999992</v>
      </c>
      <c r="EJ425" s="33">
        <v>7172.2906830000002</v>
      </c>
      <c r="EK425" s="33">
        <v>8711.4088549999997</v>
      </c>
      <c r="EL425" s="33">
        <v>11574.168659999999</v>
      </c>
      <c r="EM425" s="33">
        <v>9511.7503039999992</v>
      </c>
      <c r="EN425" s="33">
        <v>7172.2906830000002</v>
      </c>
      <c r="EO425" s="33">
        <v>8711.4088549999997</v>
      </c>
      <c r="EP425" s="33">
        <v>11574.168659999999</v>
      </c>
      <c r="EQ425" s="33">
        <v>9511.7503039999992</v>
      </c>
      <c r="ER425" s="33">
        <v>7172.2906830000002</v>
      </c>
      <c r="ES425" s="33">
        <v>8711.4088549999997</v>
      </c>
      <c r="ET425" s="33">
        <v>11574.168659999999</v>
      </c>
      <c r="EU425" s="33">
        <v>9511.7503039999992</v>
      </c>
      <c r="EV425" s="33">
        <v>7172.2906830000002</v>
      </c>
      <c r="EW425" s="33">
        <v>8711.4088549999997</v>
      </c>
      <c r="EX425" s="33">
        <v>11574.168659999999</v>
      </c>
      <c r="EY425" s="33">
        <v>9511.7503039999992</v>
      </c>
      <c r="EZ425" s="33">
        <v>7172.2906830000002</v>
      </c>
      <c r="FA425" s="33">
        <v>8711.4088549999997</v>
      </c>
      <c r="FB425" s="33">
        <v>11574.168659999999</v>
      </c>
      <c r="FC425" s="33">
        <v>9511.7503039999992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2972.1094950000002</v>
      </c>
      <c r="BY440" s="33">
        <v>3609.9012320000002</v>
      </c>
      <c r="BZ440" s="33">
        <v>4796.1938630000004</v>
      </c>
      <c r="CA440" s="33">
        <v>3941.5529350000002</v>
      </c>
      <c r="CB440" s="33">
        <v>4606.117287</v>
      </c>
      <c r="CC440" s="33">
        <v>5594.5544730000001</v>
      </c>
      <c r="CD440" s="33">
        <v>7433.0476390000003</v>
      </c>
      <c r="CE440" s="33">
        <v>6108.5418099999997</v>
      </c>
      <c r="CF440" s="33">
        <v>6482.0315350000001</v>
      </c>
      <c r="CG440" s="33">
        <v>7873.0254260000002</v>
      </c>
      <c r="CH440" s="33">
        <v>10460.27406</v>
      </c>
      <c r="CI440" s="33">
        <v>8596.3422499999997</v>
      </c>
      <c r="CJ440" s="33">
        <v>8853.014518</v>
      </c>
      <c r="CK440" s="33">
        <v>10752.803040000001</v>
      </c>
      <c r="CL440" s="33">
        <v>14286.40969</v>
      </c>
      <c r="CM440" s="33">
        <v>11740.693069999999</v>
      </c>
      <c r="CN440" s="33">
        <v>11298.84921</v>
      </c>
      <c r="CO440" s="33">
        <v>13723.49496</v>
      </c>
      <c r="CP440" s="33">
        <v>18233.336070000001</v>
      </c>
      <c r="CQ440" s="33">
        <v>14984.31076</v>
      </c>
      <c r="CR440" s="33">
        <v>13492.900089999999</v>
      </c>
      <c r="CS440" s="33">
        <v>16388.372210000001</v>
      </c>
      <c r="CT440" s="33">
        <v>21773.950359999999</v>
      </c>
      <c r="CU440" s="33">
        <v>17894.01772</v>
      </c>
      <c r="CV440" s="33">
        <v>15346.52145</v>
      </c>
      <c r="CW440" s="33">
        <v>18639.7664</v>
      </c>
      <c r="CX440" s="33">
        <v>24765.202000000001</v>
      </c>
      <c r="CY440" s="33">
        <v>20352.253769999999</v>
      </c>
      <c r="CZ440" s="33">
        <v>18328.600589999998</v>
      </c>
      <c r="DA440" s="33">
        <v>22261.776679999999</v>
      </c>
      <c r="DB440" s="33">
        <v>29577.484219999998</v>
      </c>
      <c r="DC440" s="33">
        <v>24307.028249999999</v>
      </c>
      <c r="DD440" s="33">
        <v>20213.221720000001</v>
      </c>
      <c r="DE440" s="33">
        <v>24550.822950000002</v>
      </c>
      <c r="DF440" s="33">
        <v>32618.76124</v>
      </c>
      <c r="DG440" s="33">
        <v>26806.37559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2972.1094950000002</v>
      </c>
      <c r="BY449" s="33">
        <v>3609.9012320000002</v>
      </c>
      <c r="BZ449" s="33">
        <v>4796.1938630000004</v>
      </c>
      <c r="CA449" s="33">
        <v>3941.5529350000002</v>
      </c>
      <c r="CB449" s="33">
        <v>4606.117287</v>
      </c>
      <c r="CC449" s="33">
        <v>5594.5544730000001</v>
      </c>
      <c r="CD449" s="33">
        <v>7433.0476390000003</v>
      </c>
      <c r="CE449" s="33">
        <v>6108.5418099999997</v>
      </c>
      <c r="CF449" s="33">
        <v>6482.0315350000001</v>
      </c>
      <c r="CG449" s="33">
        <v>7873.0254260000002</v>
      </c>
      <c r="CH449" s="33">
        <v>10460.27406</v>
      </c>
      <c r="CI449" s="33">
        <v>8596.3422499999997</v>
      </c>
      <c r="CJ449" s="33">
        <v>8853.014518</v>
      </c>
      <c r="CK449" s="33">
        <v>10752.803040000001</v>
      </c>
      <c r="CL449" s="33">
        <v>14286.40969</v>
      </c>
      <c r="CM449" s="33">
        <v>11740.693069999999</v>
      </c>
      <c r="CN449" s="33">
        <v>11298.84921</v>
      </c>
      <c r="CO449" s="33">
        <v>13723.49496</v>
      </c>
      <c r="CP449" s="33">
        <v>18233.336070000001</v>
      </c>
      <c r="CQ449" s="33">
        <v>14984.31076</v>
      </c>
      <c r="CR449" s="33">
        <v>13492.900089999999</v>
      </c>
      <c r="CS449" s="33">
        <v>16388.372210000001</v>
      </c>
      <c r="CT449" s="33">
        <v>21773.950359999999</v>
      </c>
      <c r="CU449" s="33">
        <v>17894.01772</v>
      </c>
      <c r="CV449" s="33">
        <v>15346.52145</v>
      </c>
      <c r="CW449" s="33">
        <v>18639.7664</v>
      </c>
      <c r="CX449" s="33">
        <v>24765.202000000001</v>
      </c>
      <c r="CY449" s="33">
        <v>20352.253769999999</v>
      </c>
      <c r="CZ449" s="33">
        <v>18328.600589999998</v>
      </c>
      <c r="DA449" s="33">
        <v>22261.776679999999</v>
      </c>
      <c r="DB449" s="33">
        <v>29577.484219999998</v>
      </c>
      <c r="DC449" s="33">
        <v>24307.028249999999</v>
      </c>
      <c r="DD449" s="33">
        <v>20213.221720000001</v>
      </c>
      <c r="DE449" s="33">
        <v>24550.822950000002</v>
      </c>
      <c r="DF449" s="33">
        <v>32618.76124</v>
      </c>
      <c r="DG449" s="33">
        <v>26806.37559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4720.7550769999998</v>
      </c>
      <c r="DM464" s="33">
        <v>5733.7926470000002</v>
      </c>
      <c r="DN464" s="33">
        <v>7618.0425279999999</v>
      </c>
      <c r="DO464" s="33">
        <v>6260.5721839999997</v>
      </c>
      <c r="DP464" s="33">
        <v>6556.9285289999998</v>
      </c>
      <c r="DQ464" s="33">
        <v>7963.994737</v>
      </c>
      <c r="DR464" s="33">
        <v>10581.13788</v>
      </c>
      <c r="DS464" s="33">
        <v>8695.6691649999993</v>
      </c>
      <c r="DT464" s="33">
        <v>8720.4601199999997</v>
      </c>
      <c r="DU464" s="33">
        <v>10591.80349</v>
      </c>
      <c r="DV464" s="33">
        <v>14072.50217</v>
      </c>
      <c r="DW464" s="33">
        <v>11564.902050000001</v>
      </c>
      <c r="DX464" s="33">
        <v>11014.55357</v>
      </c>
      <c r="DY464" s="33">
        <v>13378.19167</v>
      </c>
      <c r="DZ464" s="33">
        <v>17774.558550000002</v>
      </c>
      <c r="EA464" s="33">
        <v>14607.28349</v>
      </c>
      <c r="EB464" s="33">
        <v>13828.51225</v>
      </c>
      <c r="EC464" s="33">
        <v>16796.004150000001</v>
      </c>
      <c r="ED464" s="33">
        <v>22315.539089999998</v>
      </c>
      <c r="EE464" s="33">
        <v>18339.09994</v>
      </c>
      <c r="EF464" s="33">
        <v>16171.875969999999</v>
      </c>
      <c r="EG464" s="33">
        <v>19642.235619999999</v>
      </c>
      <c r="EH464" s="33">
        <v>26097.10456</v>
      </c>
      <c r="EI464" s="33">
        <v>21446.822629999999</v>
      </c>
      <c r="EJ464" s="33">
        <v>18277.597829999999</v>
      </c>
      <c r="EK464" s="33">
        <v>22199.829129999998</v>
      </c>
      <c r="EL464" s="33">
        <v>29495.179339999999</v>
      </c>
      <c r="EM464" s="33">
        <v>24239.3894</v>
      </c>
      <c r="EN464" s="33">
        <v>19179.81826</v>
      </c>
      <c r="EO464" s="33">
        <v>23295.659090000001</v>
      </c>
      <c r="EP464" s="33">
        <v>30951.123029999999</v>
      </c>
      <c r="EQ464" s="33">
        <v>25435.89632</v>
      </c>
      <c r="ER464" s="33">
        <v>19580.127929999999</v>
      </c>
      <c r="ES464" s="33">
        <v>23781.87212</v>
      </c>
      <c r="ET464" s="33">
        <v>31597.116320000001</v>
      </c>
      <c r="EU464" s="33">
        <v>25966.7791</v>
      </c>
      <c r="EV464" s="33">
        <v>21589.092390000002</v>
      </c>
      <c r="EW464" s="33">
        <v>26221.94483</v>
      </c>
      <c r="EX464" s="33">
        <v>34839.050369999997</v>
      </c>
      <c r="EY464" s="33">
        <v>28631.0281</v>
      </c>
      <c r="EZ464" s="33">
        <v>24073.980390000001</v>
      </c>
      <c r="FA464" s="33">
        <v>29240.070599999999</v>
      </c>
      <c r="FB464" s="33">
        <v>38848.998399999997</v>
      </c>
      <c r="FC464" s="33">
        <v>31926.43751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4720.7550769999998</v>
      </c>
      <c r="DM473" s="33">
        <v>5733.7926470000002</v>
      </c>
      <c r="DN473" s="33">
        <v>7618.0425279999999</v>
      </c>
      <c r="DO473" s="33">
        <v>6260.5721839999997</v>
      </c>
      <c r="DP473" s="33">
        <v>6556.9285289999998</v>
      </c>
      <c r="DQ473" s="33">
        <v>7963.994737</v>
      </c>
      <c r="DR473" s="33">
        <v>10581.13788</v>
      </c>
      <c r="DS473" s="33">
        <v>8695.6691649999993</v>
      </c>
      <c r="DT473" s="33">
        <v>8720.4601199999997</v>
      </c>
      <c r="DU473" s="33">
        <v>10591.80349</v>
      </c>
      <c r="DV473" s="33">
        <v>14072.50217</v>
      </c>
      <c r="DW473" s="33">
        <v>11564.902050000001</v>
      </c>
      <c r="DX473" s="33">
        <v>11014.55357</v>
      </c>
      <c r="DY473" s="33">
        <v>13378.19167</v>
      </c>
      <c r="DZ473" s="33">
        <v>17774.558550000002</v>
      </c>
      <c r="EA473" s="33">
        <v>14607.28349</v>
      </c>
      <c r="EB473" s="33">
        <v>13828.51225</v>
      </c>
      <c r="EC473" s="33">
        <v>16796.004150000001</v>
      </c>
      <c r="ED473" s="33">
        <v>22315.539089999998</v>
      </c>
      <c r="EE473" s="33">
        <v>18339.09994</v>
      </c>
      <c r="EF473" s="33">
        <v>16171.875969999999</v>
      </c>
      <c r="EG473" s="33">
        <v>19642.235619999999</v>
      </c>
      <c r="EH473" s="33">
        <v>26097.10456</v>
      </c>
      <c r="EI473" s="33">
        <v>21446.822629999999</v>
      </c>
      <c r="EJ473" s="33">
        <v>18277.597829999999</v>
      </c>
      <c r="EK473" s="33">
        <v>22199.829129999998</v>
      </c>
      <c r="EL473" s="33">
        <v>29495.179339999999</v>
      </c>
      <c r="EM473" s="33">
        <v>24239.3894</v>
      </c>
      <c r="EN473" s="33">
        <v>19179.81826</v>
      </c>
      <c r="EO473" s="33">
        <v>23295.659090000001</v>
      </c>
      <c r="EP473" s="33">
        <v>30951.123029999999</v>
      </c>
      <c r="EQ473" s="33">
        <v>25435.89632</v>
      </c>
      <c r="ER473" s="33">
        <v>19580.127929999999</v>
      </c>
      <c r="ES473" s="33">
        <v>23781.87212</v>
      </c>
      <c r="ET473" s="33">
        <v>31597.116320000001</v>
      </c>
      <c r="EU473" s="33">
        <v>25966.7791</v>
      </c>
      <c r="EV473" s="33">
        <v>21589.092390000002</v>
      </c>
      <c r="EW473" s="33">
        <v>26221.94483</v>
      </c>
      <c r="EX473" s="33">
        <v>34839.050369999997</v>
      </c>
      <c r="EY473" s="33">
        <v>28631.0281</v>
      </c>
      <c r="EZ473" s="33">
        <v>24073.980390000001</v>
      </c>
      <c r="FA473" s="33">
        <v>29240.070599999999</v>
      </c>
      <c r="FB473" s="33">
        <v>38848.998399999997</v>
      </c>
      <c r="FC473" s="33">
        <v>31926.43751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1359.6216890000001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1861.7816150000001</v>
      </c>
      <c r="CU654" s="33">
        <v>1861.7816150000001</v>
      </c>
      <c r="CX654" s="33">
        <v>1861.7816150000001</v>
      </c>
      <c r="CY654" s="33">
        <v>1861.7816150000001</v>
      </c>
      <c r="DB654" s="33">
        <v>1861.7816150000001</v>
      </c>
      <c r="DC654" s="33">
        <v>1861.7816150000001</v>
      </c>
      <c r="DF654" s="33">
        <v>1861.7816150000001</v>
      </c>
      <c r="DG654" s="33">
        <v>1861.7816150000001</v>
      </c>
      <c r="DJ654" s="33">
        <v>1861.7816150000001</v>
      </c>
      <c r="DK654" s="33">
        <v>1861.7816150000001</v>
      </c>
      <c r="DN654" s="33">
        <v>502.15992679999999</v>
      </c>
      <c r="DO654" s="33">
        <v>1861.7816150000001</v>
      </c>
      <c r="DR654" s="33">
        <v>1861.7816150000001</v>
      </c>
      <c r="DS654" s="33">
        <v>1861.7816150000001</v>
      </c>
      <c r="DV654" s="33">
        <v>1359.6216890000001</v>
      </c>
      <c r="DW654" s="33">
        <v>1861.7816150000001</v>
      </c>
      <c r="EA654" s="33">
        <v>1861.7816150000001</v>
      </c>
      <c r="EE654" s="33">
        <v>1861.7816150000001</v>
      </c>
      <c r="EF654" s="33">
        <v>973.88850920000004</v>
      </c>
      <c r="EI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T654" s="33">
        <v>1820.004187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J656" s="33">
        <v>26.529203679999998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I656" s="33">
        <v>1171.074848</v>
      </c>
      <c r="EM656" s="33">
        <v>1171.074848</v>
      </c>
      <c r="EQ656" s="33">
        <v>1171.074848</v>
      </c>
      <c r="EU656" s="33">
        <v>1171.074848</v>
      </c>
      <c r="EV656" s="33">
        <v>766.5082797</v>
      </c>
      <c r="EY656" s="33">
        <v>1171.074848</v>
      </c>
      <c r="EZ656" s="33">
        <v>1144.545644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1359.6216890000001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1861.7816150000001</v>
      </c>
      <c r="CU665" s="33">
        <v>1861.7816150000001</v>
      </c>
      <c r="CV665" s="33">
        <v>0</v>
      </c>
      <c r="CW665" s="33">
        <v>0</v>
      </c>
      <c r="CX665" s="33">
        <v>1861.7816150000001</v>
      </c>
      <c r="CY665" s="33">
        <v>1861.7816150000001</v>
      </c>
      <c r="CZ665" s="33">
        <v>0</v>
      </c>
      <c r="DA665" s="33">
        <v>0</v>
      </c>
      <c r="DB665" s="33">
        <v>1861.7816150000001</v>
      </c>
      <c r="DC665" s="33">
        <v>1861.7816150000001</v>
      </c>
      <c r="DD665" s="33">
        <v>0</v>
      </c>
      <c r="DE665" s="33">
        <v>0</v>
      </c>
      <c r="DF665" s="33">
        <v>1861.7816150000001</v>
      </c>
      <c r="DG665" s="33">
        <v>1861.7816150000001</v>
      </c>
      <c r="DH665" s="33">
        <v>0</v>
      </c>
      <c r="DI665" s="33">
        <v>0</v>
      </c>
      <c r="DJ665" s="33">
        <v>1888.310819</v>
      </c>
      <c r="DK665" s="33">
        <v>1888.310819</v>
      </c>
      <c r="DL665" s="33">
        <v>0</v>
      </c>
      <c r="DM665" s="33">
        <v>0</v>
      </c>
      <c r="DN665" s="33">
        <v>502.15992679999999</v>
      </c>
      <c r="DO665" s="33">
        <v>1888.310819</v>
      </c>
      <c r="DP665" s="33">
        <v>0</v>
      </c>
      <c r="DQ665" s="33">
        <v>0</v>
      </c>
      <c r="DR665" s="33">
        <v>1861.7816150000001</v>
      </c>
      <c r="DS665" s="33">
        <v>3032.856464</v>
      </c>
      <c r="DT665" s="33">
        <v>0</v>
      </c>
      <c r="DU665" s="33">
        <v>0</v>
      </c>
      <c r="DV665" s="33">
        <v>1359.6216890000001</v>
      </c>
      <c r="DW665" s="33">
        <v>3032.856464</v>
      </c>
      <c r="DX665" s="33">
        <v>0</v>
      </c>
      <c r="DY665" s="33">
        <v>0</v>
      </c>
      <c r="DZ665" s="33">
        <v>0</v>
      </c>
      <c r="EA665" s="33">
        <v>3032.856464</v>
      </c>
      <c r="EB665" s="33">
        <v>0</v>
      </c>
      <c r="EC665" s="33">
        <v>0</v>
      </c>
      <c r="ED665" s="33">
        <v>0</v>
      </c>
      <c r="EE665" s="33">
        <v>3032.856464</v>
      </c>
      <c r="EF665" s="33">
        <v>973.88850920000004</v>
      </c>
      <c r="EG665" s="33">
        <v>0</v>
      </c>
      <c r="EH665" s="33">
        <v>0</v>
      </c>
      <c r="EI665" s="33">
        <v>3032.856464</v>
      </c>
      <c r="EJ665" s="33">
        <v>0</v>
      </c>
      <c r="EK665" s="33">
        <v>0</v>
      </c>
      <c r="EL665" s="33">
        <v>0</v>
      </c>
      <c r="EM665" s="33">
        <v>3032.856464</v>
      </c>
      <c r="EN665" s="33">
        <v>1861.7816150000001</v>
      </c>
      <c r="EO665" s="33">
        <v>0</v>
      </c>
      <c r="EP665" s="33">
        <v>0</v>
      </c>
      <c r="EQ665" s="33">
        <v>3032.856464</v>
      </c>
      <c r="ER665" s="33">
        <v>1861.7816150000001</v>
      </c>
      <c r="ES665" s="33">
        <v>0</v>
      </c>
      <c r="ET665" s="33">
        <v>1820.004187</v>
      </c>
      <c r="EU665" s="33">
        <v>3032.856464</v>
      </c>
      <c r="EV665" s="33">
        <v>2628.2898949999999</v>
      </c>
      <c r="EW665" s="33">
        <v>0</v>
      </c>
      <c r="EX665" s="33">
        <v>1861.7816150000001</v>
      </c>
      <c r="EY665" s="33">
        <v>3032.856464</v>
      </c>
      <c r="EZ665" s="33">
        <v>3006.32726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V666" s="33">
        <v>248.2906073</v>
      </c>
      <c r="BW666" s="33">
        <v>2714.5060189999999</v>
      </c>
      <c r="CA666" s="33">
        <v>1794.1598059999999</v>
      </c>
      <c r="CE666" s="33">
        <v>1583.7139010000001</v>
      </c>
      <c r="CI666" s="33">
        <v>1840.8704660000001</v>
      </c>
      <c r="CM666" s="33">
        <v>2091.9770279999998</v>
      </c>
      <c r="CQ666" s="33">
        <v>2163.5521650000001</v>
      </c>
      <c r="CU666" s="33">
        <v>2332.8028629999999</v>
      </c>
      <c r="CY666" s="33">
        <v>1895.357368</v>
      </c>
      <c r="DC666" s="33">
        <v>1520.963184</v>
      </c>
      <c r="DG666" s="33">
        <v>1189.1421110000001</v>
      </c>
      <c r="DK666" s="33">
        <v>2714.5060189999999</v>
      </c>
      <c r="DO666" s="33">
        <v>28.13312144</v>
      </c>
      <c r="EQ666" s="33">
        <v>82.241914750000007</v>
      </c>
      <c r="EU666" s="33">
        <v>2714.5060189999999</v>
      </c>
      <c r="EY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798.08920069999999</v>
      </c>
      <c r="BG668" s="33">
        <v>1378.492596</v>
      </c>
      <c r="BK668" s="33">
        <v>1470.4758609999999</v>
      </c>
      <c r="BO668" s="33">
        <v>1470.4758609999999</v>
      </c>
      <c r="BS668" s="33">
        <v>1231.72102</v>
      </c>
      <c r="BW668" s="33">
        <v>1056.5354789999999</v>
      </c>
      <c r="DK668" s="33">
        <v>732.00533080000002</v>
      </c>
      <c r="EU668" s="33">
        <v>268.80376669999998</v>
      </c>
      <c r="EY668" s="33">
        <v>711.31183539999995</v>
      </c>
      <c r="FC668" s="33">
        <v>757.92401710000001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1448.054691</v>
      </c>
      <c r="BD677" s="33">
        <v>0</v>
      </c>
      <c r="BE677" s="33">
        <v>0</v>
      </c>
      <c r="BF677" s="33">
        <v>0</v>
      </c>
      <c r="BG677" s="33">
        <v>4135.6348349999998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4350.7973959999999</v>
      </c>
      <c r="BT677" s="33">
        <v>0</v>
      </c>
      <c r="BU677" s="33">
        <v>0</v>
      </c>
      <c r="BV677" s="33">
        <v>416.94054499999999</v>
      </c>
      <c r="BW677" s="33">
        <v>4175.6118539999998</v>
      </c>
      <c r="BX677" s="33">
        <v>0</v>
      </c>
      <c r="BY677" s="33">
        <v>0</v>
      </c>
      <c r="BZ677" s="33">
        <v>0</v>
      </c>
      <c r="CA677" s="33">
        <v>2198.7301619999998</v>
      </c>
      <c r="CB677" s="33">
        <v>0</v>
      </c>
      <c r="CC677" s="33">
        <v>0</v>
      </c>
      <c r="CD677" s="33">
        <v>0</v>
      </c>
      <c r="CE677" s="33">
        <v>1988.2842579999999</v>
      </c>
      <c r="CF677" s="33">
        <v>0</v>
      </c>
      <c r="CG677" s="33">
        <v>0</v>
      </c>
      <c r="CH677" s="33">
        <v>0</v>
      </c>
      <c r="CI677" s="33">
        <v>2245.440822</v>
      </c>
      <c r="CJ677" s="33">
        <v>0</v>
      </c>
      <c r="CK677" s="33">
        <v>0</v>
      </c>
      <c r="CL677" s="33">
        <v>0</v>
      </c>
      <c r="CM677" s="33">
        <v>2496.547384</v>
      </c>
      <c r="CN677" s="33">
        <v>0</v>
      </c>
      <c r="CO677" s="33">
        <v>0</v>
      </c>
      <c r="CP677" s="33">
        <v>0</v>
      </c>
      <c r="CQ677" s="33">
        <v>2568.1225209999998</v>
      </c>
      <c r="CR677" s="33">
        <v>0</v>
      </c>
      <c r="CS677" s="33">
        <v>0</v>
      </c>
      <c r="CT677" s="33">
        <v>0</v>
      </c>
      <c r="CU677" s="33">
        <v>2737.3732199999999</v>
      </c>
      <c r="CV677" s="33">
        <v>0</v>
      </c>
      <c r="CW677" s="33">
        <v>0</v>
      </c>
      <c r="CX677" s="33">
        <v>0</v>
      </c>
      <c r="CY677" s="33">
        <v>2299.9277240000001</v>
      </c>
      <c r="CZ677" s="33">
        <v>0</v>
      </c>
      <c r="DA677" s="33">
        <v>0</v>
      </c>
      <c r="DB677" s="33">
        <v>0</v>
      </c>
      <c r="DC677" s="33">
        <v>1925.5335399999999</v>
      </c>
      <c r="DD677" s="33">
        <v>0</v>
      </c>
      <c r="DE677" s="33">
        <v>0</v>
      </c>
      <c r="DF677" s="33">
        <v>0</v>
      </c>
      <c r="DG677" s="33">
        <v>1593.7124670000001</v>
      </c>
      <c r="DH677" s="33">
        <v>0</v>
      </c>
      <c r="DI677" s="33">
        <v>0</v>
      </c>
      <c r="DJ677" s="33">
        <v>0</v>
      </c>
      <c r="DK677" s="33">
        <v>3851.0817059999999</v>
      </c>
      <c r="DL677" s="33">
        <v>0</v>
      </c>
      <c r="DM677" s="33">
        <v>0</v>
      </c>
      <c r="DN677" s="33">
        <v>0</v>
      </c>
      <c r="DO677" s="33">
        <v>432.70347759999999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486.81227089999999</v>
      </c>
      <c r="ER677" s="33">
        <v>0</v>
      </c>
      <c r="ES677" s="33">
        <v>0</v>
      </c>
      <c r="ET677" s="33">
        <v>0</v>
      </c>
      <c r="EU677" s="33">
        <v>3387.880142</v>
      </c>
      <c r="EV677" s="33">
        <v>0</v>
      </c>
      <c r="EW677" s="33">
        <v>0</v>
      </c>
      <c r="EX677" s="33">
        <v>0</v>
      </c>
      <c r="EY677" s="33">
        <v>3830.388211</v>
      </c>
      <c r="EZ677" s="33">
        <v>0</v>
      </c>
      <c r="FA677" s="33">
        <v>0</v>
      </c>
      <c r="FB677" s="33">
        <v>0</v>
      </c>
      <c r="FC677" s="33">
        <v>3877.0003929999998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214.12857260000001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J751" s="33">
        <v>562.39302540000006</v>
      </c>
      <c r="DK751" s="33">
        <v>1705.4488080000001</v>
      </c>
      <c r="DO751" s="33">
        <v>1894.9431199999999</v>
      </c>
      <c r="DS751" s="33">
        <v>2084.4374320000002</v>
      </c>
      <c r="DW751" s="33">
        <v>1894.9431199999999</v>
      </c>
      <c r="EA751" s="33">
        <v>1210.8062170000001</v>
      </c>
      <c r="EE751" s="33">
        <v>793.20771209999998</v>
      </c>
      <c r="EI751" s="33">
        <v>1496.6550970000001</v>
      </c>
      <c r="EM751" s="33">
        <v>1711.875957</v>
      </c>
      <c r="EQ751" s="33">
        <v>2463.4260559999998</v>
      </c>
      <c r="EU751" s="33">
        <v>2463.4260559999998</v>
      </c>
      <c r="EY751" s="33">
        <v>2463.4260559999998</v>
      </c>
      <c r="FB751" s="33">
        <v>1972.1828579999999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1185.286922</v>
      </c>
      <c r="DW753" s="33">
        <v>618.379546</v>
      </c>
      <c r="EA753" s="33">
        <v>491.7377396</v>
      </c>
      <c r="EM753" s="33">
        <v>491.7377396</v>
      </c>
      <c r="EQ753" s="33">
        <v>1185.286922</v>
      </c>
      <c r="EU753" s="33">
        <v>1185.286922</v>
      </c>
      <c r="EY753" s="33">
        <v>1185.286922</v>
      </c>
      <c r="FB753" s="33">
        <v>491.7377396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162.6925698</v>
      </c>
      <c r="DC756" s="33">
        <v>926.62718570000004</v>
      </c>
      <c r="DF756" s="33">
        <v>215.02105209999999</v>
      </c>
      <c r="DG756" s="33">
        <v>926.62718570000004</v>
      </c>
      <c r="DJ756" s="33">
        <v>926.62718570000004</v>
      </c>
      <c r="DK756" s="33">
        <v>926.62718570000004</v>
      </c>
      <c r="DN756" s="33">
        <v>284.2169073</v>
      </c>
      <c r="DO756" s="33">
        <v>926.62718570000004</v>
      </c>
      <c r="DR756" s="33">
        <v>372.20555100000001</v>
      </c>
      <c r="DS756" s="33">
        <v>926.62718570000004</v>
      </c>
      <c r="DV756" s="33">
        <v>303.409447</v>
      </c>
      <c r="DW756" s="33">
        <v>926.62718570000004</v>
      </c>
      <c r="DZ756" s="33">
        <v>274.6075477</v>
      </c>
      <c r="EA756" s="33">
        <v>926.62718570000004</v>
      </c>
      <c r="ED756" s="33">
        <v>327.1839832</v>
      </c>
      <c r="EE756" s="33">
        <v>926.62718570000004</v>
      </c>
      <c r="EH756" s="33">
        <v>383.304215</v>
      </c>
      <c r="EI756" s="33">
        <v>926.62718570000004</v>
      </c>
      <c r="EL756" s="33">
        <v>439.17647699999998</v>
      </c>
      <c r="EM756" s="33">
        <v>926.62718570000004</v>
      </c>
      <c r="EP756" s="33">
        <v>492.54808600000001</v>
      </c>
      <c r="EQ756" s="33">
        <v>926.62718570000004</v>
      </c>
      <c r="ET756" s="33">
        <v>532.71654039999999</v>
      </c>
      <c r="EU756" s="33">
        <v>926.62718570000004</v>
      </c>
      <c r="EX756" s="33">
        <v>712.05939439999997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162.6925698</v>
      </c>
      <c r="DC761" s="33">
        <v>3438.3742910000001</v>
      </c>
      <c r="DD761" s="33">
        <v>0</v>
      </c>
      <c r="DE761" s="33">
        <v>0</v>
      </c>
      <c r="DF761" s="33">
        <v>215.02105209999999</v>
      </c>
      <c r="DG761" s="33">
        <v>3627.8686029999999</v>
      </c>
      <c r="DH761" s="33">
        <v>0</v>
      </c>
      <c r="DI761" s="33">
        <v>0</v>
      </c>
      <c r="DJ761" s="33">
        <v>1489.020211</v>
      </c>
      <c r="DK761" s="33">
        <v>3817.3629150000002</v>
      </c>
      <c r="DL761" s="33">
        <v>0</v>
      </c>
      <c r="DM761" s="33">
        <v>0</v>
      </c>
      <c r="DN761" s="33">
        <v>284.2169073</v>
      </c>
      <c r="DO761" s="33">
        <v>4006.857227</v>
      </c>
      <c r="DP761" s="33">
        <v>0</v>
      </c>
      <c r="DQ761" s="33">
        <v>0</v>
      </c>
      <c r="DR761" s="33">
        <v>372.20555100000001</v>
      </c>
      <c r="DS761" s="33">
        <v>4196.3515390000002</v>
      </c>
      <c r="DT761" s="33">
        <v>0</v>
      </c>
      <c r="DU761" s="33">
        <v>0</v>
      </c>
      <c r="DV761" s="33">
        <v>303.409447</v>
      </c>
      <c r="DW761" s="33">
        <v>3439.9498520000002</v>
      </c>
      <c r="DX761" s="33">
        <v>0</v>
      </c>
      <c r="DY761" s="33">
        <v>0</v>
      </c>
      <c r="DZ761" s="33">
        <v>274.6075477</v>
      </c>
      <c r="EA761" s="33">
        <v>2629.1711420000001</v>
      </c>
      <c r="EB761" s="33">
        <v>0</v>
      </c>
      <c r="EC761" s="33">
        <v>0</v>
      </c>
      <c r="ED761" s="33">
        <v>327.1839832</v>
      </c>
      <c r="EE761" s="33">
        <v>1719.8348980000001</v>
      </c>
      <c r="EF761" s="33">
        <v>0</v>
      </c>
      <c r="EG761" s="33">
        <v>0</v>
      </c>
      <c r="EH761" s="33">
        <v>383.304215</v>
      </c>
      <c r="EI761" s="33">
        <v>2423.282283</v>
      </c>
      <c r="EJ761" s="33">
        <v>0</v>
      </c>
      <c r="EK761" s="33">
        <v>0</v>
      </c>
      <c r="EL761" s="33">
        <v>439.17647699999998</v>
      </c>
      <c r="EM761" s="33">
        <v>3130.2408820000001</v>
      </c>
      <c r="EN761" s="33">
        <v>0</v>
      </c>
      <c r="EO761" s="33">
        <v>0</v>
      </c>
      <c r="EP761" s="33">
        <v>492.54808600000001</v>
      </c>
      <c r="EQ761" s="33">
        <v>4575.3401629999998</v>
      </c>
      <c r="ER761" s="33">
        <v>0</v>
      </c>
      <c r="ES761" s="33">
        <v>0</v>
      </c>
      <c r="ET761" s="33">
        <v>532.71654039999999</v>
      </c>
      <c r="EU761" s="33">
        <v>4575.3401629999998</v>
      </c>
      <c r="EV761" s="33">
        <v>0</v>
      </c>
      <c r="EW761" s="33">
        <v>0</v>
      </c>
      <c r="EX761" s="33">
        <v>712.05939439999997</v>
      </c>
      <c r="EY761" s="33">
        <v>4575.3401629999998</v>
      </c>
      <c r="EZ761" s="33">
        <v>0</v>
      </c>
      <c r="FA761" s="33">
        <v>0</v>
      </c>
      <c r="FB761" s="33">
        <v>3390.547783</v>
      </c>
      <c r="FC761" s="33">
        <v>4575.3401629999998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60206.23674</v>
      </c>
      <c r="G762" s="33">
        <v>62102.603900000002</v>
      </c>
      <c r="H762" s="33">
        <v>66584.919219999996</v>
      </c>
      <c r="I762" s="33">
        <v>62562.378299999997</v>
      </c>
      <c r="J762" s="33">
        <v>62802.970930000003</v>
      </c>
      <c r="K762" s="33">
        <v>64761.400430000002</v>
      </c>
      <c r="L762" s="33">
        <v>65641.422260000007</v>
      </c>
      <c r="M762" s="33">
        <v>61707.588430000003</v>
      </c>
      <c r="N762" s="33">
        <v>61949.406459999998</v>
      </c>
      <c r="O762" s="33">
        <v>63865.230450000003</v>
      </c>
      <c r="P762" s="33">
        <v>68278.414000000004</v>
      </c>
      <c r="Q762" s="33">
        <v>64194.103069999997</v>
      </c>
      <c r="R762" s="33">
        <v>64437.853969999996</v>
      </c>
      <c r="S762" s="33">
        <v>66440.042549999998</v>
      </c>
      <c r="T762" s="33">
        <v>68315.534440000003</v>
      </c>
      <c r="U762" s="33">
        <v>64242.538659999998</v>
      </c>
      <c r="V762" s="33">
        <v>64484.450830000002</v>
      </c>
      <c r="W762" s="33">
        <v>66486.229420000003</v>
      </c>
      <c r="X762" s="33">
        <v>69555.941059999997</v>
      </c>
      <c r="Y762" s="33">
        <v>65414.325210000003</v>
      </c>
      <c r="Z762" s="33">
        <v>65659.059500000003</v>
      </c>
      <c r="AA762" s="33">
        <v>67692.905960000004</v>
      </c>
      <c r="AB762" s="33">
        <v>70679.124360000002</v>
      </c>
      <c r="AC762" s="33">
        <v>66462.617880000005</v>
      </c>
      <c r="AD762" s="33">
        <v>66706.361980000001</v>
      </c>
      <c r="AE762" s="33">
        <v>68778.386840000006</v>
      </c>
      <c r="AF762" s="33">
        <v>75854.276899999997</v>
      </c>
      <c r="AG762" s="33">
        <v>71336.504979999998</v>
      </c>
      <c r="AH762" s="33">
        <v>71606.381450000001</v>
      </c>
      <c r="AI762" s="33">
        <v>73824.958490000005</v>
      </c>
      <c r="AJ762" s="33">
        <v>79651.369409999999</v>
      </c>
      <c r="AK762" s="33">
        <v>74921.986610000007</v>
      </c>
      <c r="AL762" s="33">
        <v>75213.362710000001</v>
      </c>
      <c r="AM762" s="33">
        <v>77536.344989999998</v>
      </c>
      <c r="AN762" s="33">
        <v>83543.666960000002</v>
      </c>
      <c r="AO762" s="33">
        <v>78604.00073</v>
      </c>
      <c r="AP762" s="33">
        <v>78918.606169999999</v>
      </c>
      <c r="AQ762" s="33">
        <v>81343.340070000006</v>
      </c>
      <c r="AR762" s="33">
        <v>86965.170599999998</v>
      </c>
      <c r="AS762" s="33">
        <v>81817.275949999996</v>
      </c>
      <c r="AT762" s="33">
        <v>82142.179080000002</v>
      </c>
      <c r="AU762" s="33">
        <v>84670.780239999993</v>
      </c>
      <c r="AV762" s="33">
        <v>90531.586729999995</v>
      </c>
      <c r="AW762" s="33">
        <v>85161.429069999998</v>
      </c>
      <c r="AX762" s="33">
        <v>85496.804399999994</v>
      </c>
      <c r="AY762" s="33">
        <v>88136.414839999998</v>
      </c>
      <c r="AZ762" s="33">
        <v>94135.394549999997</v>
      </c>
      <c r="BA762" s="33">
        <v>88541.154179999998</v>
      </c>
      <c r="BB762" s="33">
        <v>88888.800270000007</v>
      </c>
      <c r="BC762" s="33">
        <v>91640.13884</v>
      </c>
      <c r="BD762" s="33">
        <v>97866.766699999993</v>
      </c>
      <c r="BE762" s="33">
        <v>92036.273419999998</v>
      </c>
      <c r="BF762" s="33">
        <v>92394.934099999999</v>
      </c>
      <c r="BG762" s="33">
        <v>95265.372189999995</v>
      </c>
      <c r="BH762" s="33">
        <v>101071.1948</v>
      </c>
      <c r="BI762" s="33">
        <v>95046.335980000003</v>
      </c>
      <c r="BJ762" s="33">
        <v>95413.515610000002</v>
      </c>
      <c r="BK762" s="33">
        <v>98386.884669999999</v>
      </c>
      <c r="BL762" s="33">
        <v>104084.2568</v>
      </c>
      <c r="BM762" s="33">
        <v>97865.263189999998</v>
      </c>
      <c r="BN762" s="33">
        <v>98242.420079999996</v>
      </c>
      <c r="BO762" s="33">
        <v>101312.6428</v>
      </c>
      <c r="BP762" s="33">
        <v>107212.5591</v>
      </c>
      <c r="BQ762" s="33">
        <v>100791.1727</v>
      </c>
      <c r="BR762" s="33">
        <v>101179.1974</v>
      </c>
      <c r="BS762" s="33">
        <v>104349.3272</v>
      </c>
      <c r="BT762" s="33">
        <v>110429.52370000001</v>
      </c>
      <c r="BU762" s="33">
        <v>103802.34789999999</v>
      </c>
      <c r="BV762" s="33">
        <v>104202.8021</v>
      </c>
      <c r="BW762" s="33">
        <v>107473.76</v>
      </c>
      <c r="BX762" s="33">
        <v>113747.9284</v>
      </c>
      <c r="BY762" s="33">
        <v>106913.59639999999</v>
      </c>
      <c r="BZ762" s="33">
        <v>107328.1974</v>
      </c>
      <c r="CA762" s="33">
        <v>110700.7692</v>
      </c>
      <c r="CB762" s="33">
        <v>117231.36840000001</v>
      </c>
      <c r="CC762" s="33">
        <v>110175.2148</v>
      </c>
      <c r="CD762" s="33">
        <v>110601.68210000001</v>
      </c>
      <c r="CE762" s="33">
        <v>114084.16740000001</v>
      </c>
      <c r="CF762" s="33">
        <v>120773.2939</v>
      </c>
      <c r="CG762" s="33">
        <v>113496.0309</v>
      </c>
      <c r="CH762" s="33">
        <v>113934.5131</v>
      </c>
      <c r="CI762" s="33">
        <v>117526.61900000001</v>
      </c>
      <c r="CJ762" s="33">
        <v>124312.15459999999</v>
      </c>
      <c r="CK762" s="33">
        <v>116817.7938</v>
      </c>
      <c r="CL762" s="33">
        <v>117268.834</v>
      </c>
      <c r="CM762" s="33">
        <v>120968.5912</v>
      </c>
      <c r="CN762" s="33">
        <v>127965.2037</v>
      </c>
      <c r="CO762" s="33">
        <v>120239.09699999999</v>
      </c>
      <c r="CP762" s="33">
        <v>120702.5183</v>
      </c>
      <c r="CQ762" s="33">
        <v>124514.82640000001</v>
      </c>
      <c r="CR762" s="33">
        <v>131740.5177</v>
      </c>
      <c r="CS762" s="33">
        <v>123779.8429</v>
      </c>
      <c r="CT762" s="33">
        <v>124256.3202</v>
      </c>
      <c r="CU762" s="33">
        <v>128184.1731</v>
      </c>
      <c r="CV762" s="33">
        <v>135761.76620000001</v>
      </c>
      <c r="CW762" s="33">
        <v>127557.53230000001</v>
      </c>
      <c r="CX762" s="33">
        <v>128050.2329</v>
      </c>
      <c r="CY762" s="33">
        <v>132096.76449999999</v>
      </c>
      <c r="CZ762" s="33">
        <v>139735.09640000001</v>
      </c>
      <c r="DA762" s="33">
        <v>131282.61970000001</v>
      </c>
      <c r="DB762" s="33">
        <v>131788.45869999999</v>
      </c>
      <c r="DC762" s="33">
        <v>135958.03820000001</v>
      </c>
      <c r="DD762" s="33">
        <v>143746.81659999999</v>
      </c>
      <c r="DE762" s="33">
        <v>135029.45970000001</v>
      </c>
      <c r="DF762" s="33">
        <v>135549.65470000001</v>
      </c>
      <c r="DG762" s="33">
        <v>139850.77429999999</v>
      </c>
      <c r="DH762" s="33">
        <v>147605.75260000001</v>
      </c>
      <c r="DI762" s="33">
        <v>138631.2764</v>
      </c>
      <c r="DJ762" s="33">
        <v>139165.00450000001</v>
      </c>
      <c r="DK762" s="33">
        <v>143594.17379999999</v>
      </c>
      <c r="DL762" s="33">
        <v>151431.70000000001</v>
      </c>
      <c r="DM762" s="33">
        <v>142203.27040000001</v>
      </c>
      <c r="DN762" s="33">
        <v>142751.7458</v>
      </c>
      <c r="DO762" s="33">
        <v>147307.1483</v>
      </c>
      <c r="DP762" s="33">
        <v>154810.93059999999</v>
      </c>
      <c r="DQ762" s="33">
        <v>145355.81820000001</v>
      </c>
      <c r="DR762" s="33">
        <v>145917.07279999999</v>
      </c>
      <c r="DS762" s="33">
        <v>150585.06159999999</v>
      </c>
      <c r="DT762" s="33">
        <v>158201.0649</v>
      </c>
      <c r="DU762" s="33">
        <v>148516.47080000001</v>
      </c>
      <c r="DV762" s="33">
        <v>149090.02549999999</v>
      </c>
      <c r="DW762" s="33">
        <v>153872.07079999999</v>
      </c>
      <c r="DX762" s="33">
        <v>161604.48360000001</v>
      </c>
      <c r="DY762" s="33">
        <v>151688.2507</v>
      </c>
      <c r="DZ762" s="33">
        <v>152274.4375</v>
      </c>
      <c r="EA762" s="33">
        <v>157171.6287</v>
      </c>
      <c r="EB762" s="33">
        <v>165075.03339999999</v>
      </c>
      <c r="EC762" s="33">
        <v>154919.48149999999</v>
      </c>
      <c r="ED762" s="33">
        <v>155518.1292</v>
      </c>
      <c r="EE762" s="33">
        <v>160534.59789999999</v>
      </c>
      <c r="EF762" s="33">
        <v>168614.6893</v>
      </c>
      <c r="EG762" s="33">
        <v>158214.8841</v>
      </c>
      <c r="EH762" s="33">
        <v>158825.51269999999</v>
      </c>
      <c r="EI762" s="33">
        <v>163964.47700000001</v>
      </c>
      <c r="EJ762" s="33">
        <v>172178.13219999999</v>
      </c>
      <c r="EK762" s="33">
        <v>161531.22150000001</v>
      </c>
      <c r="EL762" s="33">
        <v>162153.38860000001</v>
      </c>
      <c r="EM762" s="33">
        <v>167417.05669999999</v>
      </c>
      <c r="EN762" s="33">
        <v>175710.20970000001</v>
      </c>
      <c r="EO762" s="33">
        <v>164814.74619999999</v>
      </c>
      <c r="EP762" s="33">
        <v>165449.19</v>
      </c>
      <c r="EQ762" s="33">
        <v>170837.2972</v>
      </c>
      <c r="ER762" s="33">
        <v>179590.8817</v>
      </c>
      <c r="ES762" s="33">
        <v>168413.93419999999</v>
      </c>
      <c r="ET762" s="33">
        <v>169062.08429999999</v>
      </c>
      <c r="EU762" s="33">
        <v>174587.98250000001</v>
      </c>
      <c r="EV762" s="33">
        <v>183320.13810000001</v>
      </c>
      <c r="EW762" s="33">
        <v>171871.5282</v>
      </c>
      <c r="EX762" s="33">
        <v>172532.8235</v>
      </c>
      <c r="EY762" s="33">
        <v>178193.34469999999</v>
      </c>
      <c r="EZ762" s="33">
        <v>187005.26699999999</v>
      </c>
      <c r="FA762" s="33">
        <v>175289.73069999999</v>
      </c>
      <c r="FB762" s="33">
        <v>175963.82629999999</v>
      </c>
      <c r="FC762" s="33">
        <v>181757.7077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45075.374779999998</v>
      </c>
      <c r="F4" s="1">
        <f>PLANEL_GerMED_Trim_Resultado!S245</f>
        <v>44400.424729999999</v>
      </c>
      <c r="G4" s="1">
        <f>PLANEL_GerMED_Trim_Resultado!T245</f>
        <v>53830.02175</v>
      </c>
      <c r="H4" s="1">
        <f>PLANEL_GerMED_Trim_Resultado!U245</f>
        <v>45100.180319999999</v>
      </c>
      <c r="I4" s="1">
        <f>PLANEL_GerMED_Trim_Resultado!V245</f>
        <v>42827.065519999996</v>
      </c>
      <c r="J4" s="1">
        <f>PLANEL_GerMED_Trim_Resultado!W245</f>
        <v>45172.438040000001</v>
      </c>
      <c r="K4" s="1">
        <f>PLANEL_GerMED_Trim_Resultado!X245</f>
        <v>54674.026610000001</v>
      </c>
      <c r="L4" s="1">
        <f>PLANEL_GerMED_Trim_Resultado!Y245</f>
        <v>45858.490330000001</v>
      </c>
      <c r="M4" s="1">
        <f>PLANEL_GerMED_Trim_Resultado!Z245</f>
        <v>43566.2425</v>
      </c>
      <c r="N4" s="1">
        <f>PLANEL_GerMED_Trim_Resultado!AA245</f>
        <v>45172.438040000001</v>
      </c>
      <c r="O4" s="1">
        <f>PLANEL_GerMED_Trim_Resultado!AB245</f>
        <v>53388.032270000003</v>
      </c>
      <c r="P4" s="1">
        <f>PLANEL_GerMED_Trim_Resultado!AC245</f>
        <v>44178.83006</v>
      </c>
      <c r="Q4" s="1">
        <f>PLANEL_GerMED_Trim_Resultado!AD245</f>
        <v>41242.62427</v>
      </c>
      <c r="R4" s="1">
        <f>PLANEL_GerMED_Trim_Resultado!AE245</f>
        <v>46674.197249999997</v>
      </c>
      <c r="S4" s="1">
        <f>PLANEL_GerMED_Trim_Resultado!AF245</f>
        <v>57760.82879</v>
      </c>
      <c r="T4" s="1">
        <f>PLANEL_GerMED_Trim_Resultado!AG245</f>
        <v>48223.7405</v>
      </c>
      <c r="U4" s="1">
        <f>PLANEL_GerMED_Trim_Resultado!AH245</f>
        <v>45046.521059999999</v>
      </c>
      <c r="V4" s="1">
        <f>PLANEL_GerMED_Trim_Resultado!AI245</f>
        <v>48426.768210000002</v>
      </c>
      <c r="W4" s="1">
        <f>PLANEL_GerMED_Trim_Resultado!AJ245</f>
        <v>60778.385540000003</v>
      </c>
      <c r="X4" s="1">
        <f>PLANEL_GerMED_Trim_Resultado!AK245</f>
        <v>51076.909209999998</v>
      </c>
      <c r="Y4" s="1">
        <f>PLANEL_GerMED_Trim_Resultado!AL245</f>
        <v>47735.662900000003</v>
      </c>
      <c r="Z4" s="1">
        <f>PLANEL_GerMED_Trim_Resultado!AM245</f>
        <v>50290.599589999998</v>
      </c>
      <c r="AA4" s="1">
        <f>PLANEL_GerMED_Trim_Resultado!AN245</f>
        <v>65139.642780000002</v>
      </c>
      <c r="AB4" s="1">
        <f>PLANEL_GerMED_Trim_Resultado!AO245</f>
        <v>54609.902139999998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65949.596789999996</v>
      </c>
      <c r="AF4" s="1">
        <f>PLANEL_GerMED_Trim_Resultado!AS245</f>
        <v>57160.86879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68535.702340000003</v>
      </c>
      <c r="AJ4" s="1">
        <f>PLANEL_GerMED_Trim_Resultado!AW245</f>
        <v>57326.081030000001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66773.329819999999</v>
      </c>
      <c r="AN4" s="1">
        <f>PLANEL_GerMED_Trim_Resultado!BA245</f>
        <v>57389.032890000002</v>
      </c>
      <c r="AO4" s="1">
        <f>PLANEL_GerMED_Trim_Resultado!BB245</f>
        <v>50637.012089999997</v>
      </c>
      <c r="AP4" s="1">
        <f>PLANEL_GerMED_Trim_Resultado!BC245</f>
        <v>50459.613660000003</v>
      </c>
      <c r="AQ4" s="1">
        <f>PLANEL_GerMED_Trim_Resultado!BD245</f>
        <v>70118.760490000001</v>
      </c>
      <c r="AR4" s="1">
        <f>PLANEL_GerMED_Trim_Resultado!BE245</f>
        <v>57322.812460000001</v>
      </c>
      <c r="AS4" s="1">
        <f>PLANEL_GerMED_Trim_Resultado!BF245</f>
        <v>50865.792690000002</v>
      </c>
      <c r="AT4" s="1">
        <f>PLANEL_GerMED_Trim_Resultado!BG245</f>
        <v>50721.174559999999</v>
      </c>
      <c r="AU4" s="1">
        <f>PLANEL_GerMED_Trim_Resultado!BH245</f>
        <v>67065.907749999998</v>
      </c>
      <c r="AV4" s="1">
        <f>PLANEL_GerMED_Trim_Resultado!BI245</f>
        <v>61146.436950000003</v>
      </c>
      <c r="AW4" s="1">
        <f>PLANEL_GerMED_Trim_Resultado!BJ245</f>
        <v>51209.482239999998</v>
      </c>
      <c r="AX4" s="1">
        <f>PLANEL_GerMED_Trim_Resultado!BK245</f>
        <v>51039.369319999998</v>
      </c>
      <c r="AY4" s="1">
        <f>PLANEL_GerMED_Trim_Resultado!BL245</f>
        <v>69332.045849999995</v>
      </c>
      <c r="AZ4" s="1">
        <f>PLANEL_GerMED_Trim_Resultado!BM245</f>
        <v>57828.92972</v>
      </c>
      <c r="BA4" s="1">
        <f>PLANEL_GerMED_Trim_Resultado!BN245</f>
        <v>51608.180849999997</v>
      </c>
      <c r="BB4" s="1">
        <f>PLANEL_GerMED_Trim_Resultado!BO245</f>
        <v>51401.493159999998</v>
      </c>
      <c r="BC4" s="1">
        <f>PLANEL_GerMED_Trim_Resultado!BP245</f>
        <v>70317.932029999996</v>
      </c>
      <c r="BD4" s="1">
        <f>PLANEL_GerMED_Trim_Resultado!BQ245</f>
        <v>58828.685790000003</v>
      </c>
      <c r="BE4" s="1">
        <f>PLANEL_GerMED_Trim_Resultado!BR245</f>
        <v>52512.993040000001</v>
      </c>
      <c r="BF4" s="1">
        <f>PLANEL_GerMED_Trim_Resultado!BS245</f>
        <v>52435.708319999998</v>
      </c>
      <c r="BG4" s="1">
        <f>PLANEL_GerMED_Trim_Resultado!BT245</f>
        <v>70414.652100000007</v>
      </c>
      <c r="BH4" s="1">
        <f>PLANEL_GerMED_Trim_Resultado!BU245</f>
        <v>60348.622020000003</v>
      </c>
      <c r="BI4" s="1">
        <f>PLANEL_GerMED_Trim_Resultado!BV245</f>
        <v>53836.490850000002</v>
      </c>
      <c r="BJ4" s="1">
        <f>PLANEL_GerMED_Trim_Resultado!BW245</f>
        <v>54059.380039999996</v>
      </c>
      <c r="BK4" s="1">
        <f>PLANEL_GerMED_Trim_Resultado!BX245</f>
        <v>73586.273279999994</v>
      </c>
      <c r="BL4" s="1">
        <f>PLANEL_GerMED_Trim_Resultado!BY245</f>
        <v>61149.981160000003</v>
      </c>
      <c r="BM4" s="1">
        <f>PLANEL_GerMED_Trim_Resultado!BZ245</f>
        <v>54966.978999999999</v>
      </c>
      <c r="BN4" s="1">
        <f>PLANEL_GerMED_Trim_Resultado!CA245</f>
        <v>55442.297409999999</v>
      </c>
      <c r="BO4" s="1">
        <f>PLANEL_GerMED_Trim_Resultado!CB245</f>
        <v>75344.293709999998</v>
      </c>
      <c r="BP4" s="1">
        <f>PLANEL_GerMED_Trim_Resultado!CC245</f>
        <v>61160.567990000003</v>
      </c>
      <c r="BQ4" s="1">
        <f>PLANEL_GerMED_Trim_Resultado!CD245</f>
        <v>54966.978999999999</v>
      </c>
      <c r="BR4" s="1">
        <f>PLANEL_GerMED_Trim_Resultado!CE245</f>
        <v>55442.297409999999</v>
      </c>
      <c r="BS4" s="1">
        <f>PLANEL_GerMED_Trim_Resultado!CF245</f>
        <v>73825.662710000004</v>
      </c>
      <c r="BT4" s="1">
        <f>PLANEL_GerMED_Trim_Resultado!CG245</f>
        <v>64975.639770000002</v>
      </c>
      <c r="BU4" s="1">
        <f>PLANEL_GerMED_Trim_Resultado!CH245</f>
        <v>54966.978999999999</v>
      </c>
      <c r="BV4" s="1">
        <f>PLANEL_GerMED_Trim_Resultado!CI245</f>
        <v>55442.297409999999</v>
      </c>
      <c r="BW4" s="1">
        <f>PLANEL_GerMED_Trim_Resultado!CJ245</f>
        <v>75177.469370000006</v>
      </c>
      <c r="BX4" s="1">
        <f>PLANEL_GerMED_Trim_Resultado!CK245</f>
        <v>64083.65595</v>
      </c>
      <c r="BY4" s="1">
        <f>PLANEL_GerMED_Trim_Resultado!CL245</f>
        <v>54966.978999999999</v>
      </c>
      <c r="BZ4" s="1">
        <f>PLANEL_GerMED_Trim_Resultado!CM245</f>
        <v>55442.297409999999</v>
      </c>
      <c r="CA4" s="1">
        <f>PLANEL_GerMED_Trim_Resultado!CN245</f>
        <v>77509.983380000005</v>
      </c>
      <c r="CB4" s="1">
        <f>PLANEL_GerMED_Trim_Resultado!CO245</f>
        <v>66843.624020000003</v>
      </c>
      <c r="CC4" s="1">
        <f>PLANEL_GerMED_Trim_Resultado!CP245</f>
        <v>54966.978999999999</v>
      </c>
      <c r="CD4" s="1">
        <f>PLANEL_GerMED_Trim_Resultado!CQ245</f>
        <v>55442.297409999999</v>
      </c>
      <c r="CE4" s="1">
        <f>PLANEL_GerMED_Trim_Resultado!CR245</f>
        <v>79339.156950000004</v>
      </c>
      <c r="CF4" s="1">
        <f>PLANEL_GerMED_Trim_Resultado!CS245</f>
        <v>67744.191030000002</v>
      </c>
      <c r="CG4" s="1">
        <f>PLANEL_GerMED_Trim_Resultado!CT245</f>
        <v>55238.534339999998</v>
      </c>
      <c r="CH4" s="1">
        <f>PLANEL_GerMED_Trim_Resultado!CU245</f>
        <v>55812.339310000003</v>
      </c>
      <c r="CI4" s="1">
        <f>PLANEL_GerMED_Trim_Resultado!CV245</f>
        <v>81156.063299999994</v>
      </c>
      <c r="CJ4" s="1">
        <f>PLANEL_GerMED_Trim_Resultado!CW245</f>
        <v>67997.675749999995</v>
      </c>
      <c r="CK4" s="1">
        <f>PLANEL_GerMED_Trim_Resultado!CX245</f>
        <v>55865.06957</v>
      </c>
      <c r="CL4" s="1">
        <f>PLANEL_GerMED_Trim_Resultado!CY245</f>
        <v>56685.37515</v>
      </c>
      <c r="CM4" s="1">
        <f>PLANEL_GerMED_Trim_Resultado!CZ245</f>
        <v>82861.881299999994</v>
      </c>
      <c r="CN4" s="1">
        <f>PLANEL_GerMED_Trim_Resultado!DA245</f>
        <v>69875.074890000004</v>
      </c>
      <c r="CO4" s="1">
        <f>PLANEL_GerMED_Trim_Resultado!DB245</f>
        <v>56558.888180000002</v>
      </c>
      <c r="CP4" s="1">
        <f>PLANEL_GerMED_Trim_Resultado!DC245</f>
        <v>57638.370269999999</v>
      </c>
      <c r="CQ4" s="1">
        <f>PLANEL_GerMED_Trim_Resultado!DD245</f>
        <v>85129.04767</v>
      </c>
      <c r="CR4" s="1">
        <f>PLANEL_GerMED_Trim_Resultado!DE245</f>
        <v>73961.959759999998</v>
      </c>
      <c r="CS4" s="1">
        <f>PLANEL_GerMED_Trim_Resultado!DF245</f>
        <v>57383.207130000003</v>
      </c>
      <c r="CT4" s="1">
        <f>PLANEL_GerMED_Trim_Resultado!DG245</f>
        <v>58790.106180000002</v>
      </c>
      <c r="CU4" s="1">
        <f>PLANEL_GerMED_Trim_Resultado!DH245</f>
        <v>89233.538360000006</v>
      </c>
      <c r="CV4" s="1">
        <f>PLANEL_GerMED_Trim_Resultado!DI245</f>
        <v>77247.279790000001</v>
      </c>
      <c r="CW4" s="1">
        <f>PLANEL_GerMED_Trim_Resultado!DJ245</f>
        <v>58618.774080000003</v>
      </c>
      <c r="CX4" s="1">
        <f>PLANEL_GerMED_Trim_Resultado!DK245</f>
        <v>60669.583789999997</v>
      </c>
      <c r="CY4" s="68">
        <f>PLANEL_GerMED_Trim_Resultado!DL245</f>
        <v>89233.538360000006</v>
      </c>
      <c r="CZ4" s="68">
        <f>PLANEL_GerMED_Trim_Resultado!DM245</f>
        <v>73343.310849999994</v>
      </c>
      <c r="DA4" s="68">
        <f>PLANEL_GerMED_Trim_Resultado!DN245</f>
        <v>58618.774080000003</v>
      </c>
      <c r="DB4" s="68">
        <f>PLANEL_GerMED_Trim_Resultado!DO245</f>
        <v>60669.583789999997</v>
      </c>
      <c r="DC4" s="1">
        <f>PLANEL_GerMED_Trim_Resultado!DP245</f>
        <v>89894.78168</v>
      </c>
      <c r="DD4" s="1">
        <f>PLANEL_GerMED_Trim_Resultado!DQ245</f>
        <v>73703.063280000002</v>
      </c>
      <c r="DE4" s="1">
        <f>PLANEL_GerMED_Trim_Resultado!DR245</f>
        <v>58618.774080000003</v>
      </c>
      <c r="DF4" s="1">
        <f>PLANEL_GerMED_Trim_Resultado!DS245</f>
        <v>60669.583789999997</v>
      </c>
      <c r="DG4" s="1">
        <f>PLANEL_GerMED_Trim_Resultado!DT245</f>
        <v>89939.275469999993</v>
      </c>
      <c r="DH4" s="1">
        <f>PLANEL_GerMED_Trim_Resultado!DU245</f>
        <v>73094.894509999998</v>
      </c>
      <c r="DI4" s="1">
        <f>PLANEL_GerMED_Trim_Resultado!DV245</f>
        <v>58618.774080000003</v>
      </c>
      <c r="DJ4" s="1">
        <f>PLANEL_GerMED_Trim_Resultado!DW245</f>
        <v>60669.583789999997</v>
      </c>
      <c r="DK4" s="1">
        <f>PLANEL_GerMED_Trim_Resultado!DX245</f>
        <v>89989.090790000002</v>
      </c>
      <c r="DL4" s="1">
        <f>PLANEL_GerMED_Trim_Resultado!DY245</f>
        <v>72560.380850000001</v>
      </c>
      <c r="DM4" s="1">
        <f>PLANEL_GerMED_Trim_Resultado!DZ245</f>
        <v>58628.98605</v>
      </c>
      <c r="DN4" s="1">
        <f>PLANEL_GerMED_Trim_Resultado!EA245</f>
        <v>60685.137419999999</v>
      </c>
      <c r="DO4" s="1">
        <f>PLANEL_GerMED_Trim_Resultado!EB245</f>
        <v>90153.09418</v>
      </c>
      <c r="DP4" s="1">
        <f>PLANEL_GerMED_Trim_Resultado!EC245</f>
        <v>74179.81727</v>
      </c>
      <c r="DQ4" s="1">
        <f>PLANEL_GerMED_Trim_Resultado!ED245</f>
        <v>58662.606169999999</v>
      </c>
      <c r="DR4" s="1">
        <f>PLANEL_GerMED_Trim_Resultado!EE245</f>
        <v>60736.343520000002</v>
      </c>
      <c r="DS4" s="1">
        <f>PLANEL_GerMED_Trim_Resultado!EF245</f>
        <v>90293.765419999996</v>
      </c>
      <c r="DT4" s="1">
        <f>PLANEL_GerMED_Trim_Resultado!EG245</f>
        <v>72483.979579999999</v>
      </c>
      <c r="DU4" s="1">
        <f>PLANEL_GerMED_Trim_Resultado!EH245</f>
        <v>58691.56727</v>
      </c>
      <c r="DV4" s="1">
        <f>PLANEL_GerMED_Trim_Resultado!EI245</f>
        <v>60780.502549999997</v>
      </c>
      <c r="DW4" s="1">
        <f>PLANEL_GerMED_Trim_Resultado!EJ245</f>
        <v>90427.556100000002</v>
      </c>
      <c r="DX4" s="1">
        <f>PLANEL_GerMED_Trim_Resultado!EK245</f>
        <v>73293.677420000007</v>
      </c>
      <c r="DY4" s="1">
        <f>PLANEL_GerMED_Trim_Resultado!EL245</f>
        <v>58719.369910000001</v>
      </c>
      <c r="DZ4" s="1">
        <f>PLANEL_GerMED_Trim_Resultado!EM245</f>
        <v>60826.331610000001</v>
      </c>
      <c r="EA4" s="1">
        <f>PLANEL_GerMED_Trim_Resultado!EN245</f>
        <v>91290.738679999995</v>
      </c>
      <c r="EB4" s="1">
        <f>PLANEL_GerMED_Trim_Resultado!EO245</f>
        <v>75481.372189999995</v>
      </c>
      <c r="EC4" s="1">
        <f>PLANEL_GerMED_Trim_Resultado!EP245</f>
        <v>58861.778200000001</v>
      </c>
      <c r="ED4" s="1">
        <f>PLANEL_GerMED_Trim_Resultado!EQ245</f>
        <v>61118.153709999999</v>
      </c>
      <c r="EE4" s="1">
        <f>PLANEL_GerMED_Trim_Resultado!ER245</f>
        <v>92133.507289999994</v>
      </c>
      <c r="EF4" s="1">
        <f>PLANEL_GerMED_Trim_Resultado!ES245</f>
        <v>78594.347089999996</v>
      </c>
      <c r="EG4" s="1">
        <f>PLANEL_GerMED_Trim_Resultado!ET245</f>
        <v>59078.097999999998</v>
      </c>
      <c r="EH4" s="1">
        <f>PLANEL_GerMED_Trim_Resultado!EU245</f>
        <v>61436.888290000003</v>
      </c>
      <c r="EI4" s="1">
        <f>PLANEL_GerMED_Trim_Resultado!EV245</f>
        <v>93443.104479999995</v>
      </c>
      <c r="EJ4" s="1">
        <f>PLANEL_GerMED_Trim_Resultado!EW245</f>
        <v>79794.23126</v>
      </c>
      <c r="EK4" s="1">
        <f>PLANEL_GerMED_Trim_Resultado!EX245</f>
        <v>57113.986539999998</v>
      </c>
      <c r="EL4" s="1">
        <f>PLANEL_GerMED_Trim_Resultado!EY245</f>
        <v>61935.493430000002</v>
      </c>
      <c r="EM4" s="1">
        <f>PLANEL_GerMED_Trim_Resultado!EZ245</f>
        <v>94110.641470000002</v>
      </c>
      <c r="EN4" s="1">
        <f>PLANEL_GerMED_Trim_Resultado!FA245</f>
        <v>80011.945099999997</v>
      </c>
      <c r="EO4" s="1">
        <f>PLANEL_GerMED_Trim_Resultado!FB245</f>
        <v>53857.511200000001</v>
      </c>
      <c r="EP4" s="1">
        <f>PLANEL_GerMED_Trim_Resultado!FC245</f>
        <v>62157.834900000002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2678.0168450000001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3390.089833</v>
      </c>
      <c r="Q5" s="1">
        <f>PLANEL_GerMED_Trim_Resultado!AD257</f>
        <v>2739.9074150000001</v>
      </c>
      <c r="R5" s="1">
        <f>PLANEL_GerMED_Trim_Resultado!AE257</f>
        <v>3123.1952759999999</v>
      </c>
      <c r="S5" s="1">
        <f>PLANEL_GerMED_Trim_Resultado!AF257</f>
        <v>3604.7198560000002</v>
      </c>
      <c r="T5" s="1">
        <f>PLANEL_GerMED_Trim_Resultado!AG257</f>
        <v>3323.6390280000001</v>
      </c>
      <c r="U5" s="1">
        <f>PLANEL_GerMED_Trim_Resultado!AH257</f>
        <v>2795.6308220000001</v>
      </c>
      <c r="V5" s="1">
        <f>PLANEL_GerMED_Trim_Resultado!AI257</f>
        <v>3184.5163849999999</v>
      </c>
      <c r="W5" s="1">
        <f>PLANEL_GerMED_Trim_Resultado!AJ257</f>
        <v>3749.271506</v>
      </c>
      <c r="X5" s="1">
        <f>PLANEL_GerMED_Trim_Resultado!AK257</f>
        <v>3409.1667349999998</v>
      </c>
      <c r="Y5" s="1">
        <f>PLANEL_GerMED_Trim_Resultado!AL257</f>
        <v>2990.9011930000001</v>
      </c>
      <c r="Z5" s="1">
        <f>PLANEL_GerMED_Trim_Resultado!AM257</f>
        <v>3314.0706719999998</v>
      </c>
      <c r="AA5" s="1">
        <f>PLANEL_GerMED_Trim_Resultado!AN257</f>
        <v>3304.2339499999998</v>
      </c>
      <c r="AB5" s="1">
        <f>PLANEL_GerMED_Trim_Resultado!AO257</f>
        <v>3557.2670029999999</v>
      </c>
      <c r="AC5" s="1">
        <f>PLANEL_GerMED_Trim_Resultado!AP257</f>
        <v>3959.4560200000001</v>
      </c>
      <c r="AD5" s="1">
        <f>PLANEL_GerMED_Trim_Resultado!AQ257</f>
        <v>4479.5226229999998</v>
      </c>
      <c r="AE5" s="1">
        <f>PLANEL_GerMED_Trim_Resultado!AR257</f>
        <v>5354.6151639999998</v>
      </c>
      <c r="AF5" s="1">
        <f>PLANEL_GerMED_Trim_Resultado!AS257</f>
        <v>3567.4147039999998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3833.4954320000002</v>
      </c>
      <c r="AJ5" s="1">
        <f>PLANEL_GerMED_Trim_Resultado!AW257</f>
        <v>3592.7884669999999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3777.1077180000002</v>
      </c>
      <c r="AN5" s="1">
        <f>PLANEL_GerMED_Trim_Resultado!BA257</f>
        <v>3829.1336270000002</v>
      </c>
      <c r="AO5" s="1">
        <f>PLANEL_GerMED_Trim_Resultado!BB257</f>
        <v>4693.1903609999999</v>
      </c>
      <c r="AP5" s="1">
        <f>PLANEL_GerMED_Trim_Resultado!BC257</f>
        <v>5363.7694110000002</v>
      </c>
      <c r="AQ5" s="1">
        <f>PLANEL_GerMED_Trim_Resultado!BD257</f>
        <v>3833.7708320000002</v>
      </c>
      <c r="AR5" s="1">
        <f>PLANEL_GerMED_Trim_Resultado!BE257</f>
        <v>6848.6192339999998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7850.1302459999997</v>
      </c>
      <c r="AV5" s="1">
        <f>PLANEL_GerMED_Trim_Resultado!BI257</f>
        <v>3592.7884669999999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6358.7127970000001</v>
      </c>
      <c r="AZ5" s="1">
        <f>PLANEL_GerMED_Trim_Resultado!BM257</f>
        <v>7342.7366240000001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6460.2673610000002</v>
      </c>
      <c r="BD5" s="1">
        <f>PLANEL_GerMED_Trim_Resultado!BQ257</f>
        <v>7347.9181259999996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7887.1341199999997</v>
      </c>
      <c r="BH5" s="1">
        <f>PLANEL_GerMED_Trim_Resultado!BU257</f>
        <v>7185.5917870000003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5120.2554490000002</v>
      </c>
      <c r="BL5" s="1">
        <f>PLANEL_GerMED_Trim_Resultado!BY257</f>
        <v>5963.5754619999998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4149.7654409999996</v>
      </c>
      <c r="BP5" s="1">
        <f>PLANEL_GerMED_Trim_Resultado!CC257</f>
        <v>7441.0618969999996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7485.3661789999996</v>
      </c>
      <c r="BT5" s="1">
        <f>PLANEL_GerMED_Trim_Resultado!CG257</f>
        <v>4828.1417309999997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7938.1136029999998</v>
      </c>
      <c r="BX5" s="1">
        <f>PLANEL_GerMED_Trim_Resultado!CK257</f>
        <v>6934.9186239999999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7811.1593439999997</v>
      </c>
      <c r="CB5" s="1">
        <f>PLANEL_GerMED_Trim_Resultado!CO257</f>
        <v>5830.9663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7938.1136029999998</v>
      </c>
      <c r="CF5" s="1">
        <f>PLANEL_GerMED_Trim_Resultado!CS257</f>
        <v>6264.5510169999998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7488.4721140000001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7432.449775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5043.5025670000005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6493.382278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7488.4721140000001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7535.31484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7486.668334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7488.4721140000001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5058.8711590000003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7475.5236919999998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7535.31484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7535.31484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7535.31484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7352.952029</v>
      </c>
      <c r="EK5" s="1">
        <f>PLANEL_GerMED_Trim_Resultado!EX257</f>
        <v>6343.3444250000002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7535.31484</v>
      </c>
      <c r="EO5" s="1">
        <f>PLANEL_GerMED_Trim_Resultado!FB257</f>
        <v>6342.3860999999997</v>
      </c>
      <c r="EP5" s="1">
        <f>PLANEL_GerMED_Trim_Resultado!FC257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4965.1894329999996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6250.5317420000001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4549.8434070000003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8668.0366460000005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4517.633906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9509.9980689999993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3928.2933680000001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5292.2940779999999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9132.4328693999996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3817.0363659999998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8691.7869429999992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3718.5855339999998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8878.603575000001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2346.5436789999999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3888.9645150000001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8878.603575000001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2264.2122159999999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4285.3373938999994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8726.1480860000011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2231.7461509999998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2231.7831649999998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4792.2912350000006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8550.962544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6574.080852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4463.8022025999999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6889.2361430000001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4970.6994869999999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7833.3095880000001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5477.5967720000008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8771.3330309999983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5741.6075710000005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9042.8452779999989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6248.5048559999996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9899.0128580000001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6755.4021409999996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10148.484242999999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6739.8642129999998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9938.571727999999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1329.801606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6853.9992689999999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10293.667535999999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2124.1309301000001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9387.3275539999995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13238.40926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731.55773180000006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6022.8706538000006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9820.0310315999996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5061.5846713000001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9358.9590502999999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143.85065729999999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3665.0788683000001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9358.9590502999999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143.85065729999999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2138.0805123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9358.9590502999999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143.85065729999999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276.68312090000001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9358.9590502999999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1480.7857938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9215.1083930000004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2915.4612980000002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9215.1083930000004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4682.1357680000001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1644.077863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9701.9206639000004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7319.7294839999995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4354.4906099999998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12602.988535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7730.4242459999996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6423.8571759999995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13045.496604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8263.1281529999997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6423.8571759999995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13092.108786000001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170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170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170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587.76868960000002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900.503289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900.503289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3024.336288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2872.5200399999999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325.48977639999998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326.21507659999997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5008.5406460999993</v>
      </c>
      <c r="AN14" s="24">
        <f>PLANEL_GerMED_Trim_Resultado!BA17+PLANEL_GerMED_Trim_Resultado!BA29+PLANEL_GerMED_Trim_Resultado!BA629+PLANEL_GerMED_Trim_Resultado!BA713</f>
        <v>6677.3288869999997</v>
      </c>
      <c r="AO14" s="24">
        <f>PLANEL_GerMED_Trim_Resultado!BB17+PLANEL_GerMED_Trim_Resultado!BB29+PLANEL_GerMED_Trim_Resultado!BB629+PLANEL_GerMED_Trim_Resultado!BB713</f>
        <v>6480.9483540000001</v>
      </c>
      <c r="AP14" s="24">
        <f>PLANEL_GerMED_Trim_Resultado!BC17+PLANEL_GerMED_Trim_Resultado!BC29+PLANEL_GerMED_Trim_Resultado!BC629+PLANEL_GerMED_Trim_Resultado!BC713</f>
        <v>6806.3538740000004</v>
      </c>
      <c r="AQ14" s="24">
        <f>PLANEL_GerMED_Trim_Resultado!BD17+PLANEL_GerMED_Trim_Resultado!BD29+PLANEL_GerMED_Trim_Resultado!BD629+PLANEL_GerMED_Trim_Resultado!BD713</f>
        <v>5008.5406460999993</v>
      </c>
      <c r="AR14" s="24">
        <f>PLANEL_GerMED_Trim_Resultado!BE17+PLANEL_GerMED_Trim_Resultado!BE29+PLANEL_GerMED_Trim_Resultado!BE629+PLANEL_GerMED_Trim_Resultado!BE713</f>
        <v>6677.3288869999997</v>
      </c>
      <c r="AS14" s="24">
        <f>PLANEL_GerMED_Trim_Resultado!BF17+PLANEL_GerMED_Trim_Resultado!BF29+PLANEL_GerMED_Trim_Resultado!BF629+PLANEL_GerMED_Trim_Resultado!BF713</f>
        <v>6480.9483540000001</v>
      </c>
      <c r="AT14" s="24">
        <f>PLANEL_GerMED_Trim_Resultado!BG17+PLANEL_GerMED_Trim_Resultado!BG29+PLANEL_GerMED_Trim_Resultado!BG629+PLANEL_GerMED_Trim_Resultado!BG713</f>
        <v>6806.3538740000004</v>
      </c>
      <c r="AU14" s="24">
        <f>PLANEL_GerMED_Trim_Resultado!BH17+PLANEL_GerMED_Trim_Resultado!BH29+PLANEL_GerMED_Trim_Resultado!BH629+PLANEL_GerMED_Trim_Resultado!BH713</f>
        <v>5278.2059463999994</v>
      </c>
      <c r="AV14" s="24">
        <f>PLANEL_GerMED_Trim_Resultado!BI17+PLANEL_GerMED_Trim_Resultado!BI29+PLANEL_GerMED_Trim_Resultado!BI629+PLANEL_GerMED_Trim_Resultado!BI713</f>
        <v>6946.9941870000002</v>
      </c>
      <c r="AW14" s="24">
        <f>PLANEL_GerMED_Trim_Resultado!BJ17+PLANEL_GerMED_Trim_Resultado!BJ29+PLANEL_GerMED_Trim_Resultado!BJ629+PLANEL_GerMED_Trim_Resultado!BJ713</f>
        <v>6701.5835999999999</v>
      </c>
      <c r="AX14" s="24">
        <f>PLANEL_GerMED_Trim_Resultado!BK17+PLANEL_GerMED_Trim_Resultado!BK29+PLANEL_GerMED_Trim_Resultado!BK629+PLANEL_GerMED_Trim_Resultado!BK713</f>
        <v>7096.4483639999999</v>
      </c>
      <c r="AY14" s="24">
        <f>PLANEL_GerMED_Trim_Resultado!BL17+PLANEL_GerMED_Trim_Resultado!BL29+PLANEL_GerMED_Trim_Resultado!BL629+PLANEL_GerMED_Trim_Resultado!BL713</f>
        <v>7742.4806250000001</v>
      </c>
      <c r="AZ14" s="24">
        <f>PLANEL_GerMED_Trim_Resultado!BM17+PLANEL_GerMED_Trim_Resultado!BM29+PLANEL_GerMED_Trim_Resultado!BM629+PLANEL_GerMED_Trim_Resultado!BM713</f>
        <v>9411.268865</v>
      </c>
      <c r="BA14" s="24">
        <f>PLANEL_GerMED_Trim_Resultado!BN17+PLANEL_GerMED_Trim_Resultado!BN29+PLANEL_GerMED_Trim_Resultado!BN629+PLANEL_GerMED_Trim_Resultado!BN713</f>
        <v>8717.8083370000004</v>
      </c>
      <c r="BB14" s="24">
        <f>PLANEL_GerMED_Trim_Resultado!BO17+PLANEL_GerMED_Trim_Resultado!BO29+PLANEL_GerMED_Trim_Resultado!BO629+PLANEL_GerMED_Trim_Resultado!BO713</f>
        <v>9747.4105170000003</v>
      </c>
      <c r="BC14" s="24">
        <f>PLANEL_GerMED_Trim_Resultado!BP17+PLANEL_GerMED_Trim_Resultado!BP29+PLANEL_GerMED_Trim_Resultado!BP629+PLANEL_GerMED_Trim_Resultado!BP713</f>
        <v>9752.7464120000004</v>
      </c>
      <c r="BD14" s="24">
        <f>PLANEL_GerMED_Trim_Resultado!BQ17+PLANEL_GerMED_Trim_Resultado!BQ29+PLANEL_GerMED_Trim_Resultado!BQ629+PLANEL_GerMED_Trim_Resultado!BQ713</f>
        <v>11421.534651999998</v>
      </c>
      <c r="BE14" s="24">
        <f>PLANEL_GerMED_Trim_Resultado!BR17+PLANEL_GerMED_Trim_Resultado!BR29+PLANEL_GerMED_Trim_Resultado!BR629+PLANEL_GerMED_Trim_Resultado!BR713</f>
        <v>10362.571254</v>
      </c>
      <c r="BF14" s="24">
        <f>PLANEL_GerMED_Trim_Resultado!BS17+PLANEL_GerMED_Trim_Resultado!BS29+PLANEL_GerMED_Trim_Resultado!BS629+PLANEL_GerMED_Trim_Resultado!BS713</f>
        <v>11909.969166999999</v>
      </c>
      <c r="BG14" s="24">
        <f>PLANEL_GerMED_Trim_Resultado!BT17+PLANEL_GerMED_Trim_Resultado!BT29+PLANEL_GerMED_Trim_Resultado!BT629+PLANEL_GerMED_Trim_Resultado!BT713</f>
        <v>12199.140262999999</v>
      </c>
      <c r="BH14" s="24">
        <f>PLANEL_GerMED_Trim_Resultado!BU17+PLANEL_GerMED_Trim_Resultado!BU29+PLANEL_GerMED_Trim_Resultado!BU629+PLANEL_GerMED_Trim_Resultado!BU713</f>
        <v>13867.928502999999</v>
      </c>
      <c r="BI14" s="24">
        <f>PLANEL_GerMED_Trim_Resultado!BV17+PLANEL_GerMED_Trim_Resultado!BV29+PLANEL_GerMED_Trim_Resultado!BV629+PLANEL_GerMED_Trim_Resultado!BV713</f>
        <v>12364.166223</v>
      </c>
      <c r="BJ14" s="24">
        <f>PLANEL_GerMED_Trim_Resultado!BW17+PLANEL_GerMED_Trim_Resultado!BW29+PLANEL_GerMED_Trim_Resultado!BW629+PLANEL_GerMED_Trim_Resultado!BW713</f>
        <v>14541.695886000001</v>
      </c>
      <c r="BK14" s="24">
        <f>PLANEL_GerMED_Trim_Resultado!BX17+PLANEL_GerMED_Trim_Resultado!BX29+PLANEL_GerMED_Trim_Resultado!BX629+PLANEL_GerMED_Trim_Resultado!BX713</f>
        <v>12199.140262999999</v>
      </c>
      <c r="BL14" s="24">
        <f>PLANEL_GerMED_Trim_Resultado!BY17+PLANEL_GerMED_Trim_Resultado!BY29+PLANEL_GerMED_Trim_Resultado!BY629+PLANEL_GerMED_Trim_Resultado!BY713</f>
        <v>13867.928502999999</v>
      </c>
      <c r="BM14" s="24">
        <f>PLANEL_GerMED_Trim_Resultado!BZ17+PLANEL_GerMED_Trim_Resultado!BZ29+PLANEL_GerMED_Trim_Resultado!BZ629+PLANEL_GerMED_Trim_Resultado!BZ713</f>
        <v>12364.166223</v>
      </c>
      <c r="BN14" s="24">
        <f>PLANEL_GerMED_Trim_Resultado!CA17+PLANEL_GerMED_Trim_Resultado!CA29+PLANEL_GerMED_Trim_Resultado!CA629+PLANEL_GerMED_Trim_Resultado!CA713</f>
        <v>14541.695886000001</v>
      </c>
      <c r="BO14" s="24">
        <f>PLANEL_GerMED_Trim_Resultado!CB17+PLANEL_GerMED_Trim_Resultado!CB29+PLANEL_GerMED_Trim_Resultado!CB629+PLANEL_GerMED_Trim_Resultado!CB713</f>
        <v>14482.234637</v>
      </c>
      <c r="BP14" s="24">
        <f>PLANEL_GerMED_Trim_Resultado!CC17+PLANEL_GerMED_Trim_Resultado!CC29+PLANEL_GerMED_Trim_Resultado!CC629+PLANEL_GerMED_Trim_Resultado!CC713</f>
        <v>14898.623019999999</v>
      </c>
      <c r="BQ14" s="24">
        <f>PLANEL_GerMED_Trim_Resultado!CD17+PLANEL_GerMED_Trim_Resultado!CD29+PLANEL_GerMED_Trim_Resultado!CD629+PLANEL_GerMED_Trim_Resultado!CD713</f>
        <v>12443.709129999999</v>
      </c>
      <c r="BR14" s="24">
        <f>PLANEL_GerMED_Trim_Resultado!CE17+PLANEL_GerMED_Trim_Resultado!CE29+PLANEL_GerMED_Trim_Resultado!CE629+PLANEL_GerMED_Trim_Resultado!CE713</f>
        <v>15933.280875</v>
      </c>
      <c r="BS14" s="24">
        <f>PLANEL_GerMED_Trim_Resultado!CF17+PLANEL_GerMED_Trim_Resultado!CF29+PLANEL_GerMED_Trim_Resultado!CF629+PLANEL_GerMED_Trim_Resultado!CF713</f>
        <v>14482.234637</v>
      </c>
      <c r="BT14" s="24">
        <f>PLANEL_GerMED_Trim_Resultado!CG17+PLANEL_GerMED_Trim_Resultado!CG29+PLANEL_GerMED_Trim_Resultado!CG629+PLANEL_GerMED_Trim_Resultado!CG713</f>
        <v>14898.623019999999</v>
      </c>
      <c r="BU14" s="24">
        <f>PLANEL_GerMED_Trim_Resultado!CH17+PLANEL_GerMED_Trim_Resultado!CH29+PLANEL_GerMED_Trim_Resultado!CH629+PLANEL_GerMED_Trim_Resultado!CH713</f>
        <v>12443.709129999999</v>
      </c>
      <c r="BV14" s="24">
        <f>PLANEL_GerMED_Trim_Resultado!CI17+PLANEL_GerMED_Trim_Resultado!CI29+PLANEL_GerMED_Trim_Resultado!CI629+PLANEL_GerMED_Trim_Resultado!CI713</f>
        <v>15933.280875</v>
      </c>
      <c r="BW14" s="24">
        <f>PLANEL_GerMED_Trim_Resultado!CJ17+PLANEL_GerMED_Trim_Resultado!CJ29+PLANEL_GerMED_Trim_Resultado!CJ629+PLANEL_GerMED_Trim_Resultado!CJ713</f>
        <v>14482.234637</v>
      </c>
      <c r="BX14" s="24">
        <f>PLANEL_GerMED_Trim_Resultado!CK17+PLANEL_GerMED_Trim_Resultado!CK29+PLANEL_GerMED_Trim_Resultado!CK629+PLANEL_GerMED_Trim_Resultado!CK713</f>
        <v>14898.623019999999</v>
      </c>
      <c r="BY14" s="24">
        <f>PLANEL_GerMED_Trim_Resultado!CL17+PLANEL_GerMED_Trim_Resultado!CL29+PLANEL_GerMED_Trim_Resultado!CL629+PLANEL_GerMED_Trim_Resultado!CL713</f>
        <v>12443.709129999999</v>
      </c>
      <c r="BZ14" s="24">
        <f>PLANEL_GerMED_Trim_Resultado!CM17+PLANEL_GerMED_Trim_Resultado!CM29+PLANEL_GerMED_Trim_Resultado!CM629+PLANEL_GerMED_Trim_Resultado!CM713</f>
        <v>15933.280875</v>
      </c>
      <c r="CA14" s="24">
        <f>PLANEL_GerMED_Trim_Resultado!CN17+PLANEL_GerMED_Trim_Resultado!CN29+PLANEL_GerMED_Trim_Resultado!CN629+PLANEL_GerMED_Trim_Resultado!CN713</f>
        <v>14482.234637</v>
      </c>
      <c r="CB14" s="24">
        <f>PLANEL_GerMED_Trim_Resultado!CO17+PLANEL_GerMED_Trim_Resultado!CO29+PLANEL_GerMED_Trim_Resultado!CO629+PLANEL_GerMED_Trim_Resultado!CO713</f>
        <v>14898.623019999999</v>
      </c>
      <c r="CC14" s="24">
        <f>PLANEL_GerMED_Trim_Resultado!CP17+PLANEL_GerMED_Trim_Resultado!CP29+PLANEL_GerMED_Trim_Resultado!CP629+PLANEL_GerMED_Trim_Resultado!CP713</f>
        <v>12443.709129999999</v>
      </c>
      <c r="CD14" s="24">
        <f>PLANEL_GerMED_Trim_Resultado!CQ17+PLANEL_GerMED_Trim_Resultado!CQ29+PLANEL_GerMED_Trim_Resultado!CQ629+PLANEL_GerMED_Trim_Resultado!CQ713</f>
        <v>15933.280875</v>
      </c>
      <c r="CE14" s="24">
        <f>PLANEL_GerMED_Trim_Resultado!CR17+PLANEL_GerMED_Trim_Resultado!CR29+PLANEL_GerMED_Trim_Resultado!CR629+PLANEL_GerMED_Trim_Resultado!CR713</f>
        <v>14482.234637</v>
      </c>
      <c r="CF14" s="24">
        <f>PLANEL_GerMED_Trim_Resultado!CS17+PLANEL_GerMED_Trim_Resultado!CS29+PLANEL_GerMED_Trim_Resultado!CS629+PLANEL_GerMED_Trim_Resultado!CS713</f>
        <v>14898.623019999999</v>
      </c>
      <c r="CG14" s="24">
        <f>PLANEL_GerMED_Trim_Resultado!CT17+PLANEL_GerMED_Trim_Resultado!CT29+PLANEL_GerMED_Trim_Resultado!CT629+PLANEL_GerMED_Trim_Resultado!CT713</f>
        <v>12443.709129999999</v>
      </c>
      <c r="CH14" s="24">
        <f>PLANEL_GerMED_Trim_Resultado!CU17+PLANEL_GerMED_Trim_Resultado!CU29+PLANEL_GerMED_Trim_Resultado!CU629+PLANEL_GerMED_Trim_Resultado!CU713</f>
        <v>15933.280875</v>
      </c>
      <c r="CI14" s="24">
        <f>PLANEL_GerMED_Trim_Resultado!CV17+PLANEL_GerMED_Trim_Resultado!CV29+PLANEL_GerMED_Trim_Resultado!CV629+PLANEL_GerMED_Trim_Resultado!CV713</f>
        <v>15185.002694999999</v>
      </c>
      <c r="CJ14" s="24">
        <f>PLANEL_GerMED_Trim_Resultado!CW17+PLANEL_GerMED_Trim_Resultado!CW29+PLANEL_GerMED_Trim_Resultado!CW629+PLANEL_GerMED_Trim_Resultado!CW713</f>
        <v>15185.002694999999</v>
      </c>
      <c r="CK14" s="24">
        <f>PLANEL_GerMED_Trim_Resultado!CX17+PLANEL_GerMED_Trim_Resultado!CX29+PLANEL_GerMED_Trim_Resultado!CX629+PLANEL_GerMED_Trim_Resultado!CX713</f>
        <v>12424.093112999999</v>
      </c>
      <c r="CL14" s="24">
        <f>PLANEL_GerMED_Trim_Resultado!CY17+PLANEL_GerMED_Trim_Resultado!CY29+PLANEL_GerMED_Trim_Resultado!CY629+PLANEL_GerMED_Trim_Resultado!CY713</f>
        <v>16335.381687000001</v>
      </c>
      <c r="CM14" s="24">
        <f>PLANEL_GerMED_Trim_Resultado!CZ17+PLANEL_GerMED_Trim_Resultado!CZ29+PLANEL_GerMED_Trim_Resultado!CZ629+PLANEL_GerMED_Trim_Resultado!CZ713</f>
        <v>15185.002694999999</v>
      </c>
      <c r="CN14" s="24">
        <f>PLANEL_GerMED_Trim_Resultado!DA17+PLANEL_GerMED_Trim_Resultado!DA29+PLANEL_GerMED_Trim_Resultado!DA629+PLANEL_GerMED_Trim_Resultado!DA713</f>
        <v>15185.002694999999</v>
      </c>
      <c r="CO14" s="24">
        <f>PLANEL_GerMED_Trim_Resultado!DB17+PLANEL_GerMED_Trim_Resultado!DB29+PLANEL_GerMED_Trim_Resultado!DB629+PLANEL_GerMED_Trim_Resultado!DB713</f>
        <v>12424.093112999999</v>
      </c>
      <c r="CP14" s="24">
        <f>PLANEL_GerMED_Trim_Resultado!DC17+PLANEL_GerMED_Trim_Resultado!DC29+PLANEL_GerMED_Trim_Resultado!DC629+PLANEL_GerMED_Trim_Resultado!DC713</f>
        <v>16335.381687000001</v>
      </c>
      <c r="CQ14" s="24">
        <f>PLANEL_GerMED_Trim_Resultado!DD17+PLANEL_GerMED_Trim_Resultado!DD29+PLANEL_GerMED_Trim_Resultado!DD629+PLANEL_GerMED_Trim_Resultado!DD713</f>
        <v>15185.002694999999</v>
      </c>
      <c r="CR14" s="24">
        <f>PLANEL_GerMED_Trim_Resultado!DE17+PLANEL_GerMED_Trim_Resultado!DE29+PLANEL_GerMED_Trim_Resultado!DE629+PLANEL_GerMED_Trim_Resultado!DE713</f>
        <v>15185.002694999999</v>
      </c>
      <c r="CS14" s="24">
        <f>PLANEL_GerMED_Trim_Resultado!DF17+PLANEL_GerMED_Trim_Resultado!DF29+PLANEL_GerMED_Trim_Resultado!DF629+PLANEL_GerMED_Trim_Resultado!DF713</f>
        <v>12424.093112999999</v>
      </c>
      <c r="CT14" s="24">
        <f>PLANEL_GerMED_Trim_Resultado!DG17+PLANEL_GerMED_Trim_Resultado!DG29+PLANEL_GerMED_Trim_Resultado!DG629+PLANEL_GerMED_Trim_Resultado!DG713</f>
        <v>16335.381687000001</v>
      </c>
      <c r="CU14" s="24">
        <f>PLANEL_GerMED_Trim_Resultado!DH17+PLANEL_GerMED_Trim_Resultado!DH29+PLANEL_GerMED_Trim_Resultado!DH629+PLANEL_GerMED_Trim_Resultado!DH713</f>
        <v>15185.002694999999</v>
      </c>
      <c r="CV14" s="24">
        <f>PLANEL_GerMED_Trim_Resultado!DI17+PLANEL_GerMED_Trim_Resultado!DI29+PLANEL_GerMED_Trim_Resultado!DI629+PLANEL_GerMED_Trim_Resultado!DI713</f>
        <v>15185.002694999999</v>
      </c>
      <c r="CW14" s="24">
        <f>PLANEL_GerMED_Trim_Resultado!DJ17+PLANEL_GerMED_Trim_Resultado!DJ29+PLANEL_GerMED_Trim_Resultado!DJ629+PLANEL_GerMED_Trim_Resultado!DJ713</f>
        <v>12424.093112999999</v>
      </c>
      <c r="CX14" s="24">
        <f>PLANEL_GerMED_Trim_Resultado!DK17+PLANEL_GerMED_Trim_Resultado!DK29+PLANEL_GerMED_Trim_Resultado!DK629+PLANEL_GerMED_Trim_Resultado!DK713</f>
        <v>16335.381687000001</v>
      </c>
      <c r="CY14" s="24">
        <f>PLANEL_GerMED_Trim_Resultado!DL17+PLANEL_GerMED_Trim_Resultado!DL29+PLANEL_GerMED_Trim_Resultado!DL629+PLANEL_GerMED_Trim_Resultado!DL713</f>
        <v>15185.002694999999</v>
      </c>
      <c r="CZ14" s="24">
        <f>PLANEL_GerMED_Trim_Resultado!DM17+PLANEL_GerMED_Trim_Resultado!DM29+PLANEL_GerMED_Trim_Resultado!DM629+PLANEL_GerMED_Trim_Resultado!DM713</f>
        <v>15185.002694999999</v>
      </c>
      <c r="DA14" s="24">
        <f>PLANEL_GerMED_Trim_Resultado!DN17+PLANEL_GerMED_Trim_Resultado!DN29+PLANEL_GerMED_Trim_Resultado!DN629+PLANEL_GerMED_Trim_Resultado!DN713</f>
        <v>12424.093112999999</v>
      </c>
      <c r="DB14" s="24">
        <f>PLANEL_GerMED_Trim_Resultado!DO17+PLANEL_GerMED_Trim_Resultado!DO29+PLANEL_GerMED_Trim_Resultado!DO629+PLANEL_GerMED_Trim_Resultado!DO713</f>
        <v>16335.381687000001</v>
      </c>
      <c r="DC14" s="24">
        <f>PLANEL_GerMED_Trim_Resultado!DP17+PLANEL_GerMED_Trim_Resultado!DP29+PLANEL_GerMED_Trim_Resultado!DP629+PLANEL_GerMED_Trim_Resultado!DP713</f>
        <v>15185.002694999999</v>
      </c>
      <c r="DD14" s="24">
        <f>PLANEL_GerMED_Trim_Resultado!DQ17+PLANEL_GerMED_Trim_Resultado!DQ29+PLANEL_GerMED_Trim_Resultado!DQ629+PLANEL_GerMED_Trim_Resultado!DQ713</f>
        <v>15185.002694999999</v>
      </c>
      <c r="DE14" s="24">
        <f>PLANEL_GerMED_Trim_Resultado!DR17+PLANEL_GerMED_Trim_Resultado!DR29+PLANEL_GerMED_Trim_Resultado!DR629+PLANEL_GerMED_Trim_Resultado!DR713</f>
        <v>12424.093112999999</v>
      </c>
      <c r="DF14" s="24">
        <f>PLANEL_GerMED_Trim_Resultado!DS17+PLANEL_GerMED_Trim_Resultado!DS29+PLANEL_GerMED_Trim_Resultado!DS629+PLANEL_GerMED_Trim_Resultado!DS713</f>
        <v>16335.381687000001</v>
      </c>
      <c r="DG14" s="24">
        <f>PLANEL_GerMED_Trim_Resultado!DT17+PLANEL_GerMED_Trim_Resultado!DT29+PLANEL_GerMED_Trim_Resultado!DT629+PLANEL_GerMED_Trim_Resultado!DT713</f>
        <v>15185.002694999999</v>
      </c>
      <c r="DH14" s="24">
        <f>PLANEL_GerMED_Trim_Resultado!DU17+PLANEL_GerMED_Trim_Resultado!DU29+PLANEL_GerMED_Trim_Resultado!DU629+PLANEL_GerMED_Trim_Resultado!DU713</f>
        <v>15185.002694999999</v>
      </c>
      <c r="DI14" s="24">
        <f>PLANEL_GerMED_Trim_Resultado!DV17+PLANEL_GerMED_Trim_Resultado!DV29+PLANEL_GerMED_Trim_Resultado!DV629+PLANEL_GerMED_Trim_Resultado!DV713</f>
        <v>12424.093112999999</v>
      </c>
      <c r="DJ14" s="24">
        <f>PLANEL_GerMED_Trim_Resultado!DW17+PLANEL_GerMED_Trim_Resultado!DW29+PLANEL_GerMED_Trim_Resultado!DW629+PLANEL_GerMED_Trim_Resultado!DW713</f>
        <v>16335.381687000001</v>
      </c>
      <c r="DK14" s="24">
        <f>PLANEL_GerMED_Trim_Resultado!DX17+PLANEL_GerMED_Trim_Resultado!DX29+PLANEL_GerMED_Trim_Resultado!DX629+PLANEL_GerMED_Trim_Resultado!DX713</f>
        <v>15185.002694999999</v>
      </c>
      <c r="DL14" s="24">
        <f>PLANEL_GerMED_Trim_Resultado!DY17+PLANEL_GerMED_Trim_Resultado!DY29+PLANEL_GerMED_Trim_Resultado!DY629+PLANEL_GerMED_Trim_Resultado!DY713</f>
        <v>15185.002694999999</v>
      </c>
      <c r="DM14" s="24">
        <f>PLANEL_GerMED_Trim_Resultado!DZ17+PLANEL_GerMED_Trim_Resultado!DZ29+PLANEL_GerMED_Trim_Resultado!DZ629+PLANEL_GerMED_Trim_Resultado!DZ713</f>
        <v>12424.093112999999</v>
      </c>
      <c r="DN14" s="24">
        <f>PLANEL_GerMED_Trim_Resultado!EA17+PLANEL_GerMED_Trim_Resultado!EA29+PLANEL_GerMED_Trim_Resultado!EA629+PLANEL_GerMED_Trim_Resultado!EA713</f>
        <v>16335.381687000001</v>
      </c>
      <c r="DO14" s="24">
        <f>PLANEL_GerMED_Trim_Resultado!EB17+PLANEL_GerMED_Trim_Resultado!EB29+PLANEL_GerMED_Trim_Resultado!EB629+PLANEL_GerMED_Trim_Resultado!EB713</f>
        <v>15185.002694999999</v>
      </c>
      <c r="DP14" s="24">
        <f>PLANEL_GerMED_Trim_Resultado!EC17+PLANEL_GerMED_Trim_Resultado!EC29+PLANEL_GerMED_Trim_Resultado!EC629+PLANEL_GerMED_Trim_Resultado!EC713</f>
        <v>15185.002694999999</v>
      </c>
      <c r="DQ14" s="24">
        <f>PLANEL_GerMED_Trim_Resultado!ED17+PLANEL_GerMED_Trim_Resultado!ED29+PLANEL_GerMED_Trim_Resultado!ED629+PLANEL_GerMED_Trim_Resultado!ED713</f>
        <v>12424.093112999999</v>
      </c>
      <c r="DR14" s="24">
        <f>PLANEL_GerMED_Trim_Resultado!EE17+PLANEL_GerMED_Trim_Resultado!EE29+PLANEL_GerMED_Trim_Resultado!EE629+PLANEL_GerMED_Trim_Resultado!EE713</f>
        <v>16335.381687000001</v>
      </c>
      <c r="DS14" s="24">
        <f>PLANEL_GerMED_Trim_Resultado!EF17+PLANEL_GerMED_Trim_Resultado!EF29+PLANEL_GerMED_Trim_Resultado!EF629+PLANEL_GerMED_Trim_Resultado!EF713</f>
        <v>15185.002694999999</v>
      </c>
      <c r="DT14" s="24">
        <f>PLANEL_GerMED_Trim_Resultado!EG17+PLANEL_GerMED_Trim_Resultado!EG29+PLANEL_GerMED_Trim_Resultado!EG629+PLANEL_GerMED_Trim_Resultado!EG713</f>
        <v>15185.002694999999</v>
      </c>
      <c r="DU14" s="24">
        <f>PLANEL_GerMED_Trim_Resultado!EH17+PLANEL_GerMED_Trim_Resultado!EH29+PLANEL_GerMED_Trim_Resultado!EH629+PLANEL_GerMED_Trim_Resultado!EH713</f>
        <v>12424.093112999999</v>
      </c>
      <c r="DV14" s="24">
        <f>PLANEL_GerMED_Trim_Resultado!EI17+PLANEL_GerMED_Trim_Resultado!EI29+PLANEL_GerMED_Trim_Resultado!EI629+PLANEL_GerMED_Trim_Resultado!EI713</f>
        <v>16335.381687000001</v>
      </c>
      <c r="DW14" s="24">
        <f>PLANEL_GerMED_Trim_Resultado!EJ17+PLANEL_GerMED_Trim_Resultado!EJ29+PLANEL_GerMED_Trim_Resultado!EJ629+PLANEL_GerMED_Trim_Resultado!EJ713</f>
        <v>15422.21075</v>
      </c>
      <c r="DX14" s="24">
        <f>PLANEL_GerMED_Trim_Resultado!EK17+PLANEL_GerMED_Trim_Resultado!EK29+PLANEL_GerMED_Trim_Resultado!EK629+PLANEL_GerMED_Trim_Resultado!EK713</f>
        <v>15422.21075</v>
      </c>
      <c r="DY14" s="24">
        <f>PLANEL_GerMED_Trim_Resultado!EL17+PLANEL_GerMED_Trim_Resultado!EL29+PLANEL_GerMED_Trim_Resultado!EL629+PLANEL_GerMED_Trim_Resultado!EL713</f>
        <v>12618.172430999999</v>
      </c>
      <c r="DZ14" s="24">
        <f>PLANEL_GerMED_Trim_Resultado!EM17+PLANEL_GerMED_Trim_Resultado!EM29+PLANEL_GerMED_Trim_Resultado!EM629+PLANEL_GerMED_Trim_Resultado!EM713</f>
        <v>16590.560049</v>
      </c>
      <c r="EA14" s="24">
        <f>PLANEL_GerMED_Trim_Resultado!EN17+PLANEL_GerMED_Trim_Resultado!EN29+PLANEL_GerMED_Trim_Resultado!EN629+PLANEL_GerMED_Trim_Resultado!EN713</f>
        <v>15422.21075</v>
      </c>
      <c r="EB14" s="24">
        <f>PLANEL_GerMED_Trim_Resultado!EO17+PLANEL_GerMED_Trim_Resultado!EO29+PLANEL_GerMED_Trim_Resultado!EO629+PLANEL_GerMED_Trim_Resultado!EO713</f>
        <v>15422.21075</v>
      </c>
      <c r="EC14" s="24">
        <f>PLANEL_GerMED_Trim_Resultado!EP17+PLANEL_GerMED_Trim_Resultado!EP29+PLANEL_GerMED_Trim_Resultado!EP629+PLANEL_GerMED_Trim_Resultado!EP713</f>
        <v>12618.172430999999</v>
      </c>
      <c r="ED14" s="24">
        <f>PLANEL_GerMED_Trim_Resultado!EQ17+PLANEL_GerMED_Trim_Resultado!EQ29+PLANEL_GerMED_Trim_Resultado!EQ629+PLANEL_GerMED_Trim_Resultado!EQ713</f>
        <v>16590.560049</v>
      </c>
      <c r="EE14" s="24">
        <f>PLANEL_GerMED_Trim_Resultado!ER17+PLANEL_GerMED_Trim_Resultado!ER29+PLANEL_GerMED_Trim_Resultado!ER629+PLANEL_GerMED_Trim_Resultado!ER713</f>
        <v>15422.21075</v>
      </c>
      <c r="EF14" s="24">
        <f>PLANEL_GerMED_Trim_Resultado!ES17+PLANEL_GerMED_Trim_Resultado!ES29+PLANEL_GerMED_Trim_Resultado!ES629+PLANEL_GerMED_Trim_Resultado!ES713</f>
        <v>15422.21075</v>
      </c>
      <c r="EG14" s="24">
        <f>PLANEL_GerMED_Trim_Resultado!ET17+PLANEL_GerMED_Trim_Resultado!ET29+PLANEL_GerMED_Trim_Resultado!ET629+PLANEL_GerMED_Trim_Resultado!ET713</f>
        <v>12618.172430999999</v>
      </c>
      <c r="EH14" s="24">
        <f>PLANEL_GerMED_Trim_Resultado!EU17+PLANEL_GerMED_Trim_Resultado!EU29+PLANEL_GerMED_Trim_Resultado!EU629+PLANEL_GerMED_Trim_Resultado!EU713</f>
        <v>16590.560049</v>
      </c>
      <c r="EI14" s="24">
        <f>PLANEL_GerMED_Trim_Resultado!EV17+PLANEL_GerMED_Trim_Resultado!EV29+PLANEL_GerMED_Trim_Resultado!EV629+PLANEL_GerMED_Trim_Resultado!EV713</f>
        <v>15422.21075</v>
      </c>
      <c r="EJ14" s="24">
        <f>PLANEL_GerMED_Trim_Resultado!EW17+PLANEL_GerMED_Trim_Resultado!EW29+PLANEL_GerMED_Trim_Resultado!EW629+PLANEL_GerMED_Trim_Resultado!EW713</f>
        <v>15422.21075</v>
      </c>
      <c r="EK14" s="24">
        <f>PLANEL_GerMED_Trim_Resultado!EX17+PLANEL_GerMED_Trim_Resultado!EX29+PLANEL_GerMED_Trim_Resultado!EX629+PLANEL_GerMED_Trim_Resultado!EX713</f>
        <v>12618.172430999999</v>
      </c>
      <c r="EL14" s="24">
        <f>PLANEL_GerMED_Trim_Resultado!EY17+PLANEL_GerMED_Trim_Resultado!EY29+PLANEL_GerMED_Trim_Resultado!EY629+PLANEL_GerMED_Trim_Resultado!EY713</f>
        <v>16590.560049</v>
      </c>
      <c r="EM14" s="24">
        <f>PLANEL_GerMED_Trim_Resultado!EZ17+PLANEL_GerMED_Trim_Resultado!EZ29+PLANEL_GerMED_Trim_Resultado!EZ629+PLANEL_GerMED_Trim_Resultado!EZ713</f>
        <v>15422.21075</v>
      </c>
      <c r="EN14" s="24">
        <f>PLANEL_GerMED_Trim_Resultado!FA17+PLANEL_GerMED_Trim_Resultado!FA29+PLANEL_GerMED_Trim_Resultado!FA629+PLANEL_GerMED_Trim_Resultado!FA713</f>
        <v>15422.21075</v>
      </c>
      <c r="EO14" s="24">
        <f>PLANEL_GerMED_Trim_Resultado!FB17+PLANEL_GerMED_Trim_Resultado!FB29+PLANEL_GerMED_Trim_Resultado!FB629+PLANEL_GerMED_Trim_Resultado!FB713</f>
        <v>12618.172430999999</v>
      </c>
      <c r="EP14" s="24">
        <f>PLANEL_GerMED_Trim_Resultado!FC17+PLANEL_GerMED_Trim_Resultado!FC29+PLANEL_GerMED_Trim_Resultado!FC629+PLANEL_GerMED_Trim_Resultado!FC713</f>
        <v>16590.560049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483.56535919999999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640.0726449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644.80506990000003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566.77256990000001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525.98631990000001</v>
      </c>
      <c r="AN15" s="24">
        <f>PLANEL_GerMED_Trim_Resultado!BA377</f>
        <v>644.79506990000004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525.98631990000001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339.31628069999999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220.4975307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332.47196070000001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213.65321069999999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9299.433684900001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11124.223423200001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14699.823948199999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12178.225480500001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10544.101731900002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12635.9876172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16708.386976199999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13828.879671499999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12237.832136000001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14693.5685342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19442.3164321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16075.423425199999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13024.819080000001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15649.4367962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20712.303952099999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17119.1099722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12950.1795148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15571.667527199999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20615.019100699999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17031.7821444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12944.3071258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15564.705098899998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20605.848416200002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17024.1481943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12909.5290718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15522.4639419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20549.725890199999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16978.0262253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15790.716265800002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19021.931650899998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25199.195354200001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20798.9998003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17314.906572200001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20876.157411100001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27664.145976299998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22823.024829599999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19040.141904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22995.039131099998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30490.319015899997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25132.187000799997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20774.448597300001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25117.490119100003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33317.742586699998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27446.641431999997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22716.507774199999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27496.166194099998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36487.4161618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30040.132418699999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24386.2876187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29570.271348599999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39264.682351099997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32296.175401499997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26048.9253512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31593.191669600001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41954.016159300001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34504.292776599999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27820.474109299998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33766.290082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44851.268660399997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36873.033862099997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29673.928152300003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36017.481049000002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47842.250296400001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39331.048027099998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28900.881636300001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35101.328618899999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46635.710313600001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38326.458911299997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33183.094024099999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40303.929651099999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53548.683923199998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44006.764177299992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34978.539612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42484.663992000002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56446.055339999999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46387.848668999999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37142.071203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45112.472744999999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59937.419629999997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49257.081554000004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39436.164653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47898.860925000001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63639.476009999998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52299.462994000001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42250.123332999996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51316.673405000001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68180.456550000003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56031.279444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44593.487052999997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54162.904875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71962.022020000004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59139.002133999995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46699.208912999995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56720.498384999999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75360.096799999999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61931.568904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47601.429342999996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57816.328345000002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76816.040489999999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63128.075824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48001.739012999999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58302.541375000001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77462.033779999998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63658.958603999999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50010.703473000001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60742.614085000001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80703.967829999994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66323.207603999996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52495.591473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63760.739855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84713.915859999994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69618.617014000003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4759.8833629999999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4727.9487349999999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4618.0719639999998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4727.9487349999999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5252.471074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5217.231616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5095.9839899999997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5217.231616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5294.9631149999996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5259.4385730000004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5137.2100630000004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5259.4385730000004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5294.9631149999996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5259.4385730000004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5137.2100630000004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5259.4385730000004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5294.9631149999996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5259.4385730000004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5137.2100630000004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5259.4385730000004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5294.9631149999996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5259.4385730000004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5137.2100630000004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5259.4385730000004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5294.9631149999996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5259.4385730000004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5137.2100630000004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5259.4385730000004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5294.9631149999996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5259.4385730000004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5137.2100630000004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5259.4385730000004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65366.495286183999</v>
      </c>
      <c r="F24" s="28">
        <f t="shared" si="0"/>
        <v>65191.122388900003</v>
      </c>
      <c r="G24" s="28">
        <f t="shared" si="0"/>
        <v>68315.534435652007</v>
      </c>
      <c r="H24" s="28">
        <f t="shared" si="0"/>
        <v>64242.538660747996</v>
      </c>
      <c r="I24" s="28">
        <f t="shared" si="0"/>
        <v>65725.826740083998</v>
      </c>
      <c r="J24" s="28">
        <f t="shared" si="0"/>
        <v>65244.853510200002</v>
      </c>
      <c r="K24" s="28">
        <f t="shared" si="0"/>
        <v>69555.941065700012</v>
      </c>
      <c r="L24" s="28">
        <f t="shared" si="0"/>
        <v>65414.325204499997</v>
      </c>
      <c r="M24" s="28">
        <f t="shared" si="0"/>
        <v>66900.435412799998</v>
      </c>
      <c r="N24" s="28">
        <f t="shared" si="0"/>
        <v>66451.530048399989</v>
      </c>
      <c r="O24" s="28">
        <f t="shared" si="0"/>
        <v>70679.124358100002</v>
      </c>
      <c r="P24" s="28">
        <f t="shared" si="0"/>
        <v>66462.617875399999</v>
      </c>
      <c r="Q24" s="28">
        <f t="shared" si="0"/>
        <v>66706.361989300014</v>
      </c>
      <c r="R24" s="28">
        <f t="shared" si="0"/>
        <v>68778.386834599994</v>
      </c>
      <c r="S24" s="28">
        <f t="shared" si="0"/>
        <v>75854.276902499987</v>
      </c>
      <c r="T24" s="28">
        <f t="shared" si="0"/>
        <v>71336.504977400007</v>
      </c>
      <c r="U24" s="28">
        <f t="shared" si="0"/>
        <v>72506.884733100014</v>
      </c>
      <c r="V24" s="28">
        <f t="shared" si="0"/>
        <v>72924.455202800003</v>
      </c>
      <c r="W24" s="28">
        <f t="shared" si="0"/>
        <v>79651.369412200002</v>
      </c>
      <c r="X24" s="28">
        <f t="shared" si="0"/>
        <v>74921.986611100001</v>
      </c>
      <c r="Y24" s="28">
        <f t="shared" si="0"/>
        <v>76454.738624800011</v>
      </c>
      <c r="Z24" s="28">
        <f t="shared" si="0"/>
        <v>76294.969078500013</v>
      </c>
      <c r="AA24" s="28">
        <f t="shared" si="0"/>
        <v>83543.666966199991</v>
      </c>
      <c r="AB24" s="28">
        <f t="shared" si="0"/>
        <v>78604.000724099998</v>
      </c>
      <c r="AC24" s="28">
        <f t="shared" si="0"/>
        <v>80159.98208680001</v>
      </c>
      <c r="AD24" s="28">
        <f t="shared" si="0"/>
        <v>80101.964160499992</v>
      </c>
      <c r="AE24" s="28">
        <f t="shared" si="0"/>
        <v>86965.170600500001</v>
      </c>
      <c r="AF24" s="28">
        <f t="shared" si="0"/>
        <v>81817.275950099996</v>
      </c>
      <c r="AG24" s="28">
        <f t="shared" si="0"/>
        <v>83383.554996400009</v>
      </c>
      <c r="AH24" s="28">
        <f t="shared" si="0"/>
        <v>83429.404331600017</v>
      </c>
      <c r="AI24" s="28">
        <f t="shared" ref="AI24:BN24" si="1">SUM(AI4:AI23)</f>
        <v>90531.586728199982</v>
      </c>
      <c r="AJ24" s="28">
        <f t="shared" si="1"/>
        <v>85161.429075099993</v>
      </c>
      <c r="AK24" s="28">
        <f t="shared" si="1"/>
        <v>86738.180312800017</v>
      </c>
      <c r="AL24" s="28">
        <f t="shared" si="1"/>
        <v>86895.038920099993</v>
      </c>
      <c r="AM24" s="28">
        <f t="shared" si="1"/>
        <v>94135.394546899988</v>
      </c>
      <c r="AN24" s="28">
        <f t="shared" si="1"/>
        <v>89128.922869700007</v>
      </c>
      <c r="AO24" s="28">
        <f t="shared" si="1"/>
        <v>89542.407489399993</v>
      </c>
      <c r="AP24" s="28">
        <f t="shared" si="1"/>
        <v>90398.762919900022</v>
      </c>
      <c r="AQ24" s="28">
        <f t="shared" si="1"/>
        <v>97866.766696999985</v>
      </c>
      <c r="AR24" s="28">
        <f t="shared" si="1"/>
        <v>92936.776710099977</v>
      </c>
      <c r="AS24" s="28">
        <f t="shared" si="1"/>
        <v>92735.806714300008</v>
      </c>
      <c r="AT24" s="28">
        <f t="shared" si="1"/>
        <v>94023.99628219998</v>
      </c>
      <c r="AU24" s="28">
        <f t="shared" si="1"/>
        <v>101071.19482229999</v>
      </c>
      <c r="AV24" s="28">
        <f t="shared" si="1"/>
        <v>95946.839267099989</v>
      </c>
      <c r="AW24" s="28">
        <f t="shared" si="1"/>
        <v>95754.388238300002</v>
      </c>
      <c r="AX24" s="28">
        <f t="shared" si="1"/>
        <v>97145.508751200003</v>
      </c>
      <c r="AY24" s="28">
        <f t="shared" si="1"/>
        <v>104084.25682669997</v>
      </c>
      <c r="AZ24" s="28">
        <f t="shared" si="1"/>
        <v>99106.639104099988</v>
      </c>
      <c r="BA24" s="28">
        <f t="shared" si="1"/>
        <v>98242.420085899998</v>
      </c>
      <c r="BB24" s="28">
        <f t="shared" si="1"/>
        <v>100071.26691639998</v>
      </c>
      <c r="BC24" s="28">
        <f t="shared" si="1"/>
        <v>107212.55913269999</v>
      </c>
      <c r="BD24" s="28">
        <f t="shared" si="1"/>
        <v>102032.5485718</v>
      </c>
      <c r="BE24" s="28">
        <f t="shared" si="1"/>
        <v>101179.1973873</v>
      </c>
      <c r="BF24" s="28">
        <f t="shared" si="1"/>
        <v>103107.95128729999</v>
      </c>
      <c r="BG24" s="28">
        <f t="shared" si="1"/>
        <v>110429.52372740001</v>
      </c>
      <c r="BH24" s="28">
        <f t="shared" si="1"/>
        <v>105043.72381370001</v>
      </c>
      <c r="BI24" s="28">
        <f t="shared" si="1"/>
        <v>104202.80205310001</v>
      </c>
      <c r="BJ24" s="28">
        <f t="shared" si="1"/>
        <v>106232.38403649999</v>
      </c>
      <c r="BK24" s="28">
        <f t="shared" si="1"/>
        <v>113747.92844039999</v>
      </c>
      <c r="BL24" s="28">
        <f t="shared" si="1"/>
        <v>106913.59642069999</v>
      </c>
      <c r="BM24" s="28">
        <f t="shared" si="1"/>
        <v>108569.57329409999</v>
      </c>
      <c r="BN24" s="28">
        <f t="shared" si="1"/>
        <v>109459.39328950002</v>
      </c>
      <c r="BO24" s="28">
        <f t="shared" ref="BO24:CT24" si="2">SUM(BO4:BO23)</f>
        <v>117231.36837080002</v>
      </c>
      <c r="BP24" s="28">
        <f t="shared" si="2"/>
        <v>110175.21479090001</v>
      </c>
      <c r="BQ24" s="28">
        <f t="shared" si="2"/>
        <v>110601.6821048</v>
      </c>
      <c r="BR24" s="28">
        <f t="shared" si="2"/>
        <v>112834.45245279999</v>
      </c>
      <c r="BS24" s="28">
        <f t="shared" si="2"/>
        <v>120773.29385660002</v>
      </c>
      <c r="BT24" s="28">
        <f t="shared" si="2"/>
        <v>113496.03090890001</v>
      </c>
      <c r="BU24" s="28">
        <f t="shared" si="2"/>
        <v>113934.51310079999</v>
      </c>
      <c r="BV24" s="28">
        <f t="shared" si="2"/>
        <v>116087.40966899999</v>
      </c>
      <c r="BW24" s="28">
        <f t="shared" si="2"/>
        <v>124312.15463390002</v>
      </c>
      <c r="BX24" s="28">
        <f t="shared" si="2"/>
        <v>116817.7937699</v>
      </c>
      <c r="BY24" s="28">
        <f t="shared" si="2"/>
        <v>117268.83395659999</v>
      </c>
      <c r="BZ24" s="28">
        <f t="shared" si="2"/>
        <v>119339.88754319999</v>
      </c>
      <c r="CA24" s="28">
        <f t="shared" si="2"/>
        <v>127965.20371380002</v>
      </c>
      <c r="CB24" s="28">
        <f t="shared" si="2"/>
        <v>120239.0969929</v>
      </c>
      <c r="CC24" s="28">
        <f t="shared" si="2"/>
        <v>120702.51833069998</v>
      </c>
      <c r="CD24" s="28">
        <f t="shared" si="2"/>
        <v>122204.89077689999</v>
      </c>
      <c r="CE24" s="28">
        <f t="shared" si="2"/>
        <v>131740.51768840002</v>
      </c>
      <c r="CF24" s="28">
        <f t="shared" si="2"/>
        <v>123779.84292710002</v>
      </c>
      <c r="CG24" s="28">
        <f t="shared" si="2"/>
        <v>124256.32022769999</v>
      </c>
      <c r="CH24" s="28">
        <f t="shared" si="2"/>
        <v>125684.74315330001</v>
      </c>
      <c r="CI24" s="28">
        <f t="shared" si="2"/>
        <v>135761.7661869</v>
      </c>
      <c r="CJ24" s="28">
        <f t="shared" si="2"/>
        <v>127557.53226010001</v>
      </c>
      <c r="CK24" s="28">
        <f t="shared" si="2"/>
        <v>128050.2329339</v>
      </c>
      <c r="CL24" s="28">
        <f t="shared" si="2"/>
        <v>129407.8402454</v>
      </c>
      <c r="CM24" s="28">
        <f t="shared" si="2"/>
        <v>139735.09639699996</v>
      </c>
      <c r="CN24" s="28">
        <f t="shared" si="2"/>
        <v>131282.6197183</v>
      </c>
      <c r="CO24" s="28">
        <f t="shared" si="2"/>
        <v>131625.76611699999</v>
      </c>
      <c r="CP24" s="28">
        <f t="shared" si="2"/>
        <v>132519.6639359</v>
      </c>
      <c r="CQ24" s="28">
        <f t="shared" si="2"/>
        <v>143746.81658789999</v>
      </c>
      <c r="CR24" s="28">
        <f t="shared" si="2"/>
        <v>135029.45970860001</v>
      </c>
      <c r="CS24" s="28">
        <f t="shared" si="2"/>
        <v>135334.63369719998</v>
      </c>
      <c r="CT24" s="28">
        <f t="shared" si="2"/>
        <v>136222.90569089996</v>
      </c>
      <c r="CU24" s="28">
        <f t="shared" ref="CU24:DZ24" si="3">SUM(CU4:CU23)</f>
        <v>147605.75258639999</v>
      </c>
      <c r="CV24" s="28">
        <f t="shared" si="3"/>
        <v>138631.27642950002</v>
      </c>
      <c r="CW24" s="28">
        <f t="shared" si="3"/>
        <v>137675.98427459999</v>
      </c>
      <c r="CX24" s="28">
        <f t="shared" si="3"/>
        <v>139776.81090430001</v>
      </c>
      <c r="CY24" s="76">
        <f t="shared" si="3"/>
        <v>151431.69996670002</v>
      </c>
      <c r="CZ24" s="76">
        <f t="shared" si="3"/>
        <v>142203.27041669999</v>
      </c>
      <c r="DA24" s="76">
        <f t="shared" si="3"/>
        <v>142467.52891599998</v>
      </c>
      <c r="DB24" s="76">
        <f t="shared" si="3"/>
        <v>143300.29102489995</v>
      </c>
      <c r="DC24" s="28">
        <f t="shared" si="3"/>
        <v>154810.93060630001</v>
      </c>
      <c r="DD24" s="28">
        <f t="shared" si="3"/>
        <v>145355.81815110004</v>
      </c>
      <c r="DE24" s="28">
        <f t="shared" si="3"/>
        <v>145544.86728229999</v>
      </c>
      <c r="DF24" s="28">
        <f t="shared" si="3"/>
        <v>146388.7100473</v>
      </c>
      <c r="DG24" s="28">
        <f t="shared" si="3"/>
        <v>158201.0648733</v>
      </c>
      <c r="DH24" s="28">
        <f t="shared" si="3"/>
        <v>148516.4708031</v>
      </c>
      <c r="DI24" s="28">
        <f t="shared" si="3"/>
        <v>148786.61603629999</v>
      </c>
      <c r="DJ24" s="28">
        <f t="shared" si="3"/>
        <v>150432.12090730001</v>
      </c>
      <c r="DK24" s="28">
        <f t="shared" si="3"/>
        <v>161604.4835873</v>
      </c>
      <c r="DL24" s="28">
        <f t="shared" si="3"/>
        <v>151688.25071810003</v>
      </c>
      <c r="DM24" s="28">
        <f t="shared" si="3"/>
        <v>151999.82995129999</v>
      </c>
      <c r="DN24" s="28">
        <f t="shared" si="3"/>
        <v>154542.45754230002</v>
      </c>
      <c r="DO24" s="28">
        <f t="shared" si="3"/>
        <v>165075.03336830001</v>
      </c>
      <c r="DP24" s="28">
        <f t="shared" si="3"/>
        <v>154919.48149410001</v>
      </c>
      <c r="DQ24" s="28">
        <f t="shared" si="3"/>
        <v>155190.94524589999</v>
      </c>
      <c r="DR24" s="28">
        <f t="shared" si="3"/>
        <v>158814.76297330001</v>
      </c>
      <c r="DS24" s="28">
        <f t="shared" si="3"/>
        <v>168614.68927059998</v>
      </c>
      <c r="DT24" s="28">
        <f t="shared" si="3"/>
        <v>158214.88410679999</v>
      </c>
      <c r="DU24" s="28">
        <f t="shared" si="3"/>
        <v>158442.2085328</v>
      </c>
      <c r="DV24" s="28">
        <f t="shared" si="3"/>
        <v>161541.1947578</v>
      </c>
      <c r="DW24" s="28">
        <f t="shared" si="3"/>
        <v>172178.13220909997</v>
      </c>
      <c r="DX24" s="28">
        <f t="shared" si="3"/>
        <v>161531.22149910001</v>
      </c>
      <c r="DY24" s="28">
        <f t="shared" si="3"/>
        <v>161714.21211009999</v>
      </c>
      <c r="DZ24" s="28">
        <f t="shared" si="3"/>
        <v>164286.81578909999</v>
      </c>
      <c r="EA24" s="28">
        <f t="shared" ref="EA24:EP24" si="4">SUM(EA4:EA23)</f>
        <v>175710.20968909998</v>
      </c>
      <c r="EB24" s="28">
        <f t="shared" si="4"/>
        <v>164814.74622910001</v>
      </c>
      <c r="EC24" s="28">
        <f t="shared" si="4"/>
        <v>164956.64195310001</v>
      </c>
      <c r="ED24" s="28">
        <f t="shared" si="4"/>
        <v>166261.95707999999</v>
      </c>
      <c r="EE24" s="28">
        <f t="shared" si="4"/>
        <v>179590.88168509997</v>
      </c>
      <c r="EF24" s="28">
        <f t="shared" si="4"/>
        <v>168413.9341591</v>
      </c>
      <c r="EG24" s="28">
        <f t="shared" si="4"/>
        <v>168529.36779009999</v>
      </c>
      <c r="EH24" s="28">
        <f t="shared" si="4"/>
        <v>170012.6423111</v>
      </c>
      <c r="EI24" s="28">
        <f t="shared" si="4"/>
        <v>183320.13809709996</v>
      </c>
      <c r="EJ24" s="28">
        <f t="shared" si="4"/>
        <v>171871.52822810001</v>
      </c>
      <c r="EK24" s="28">
        <f t="shared" si="4"/>
        <v>171820.76412909999</v>
      </c>
      <c r="EL24" s="28">
        <f t="shared" si="4"/>
        <v>173618.00452009999</v>
      </c>
      <c r="EM24" s="28">
        <f t="shared" si="4"/>
        <v>187005.26699409998</v>
      </c>
      <c r="EN24" s="28">
        <f t="shared" si="4"/>
        <v>175289.73064910001</v>
      </c>
      <c r="EO24" s="28">
        <f t="shared" si="4"/>
        <v>172573.2784941</v>
      </c>
      <c r="EP24" s="28">
        <f t="shared" si="4"/>
        <v>177182.36758210001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0.50230818895840057</v>
      </c>
      <c r="F29" s="47">
        <f>IF(PLANEL_Pot_Trim!F4&lt;&gt;0,F4/PLANEL_Pot_Trim!F4,0)</f>
        <v>0.49478672210631991</v>
      </c>
      <c r="G29" s="47">
        <f>IF(PLANEL_Pot_Trim!G4&lt;&gt;0,G4/PLANEL_Pot_Trim!G4,0)</f>
        <v>0.59986768537820712</v>
      </c>
      <c r="H29" s="47">
        <f>IF(PLANEL_Pot_Trim!H4&lt;&gt;0,H4/PLANEL_Pot_Trim!H4,0)</f>
        <v>0.5025846154093031</v>
      </c>
      <c r="I29" s="47">
        <f>IF(PLANEL_Pot_Trim!I4&lt;&gt;0,I4/PLANEL_Pot_Trim!I4,0)</f>
        <v>0.47725361851675679</v>
      </c>
      <c r="J29" s="47">
        <f>IF(PLANEL_Pot_Trim!J4&lt;&gt;0,J4/PLANEL_Pot_Trim!J4,0)</f>
        <v>0.50338983654498104</v>
      </c>
      <c r="K29" s="47">
        <f>IF(PLANEL_Pot_Trim!K4&lt;&gt;0,K4/PLANEL_Pot_Trim!K4,0)</f>
        <v>0.609273054823672</v>
      </c>
      <c r="L29" s="47">
        <f>IF(PLANEL_Pot_Trim!L4&lt;&gt;0,L4/PLANEL_Pot_Trim!L4,0)</f>
        <v>0.51103502385629251</v>
      </c>
      <c r="M29" s="47">
        <f>IF(PLANEL_Pot_Trim!M4&lt;&gt;0,M4/PLANEL_Pot_Trim!M4,0)</f>
        <v>0.48549081348087464</v>
      </c>
      <c r="N29" s="47">
        <f>IF(PLANEL_Pot_Trim!N4&lt;&gt;0,N4/PLANEL_Pot_Trim!N4,0)</f>
        <v>0.50338983654498104</v>
      </c>
      <c r="O29" s="47">
        <f>IF(PLANEL_Pot_Trim!O4&lt;&gt;0,O4/PLANEL_Pot_Trim!O4,0)</f>
        <v>0.53267989552927131</v>
      </c>
      <c r="P29" s="47">
        <f>IF(PLANEL_Pot_Trim!P4&lt;&gt;0,P4/PLANEL_Pot_Trim!P4,0)</f>
        <v>0.44079494186921137</v>
      </c>
      <c r="Q29" s="47">
        <f>IF(PLANEL_Pot_Trim!Q4&lt;&gt;0,Q4/PLANEL_Pot_Trim!Q4,0)</f>
        <v>0.41149890440598907</v>
      </c>
      <c r="R29" s="47">
        <f>IF(PLANEL_Pot_Trim!R4&lt;&gt;0,R4/PLANEL_Pot_Trim!R4,0)</f>
        <v>0.46569250556577219</v>
      </c>
      <c r="S29" s="47">
        <f>IF(PLANEL_Pot_Trim!S4&lt;&gt;0,S4/PLANEL_Pot_Trim!S4,0)</f>
        <v>0.54864563174425984</v>
      </c>
      <c r="T29" s="47">
        <f>IF(PLANEL_Pot_Trim!T4&lt;&gt;0,T4/PLANEL_Pot_Trim!T4,0)</f>
        <v>0.45805687220807878</v>
      </c>
      <c r="U29" s="47">
        <f>IF(PLANEL_Pot_Trim!U4&lt;&gt;0,U4/PLANEL_Pot_Trim!U4,0)</f>
        <v>0.42787781135722869</v>
      </c>
      <c r="V29" s="47">
        <f>IF(PLANEL_Pot_Trim!V4&lt;&gt;0,V4/PLANEL_Pot_Trim!V4,0)</f>
        <v>0.45998534637557248</v>
      </c>
      <c r="W29" s="47">
        <f>IF(PLANEL_Pot_Trim!W4&lt;&gt;0,W4/PLANEL_Pot_Trim!W4,0)</f>
        <v>0.55699753837755872</v>
      </c>
      <c r="X29" s="47">
        <f>IF(PLANEL_Pot_Trim!X4&lt;&gt;0,X4/PLANEL_Pot_Trim!X4,0)</f>
        <v>0.46808931242802565</v>
      </c>
      <c r="Y29" s="47">
        <f>IF(PLANEL_Pot_Trim!Y4&lt;&gt;0,Y4/PLANEL_Pot_Trim!Y4,0)</f>
        <v>0.43746878914087323</v>
      </c>
      <c r="Z29" s="47">
        <f>IF(PLANEL_Pot_Trim!Z4&lt;&gt;0,Z4/PLANEL_Pot_Trim!Z4,0)</f>
        <v>0.46088325522773438</v>
      </c>
      <c r="AA29" s="47">
        <f>IF(PLANEL_Pot_Trim!AA4&lt;&gt;0,AA4/PLANEL_Pot_Trim!AA4,0)</f>
        <v>0.59696585154231985</v>
      </c>
      <c r="AB29" s="47">
        <f>IF(PLANEL_Pot_Trim!AB4&lt;&gt;0,AB4/PLANEL_Pot_Trim!AB4,0)</f>
        <v>0.50046707876109497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0.60360365197909849</v>
      </c>
      <c r="AF29" s="47">
        <f>IF(PLANEL_Pot_Trim!AF4&lt;&gt;0,AF4/PLANEL_Pot_Trim!AF4,0)</f>
        <v>0.52316482330902936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0.62659626095324261</v>
      </c>
      <c r="AJ29" s="47">
        <f>IF(PLANEL_Pot_Trim!AJ4&lt;&gt;0,AJ4/PLANEL_Pot_Trim!AJ4,0)</f>
        <v>0.5241108911425888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0.61048354898364132</v>
      </c>
      <c r="AN29" s="47">
        <f>IF(PLANEL_Pot_Trim!AN4&lt;&gt;0,AN4/PLANEL_Pot_Trim!AN4,0)</f>
        <v>0.52468643642408841</v>
      </c>
      <c r="AO29" s="47">
        <f>IF(PLANEL_Pot_Trim!AO4&lt;&gt;0,AO4/PLANEL_Pot_Trim!AO4,0)</f>
        <v>0.46295523877516209</v>
      </c>
      <c r="AP29" s="47">
        <f>IF(PLANEL_Pot_Trim!AP4&lt;&gt;0,AP4/PLANEL_Pot_Trim!AP4,0)</f>
        <v>0.4613333513625909</v>
      </c>
      <c r="AQ29" s="47">
        <f>IF(PLANEL_Pot_Trim!AQ4&lt;&gt;0,AQ4/PLANEL_Pot_Trim!AQ4,0)</f>
        <v>0.63856850396731035</v>
      </c>
      <c r="AR29" s="47">
        <f>IF(PLANEL_Pot_Trim!AR4&lt;&gt;0,AR4/PLANEL_Pot_Trim!AR4,0)</f>
        <v>0.52203636145281351</v>
      </c>
      <c r="AS29" s="47">
        <f>IF(PLANEL_Pot_Trim!AS4&lt;&gt;0,AS4/PLANEL_Pot_Trim!AS4,0)</f>
        <v>0.46323256307129074</v>
      </c>
      <c r="AT29" s="47">
        <f>IF(PLANEL_Pot_Trim!AT4&lt;&gt;0,AT4/PLANEL_Pot_Trim!AT4,0)</f>
        <v>0.46191553204742059</v>
      </c>
      <c r="AU29" s="47">
        <f>IF(PLANEL_Pot_Trim!AU4&lt;&gt;0,AU4/PLANEL_Pot_Trim!AU4,0)</f>
        <v>0.6076254712377982</v>
      </c>
      <c r="AV29" s="47">
        <f>IF(PLANEL_Pot_Trim!AV4&lt;&gt;0,AV4/PLANEL_Pot_Trim!AV4,0)</f>
        <v>0.55399432905246959</v>
      </c>
      <c r="AW29" s="47">
        <f>IF(PLANEL_Pot_Trim!AW4&lt;&gt;0,AW4/PLANEL_Pot_Trim!AW4,0)</f>
        <v>0.46396428262649825</v>
      </c>
      <c r="AX29" s="47">
        <f>IF(PLANEL_Pot_Trim!AX4&lt;&gt;0,AX4/PLANEL_Pot_Trim!AX4,0)</f>
        <v>0.46242303839904442</v>
      </c>
      <c r="AY29" s="47">
        <f>IF(PLANEL_Pot_Trim!AY4&lt;&gt;0,AY4/PLANEL_Pot_Trim!AY4,0)</f>
        <v>0.62340731605083022</v>
      </c>
      <c r="AZ29" s="47">
        <f>IF(PLANEL_Pot_Trim!AZ4&lt;&gt;0,AZ4/PLANEL_Pot_Trim!AZ4,0)</f>
        <v>0.51997568259897653</v>
      </c>
      <c r="BA29" s="47">
        <f>IF(PLANEL_Pot_Trim!BA4&lt;&gt;0,BA4/PLANEL_Pot_Trim!BA4,0)</f>
        <v>0.46404108108349373</v>
      </c>
      <c r="BB29" s="47">
        <f>IF(PLANEL_Pot_Trim!BB4&lt;&gt;0,BB4/PLANEL_Pot_Trim!BB4,0)</f>
        <v>0.46218262419672573</v>
      </c>
      <c r="BC29" s="47">
        <f>IF(PLANEL_Pot_Trim!BC4&lt;&gt;0,BC4/PLANEL_Pot_Trim!BC4,0)</f>
        <v>0.62305383234971989</v>
      </c>
      <c r="BD29" s="47">
        <f>IF(PLANEL_Pot_Trim!BD4&lt;&gt;0,BD4/PLANEL_Pot_Trim!BD4,0)</f>
        <v>0.52125307265747545</v>
      </c>
      <c r="BE29" s="47">
        <f>IF(PLANEL_Pot_Trim!BE4&lt;&gt;0,BE4/PLANEL_Pot_Trim!BE4,0)</f>
        <v>0.46529271577223558</v>
      </c>
      <c r="BF29" s="47">
        <f>IF(PLANEL_Pot_Trim!BF4&lt;&gt;0,BF4/PLANEL_Pot_Trim!BF4,0)</f>
        <v>0.46460793253717775</v>
      </c>
      <c r="BG29" s="47">
        <f>IF(PLANEL_Pot_Trim!BG4&lt;&gt;0,BG4/PLANEL_Pot_Trim!BG4,0)</f>
        <v>0.60869956260810876</v>
      </c>
      <c r="BH29" s="47">
        <f>IF(PLANEL_Pot_Trim!BH4&lt;&gt;0,BH4/PLANEL_Pot_Trim!BH4,0)</f>
        <v>0.52168375092456187</v>
      </c>
      <c r="BI29" s="47">
        <f>IF(PLANEL_Pot_Trim!BI4&lt;&gt;0,BI4/PLANEL_Pot_Trim!BI4,0)</f>
        <v>0.46538962354328589</v>
      </c>
      <c r="BJ29" s="47">
        <f>IF(PLANEL_Pot_Trim!BJ4&lt;&gt;0,BJ4/PLANEL_Pot_Trim!BJ4,0)</f>
        <v>0.46731638947078624</v>
      </c>
      <c r="BK29" s="47">
        <f>IF(PLANEL_Pot_Trim!BK4&lt;&gt;0,BK4/PLANEL_Pot_Trim!BK4,0)</f>
        <v>0.62451395014079258</v>
      </c>
      <c r="BL29" s="47">
        <f>IF(PLANEL_Pot_Trim!BL4&lt;&gt;0,BL4/PLANEL_Pot_Trim!BL4,0)</f>
        <v>0.5189692939056072</v>
      </c>
      <c r="BM29" s="47">
        <f>IF(PLANEL_Pot_Trim!BM4&lt;&gt;0,BM4/PLANEL_Pot_Trim!BM4,0)</f>
        <v>0.46649522597750442</v>
      </c>
      <c r="BN29" s="47">
        <f>IF(PLANEL_Pot_Trim!BN4&lt;&gt;0,BN4/PLANEL_Pot_Trim!BN4,0)</f>
        <v>0.47052917095898533</v>
      </c>
      <c r="BO29" s="47">
        <f>IF(PLANEL_Pot_Trim!BO4&lt;&gt;0,BO4/PLANEL_Pot_Trim!BO4,0)</f>
        <v>0.63943396489666848</v>
      </c>
      <c r="BP29" s="47">
        <f>IF(PLANEL_Pot_Trim!BP4&lt;&gt;0,BP4/PLANEL_Pot_Trim!BP4,0)</f>
        <v>0.51905914249730867</v>
      </c>
      <c r="BQ29" s="47">
        <f>IF(PLANEL_Pot_Trim!BQ4&lt;&gt;0,BQ4/PLANEL_Pot_Trim!BQ4,0)</f>
        <v>0.46649522597750442</v>
      </c>
      <c r="BR29" s="47">
        <f>IF(PLANEL_Pot_Trim!BR4&lt;&gt;0,BR4/PLANEL_Pot_Trim!BR4,0)</f>
        <v>0.47052917095898533</v>
      </c>
      <c r="BS29" s="47">
        <f>IF(PLANEL_Pot_Trim!BS4&lt;&gt;0,BS4/PLANEL_Pot_Trim!BS4,0)</f>
        <v>0.62654560675129101</v>
      </c>
      <c r="BT29" s="47">
        <f>IF(PLANEL_Pot_Trim!BT4&lt;&gt;0,BT4/PLANEL_Pot_Trim!BT4,0)</f>
        <v>0.55143699561038406</v>
      </c>
      <c r="BU29" s="47">
        <f>IF(PLANEL_Pot_Trim!BU4&lt;&gt;0,BU4/PLANEL_Pot_Trim!BU4,0)</f>
        <v>0.46649522597750442</v>
      </c>
      <c r="BV29" s="47">
        <f>IF(PLANEL_Pot_Trim!BV4&lt;&gt;0,BV4/PLANEL_Pot_Trim!BV4,0)</f>
        <v>0.47052917095898533</v>
      </c>
      <c r="BW29" s="47">
        <f>IF(PLANEL_Pot_Trim!BW4&lt;&gt;0,BW4/PLANEL_Pot_Trim!BW4,0)</f>
        <v>0.63801815563076647</v>
      </c>
      <c r="BX29" s="47">
        <f>IF(PLANEL_Pot_Trim!BX4&lt;&gt;0,BX4/PLANEL_Pot_Trim!BX4,0)</f>
        <v>0.54386688349490508</v>
      </c>
      <c r="BY29" s="47">
        <f>IF(PLANEL_Pot_Trim!BY4&lt;&gt;0,BY4/PLANEL_Pot_Trim!BY4,0)</f>
        <v>0.46649522597750442</v>
      </c>
      <c r="BZ29" s="47">
        <f>IF(PLANEL_Pot_Trim!BZ4&lt;&gt;0,BZ4/PLANEL_Pot_Trim!BZ4,0)</f>
        <v>0.47052917095898533</v>
      </c>
      <c r="CA29" s="47">
        <f>IF(PLANEL_Pot_Trim!CA4&lt;&gt;0,CA4/PLANEL_Pot_Trim!CA4,0)</f>
        <v>0.65781379785062799</v>
      </c>
      <c r="CB29" s="47">
        <f>IF(PLANEL_Pot_Trim!CB4&lt;&gt;0,CB4/PLANEL_Pot_Trim!CB4,0)</f>
        <v>0.56729025425183444</v>
      </c>
      <c r="CC29" s="47">
        <f>IF(PLANEL_Pot_Trim!CC4&lt;&gt;0,CC4/PLANEL_Pot_Trim!CC4,0)</f>
        <v>0.46649522597750442</v>
      </c>
      <c r="CD29" s="47">
        <f>IF(PLANEL_Pot_Trim!CD4&lt;&gt;0,CD4/PLANEL_Pot_Trim!CD4,0)</f>
        <v>0.47052917095898533</v>
      </c>
      <c r="CE29" s="47">
        <f>IF(PLANEL_Pot_Trim!CE4&lt;&gt;0,CE4/PLANEL_Pot_Trim!CE4,0)</f>
        <v>0.66865878041806648</v>
      </c>
      <c r="CF29" s="47">
        <f>IF(PLANEL_Pot_Trim!CF4&lt;&gt;0,CF4/PLANEL_Pot_Trim!CF4,0)</f>
        <v>0.57093810793925148</v>
      </c>
      <c r="CG29" s="47">
        <f>IF(PLANEL_Pot_Trim!CG4&lt;&gt;0,CG4/PLANEL_Pot_Trim!CG4,0)</f>
        <v>0.46554226719528913</v>
      </c>
      <c r="CH29" s="47">
        <f>IF(PLANEL_Pot_Trim!CH4&lt;&gt;0,CH4/PLANEL_Pot_Trim!CH4,0)</f>
        <v>0.47037821133923596</v>
      </c>
      <c r="CI29" s="47">
        <f>IF(PLANEL_Pot_Trim!CI4&lt;&gt;0,CI4/PLANEL_Pot_Trim!CI4,0)</f>
        <v>0.67185549626430174</v>
      </c>
      <c r="CJ29" s="47">
        <f>IF(PLANEL_Pot_Trim!CJ4&lt;&gt;0,CJ4/PLANEL_Pot_Trim!CJ4,0)</f>
        <v>0.56292296999373215</v>
      </c>
      <c r="CK29" s="47">
        <f>IF(PLANEL_Pot_Trim!CK4&lt;&gt;0,CK4/PLANEL_Pot_Trim!CK4,0)</f>
        <v>0.46248243832438451</v>
      </c>
      <c r="CL29" s="47">
        <f>IF(PLANEL_Pot_Trim!CL4&lt;&gt;0,CL4/PLANEL_Pot_Trim!CL4,0)</f>
        <v>0.46927338887236747</v>
      </c>
      <c r="CM29" s="47">
        <f>IF(PLANEL_Pot_Trim!CM4&lt;&gt;0,CM4/PLANEL_Pot_Trim!CM4,0)</f>
        <v>0.67407963861040499</v>
      </c>
      <c r="CN29" s="47">
        <f>IF(PLANEL_Pot_Trim!CN4&lt;&gt;0,CN4/PLANEL_Pot_Trim!CN4,0)</f>
        <v>0.56843224521051505</v>
      </c>
      <c r="CO29" s="47">
        <f>IF(PLANEL_Pot_Trim!CO4&lt;&gt;0,CO4/PLANEL_Pot_Trim!CO4,0)</f>
        <v>0.46010535008913334</v>
      </c>
      <c r="CP29" s="47">
        <f>IF(PLANEL_Pot_Trim!CP4&lt;&gt;0,CP4/PLANEL_Pot_Trim!CP4,0)</f>
        <v>0.46888691388780129</v>
      </c>
      <c r="CQ29" s="47">
        <f>IF(PLANEL_Pot_Trim!CQ4&lt;&gt;0,CQ4/PLANEL_Pot_Trim!CQ4,0)</f>
        <v>0.67655694095819496</v>
      </c>
      <c r="CR29" s="47">
        <f>IF(PLANEL_Pot_Trim!CR4&lt;&gt;0,CR4/PLANEL_Pot_Trim!CR4,0)</f>
        <v>0.58780731856034762</v>
      </c>
      <c r="CS29" s="47">
        <f>IF(PLANEL_Pot_Trim!CS4&lt;&gt;0,CS4/PLANEL_Pot_Trim!CS4,0)</f>
        <v>0.45604888273553129</v>
      </c>
      <c r="CT29" s="47">
        <f>IF(PLANEL_Pot_Trim!CT4&lt;&gt;0,CT4/PLANEL_Pot_Trim!CT4,0)</f>
        <v>0.46723011104193496</v>
      </c>
      <c r="CU29" s="47">
        <f>IF(PLANEL_Pot_Trim!CU4&lt;&gt;0,CU4/PLANEL_Pot_Trim!CU4,0)</f>
        <v>0.67236735593651287</v>
      </c>
      <c r="CV29" s="47">
        <f>IF(PLANEL_Pot_Trim!CV4&lt;&gt;0,CV4/PLANEL_Pot_Trim!CV4,0)</f>
        <v>0.58205188565034416</v>
      </c>
      <c r="CW29" s="47">
        <f>IF(PLANEL_Pot_Trim!CW4&lt;&gt;0,CW4/PLANEL_Pot_Trim!CW4,0)</f>
        <v>0.4416876306910732</v>
      </c>
      <c r="CX29" s="47">
        <f>IF(PLANEL_Pot_Trim!CX4&lt;&gt;0,CX4/PLANEL_Pot_Trim!CX4,0)</f>
        <v>0.45714031280571327</v>
      </c>
      <c r="CY29" s="77">
        <f>IF(PLANEL_Pot_Trim!CY4&lt;&gt;0,CY4/PLANEL_Pot_Trim!CY4,0)</f>
        <v>0.67236735593651287</v>
      </c>
      <c r="CZ29" s="77">
        <f>IF(PLANEL_Pot_Trim!CZ4&lt;&gt;0,CZ4/PLANEL_Pot_Trim!CZ4,0)</f>
        <v>0.55263580149534541</v>
      </c>
      <c r="DA29" s="77">
        <f>IF(PLANEL_Pot_Trim!DA4&lt;&gt;0,DA4/PLANEL_Pot_Trim!DA4,0)</f>
        <v>0.4416876306910732</v>
      </c>
      <c r="DB29" s="77">
        <f>IF(PLANEL_Pot_Trim!DB4&lt;&gt;0,DB4/PLANEL_Pot_Trim!DB4,0)</f>
        <v>0.45714031280571327</v>
      </c>
      <c r="DC29" s="47">
        <f>IF(PLANEL_Pot_Trim!DC4&lt;&gt;0,DC4/PLANEL_Pot_Trim!DC4,0)</f>
        <v>0.6773497698457922</v>
      </c>
      <c r="DD29" s="47">
        <f>IF(PLANEL_Pot_Trim!DD4&lt;&gt;0,DD4/PLANEL_Pot_Trim!DD4,0)</f>
        <v>0.55534650640065786</v>
      </c>
      <c r="DE29" s="47">
        <f>IF(PLANEL_Pot_Trim!DE4&lt;&gt;0,DE4/PLANEL_Pot_Trim!DE4,0)</f>
        <v>0.4416876306910732</v>
      </c>
      <c r="DF29" s="47">
        <f>IF(PLANEL_Pot_Trim!DF4&lt;&gt;0,DF4/PLANEL_Pot_Trim!DF4,0)</f>
        <v>0.45714031280571327</v>
      </c>
      <c r="DG29" s="47">
        <f>IF(PLANEL_Pot_Trim!DG4&lt;&gt;0,DG4/PLANEL_Pot_Trim!DG4,0)</f>
        <v>0.67768502688577636</v>
      </c>
      <c r="DH29" s="47">
        <f>IF(PLANEL_Pot_Trim!DH4&lt;&gt;0,DH4/PLANEL_Pot_Trim!DH4,0)</f>
        <v>0.55076400485064236</v>
      </c>
      <c r="DI29" s="47">
        <f>IF(PLANEL_Pot_Trim!DI4&lt;&gt;0,DI4/PLANEL_Pot_Trim!DI4,0)</f>
        <v>0.4416876306910732</v>
      </c>
      <c r="DJ29" s="47">
        <f>IF(PLANEL_Pot_Trim!DJ4&lt;&gt;0,DJ4/PLANEL_Pot_Trim!DJ4,0)</f>
        <v>0.45714031280571327</v>
      </c>
      <c r="DK29" s="47">
        <f>IF(PLANEL_Pot_Trim!DK4&lt;&gt;0,DK4/PLANEL_Pot_Trim!DK4,0)</f>
        <v>0.67777235486630094</v>
      </c>
      <c r="DL29" s="47">
        <f>IF(PLANEL_Pot_Trim!DL4&lt;&gt;0,DL4/PLANEL_Pot_Trim!DL4,0)</f>
        <v>0.54650424586982482</v>
      </c>
      <c r="DM29" s="47">
        <f>IF(PLANEL_Pot_Trim!DM4&lt;&gt;0,DM4/PLANEL_Pot_Trim!DM4,0)</f>
        <v>0.44157692437701324</v>
      </c>
      <c r="DN29" s="47">
        <f>IF(PLANEL_Pot_Trim!DN4&lt;&gt;0,DN4/PLANEL_Pot_Trim!DN4,0)</f>
        <v>0.45706327437535477</v>
      </c>
      <c r="DO29" s="47">
        <f>IF(PLANEL_Pot_Trim!DO4&lt;&gt;0,DO4/PLANEL_Pot_Trim!DO4,0)</f>
        <v>0.67805933710291955</v>
      </c>
      <c r="DP29" s="47">
        <f>IF(PLANEL_Pot_Trim!DP4&lt;&gt;0,DP4/PLANEL_Pot_Trim!DP4,0)</f>
        <v>0.55792114715537211</v>
      </c>
      <c r="DQ29" s="47">
        <f>IF(PLANEL_Pot_Trim!DQ4&lt;&gt;0,DQ4/PLANEL_Pot_Trim!DQ4,0)</f>
        <v>0.44121311879702629</v>
      </c>
      <c r="DR29" s="47">
        <f>IF(PLANEL_Pot_Trim!DR4&lt;&gt;0,DR4/PLANEL_Pot_Trim!DR4,0)</f>
        <v>0.45681010951216589</v>
      </c>
      <c r="DS29" s="47">
        <f>IF(PLANEL_Pot_Trim!DS4&lt;&gt;0,DS4/PLANEL_Pot_Trim!DS4,0)</f>
        <v>0.67830252077745767</v>
      </c>
      <c r="DT29" s="47">
        <f>IF(PLANEL_Pot_Trim!DT4&lt;&gt;0,DT4/PLANEL_Pot_Trim!DT4,0)</f>
        <v>0.54451230200003953</v>
      </c>
      <c r="DU29" s="47">
        <f>IF(PLANEL_Pot_Trim!DU4&lt;&gt;0,DU4/PLANEL_Pot_Trim!DU4,0)</f>
        <v>0.44090129415294826</v>
      </c>
      <c r="DV29" s="47">
        <f>IF(PLANEL_Pot_Trim!DV4&lt;&gt;0,DV4/PLANEL_Pot_Trim!DV4,0)</f>
        <v>0.45659374046498469</v>
      </c>
      <c r="DW29" s="47">
        <f>IF(PLANEL_Pot_Trim!DW4&lt;&gt;0,DW4/PLANEL_Pot_Trim!DW4,0)</f>
        <v>0.67844331618856824</v>
      </c>
      <c r="DX29" s="47">
        <f>IF(PLANEL_Pot_Trim!DX4&lt;&gt;0,DX4/PLANEL_Pot_Trim!DX4,0)</f>
        <v>0.5498943873866341</v>
      </c>
      <c r="DY29" s="47">
        <f>IF(PLANEL_Pot_Trim!DY4&lt;&gt;0,DY4/PLANEL_Pot_Trim!DY4,0)</f>
        <v>0.44054894065907002</v>
      </c>
      <c r="DZ29" s="47">
        <f>IF(PLANEL_Pot_Trim!DZ4&lt;&gt;0,DZ4/PLANEL_Pot_Trim!DZ4,0)</f>
        <v>0.45635666724685409</v>
      </c>
      <c r="EA29" s="47">
        <f>IF(PLANEL_Pot_Trim!EA4&lt;&gt;0,EA4/PLANEL_Pot_Trim!EA4,0)</f>
        <v>0.679576225233396</v>
      </c>
      <c r="EB29" s="47">
        <f>IF(PLANEL_Pot_Trim!EB4&lt;&gt;0,EB4/PLANEL_Pot_Trim!EB4,0)</f>
        <v>0.56188992147518935</v>
      </c>
      <c r="EC29" s="47">
        <f>IF(PLANEL_Pot_Trim!EC4&lt;&gt;0,EC4/PLANEL_Pot_Trim!EC4,0)</f>
        <v>0.43817221350236313</v>
      </c>
      <c r="ED29" s="47">
        <f>IF(PLANEL_Pot_Trim!ED4&lt;&gt;0,ED4/PLANEL_Pot_Trim!ED4,0)</f>
        <v>0.45496886970173739</v>
      </c>
      <c r="EE29" s="47">
        <f>IF(PLANEL_Pot_Trim!EE4&lt;&gt;0,EE4/PLANEL_Pot_Trim!EE4,0)</f>
        <v>0.67997348567467941</v>
      </c>
      <c r="EF29" s="47">
        <f>IF(PLANEL_Pot_Trim!EF4&lt;&gt;0,EF4/PLANEL_Pot_Trim!EF4,0)</f>
        <v>0.58005033908997183</v>
      </c>
      <c r="EG29" s="47">
        <f>IF(PLANEL_Pot_Trim!EG4&lt;&gt;0,EG4/PLANEL_Pot_Trim!EG4,0)</f>
        <v>0.43601444692261759</v>
      </c>
      <c r="EH29" s="47">
        <f>IF(PLANEL_Pot_Trim!EH4&lt;&gt;0,EH4/PLANEL_Pot_Trim!EH4,0)</f>
        <v>0.45342304128360722</v>
      </c>
      <c r="EI29" s="47">
        <f>IF(PLANEL_Pot_Trim!EI4&lt;&gt;0,EI4/PLANEL_Pot_Trim!EI4,0)</f>
        <v>0.67949302502022302</v>
      </c>
      <c r="EJ29" s="47">
        <f>IF(PLANEL_Pot_Trim!EJ4&lt;&gt;0,EJ4/PLANEL_Pot_Trim!EJ4,0)</f>
        <v>0.58024210432376511</v>
      </c>
      <c r="EK29" s="47">
        <f>IF(PLANEL_Pot_Trim!EK4&lt;&gt;0,EK4/PLANEL_Pot_Trim!EK4,0)</f>
        <v>0.41531748865787366</v>
      </c>
      <c r="EL29" s="47">
        <f>IF(PLANEL_Pot_Trim!EL4&lt;&gt;0,EL4/PLANEL_Pot_Trim!EL4,0)</f>
        <v>0.4503781848972967</v>
      </c>
      <c r="EM29" s="47">
        <f>IF(PLANEL_Pot_Trim!EM4&lt;&gt;0,EM4/PLANEL_Pot_Trim!EM4,0)</f>
        <v>0.6802449013418943</v>
      </c>
      <c r="EN29" s="47">
        <f>IF(PLANEL_Pot_Trim!EN4&lt;&gt;0,EN4/PLANEL_Pot_Trim!EN4,0)</f>
        <v>0.57833754876777344</v>
      </c>
      <c r="EO29" s="47">
        <f>IF(PLANEL_Pot_Trim!EO4&lt;&gt;0,EO4/PLANEL_Pot_Trim!EO4,0)</f>
        <v>0.38928963633132452</v>
      </c>
      <c r="EP29" s="47">
        <f>IF(PLANEL_Pot_Trim!EP4&lt;&gt;0,EP4/PLANEL_Pot_Trim!EP4,0)</f>
        <v>0.44928553890109041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0.44434208168475936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0.54282900778930987</v>
      </c>
      <c r="Q30" s="47">
        <f>IF(PLANEL_Pot_Trim!Q5&lt;&gt;0,Q5/PLANEL_Pot_Trim!Q5,0)</f>
        <v>0.43872029851281608</v>
      </c>
      <c r="R30" s="47">
        <f>IF(PLANEL_Pot_Trim!R5&lt;&gt;0,R5/PLANEL_Pot_Trim!R5,0)</f>
        <v>0.50009323537691031</v>
      </c>
      <c r="S30" s="47">
        <f>IF(PLANEL_Pot_Trim!S5&lt;&gt;0,S5/PLANEL_Pot_Trim!S5,0)</f>
        <v>0.56603883909209429</v>
      </c>
      <c r="T30" s="47">
        <f>IF(PLANEL_Pot_Trim!T5&lt;&gt;0,T5/PLANEL_Pot_Trim!T5,0)</f>
        <v>0.52190152137312062</v>
      </c>
      <c r="U30" s="47">
        <f>IF(PLANEL_Pot_Trim!U5&lt;&gt;0,U5/PLANEL_Pot_Trim!U5,0)</f>
        <v>0.43898990441130054</v>
      </c>
      <c r="V30" s="47">
        <f>IF(PLANEL_Pot_Trim!V5&lt;&gt;0,V5/PLANEL_Pot_Trim!V5,0)</f>
        <v>0.5000554910348497</v>
      </c>
      <c r="W30" s="47">
        <f>IF(PLANEL_Pot_Trim!W5&lt;&gt;0,W5/PLANEL_Pot_Trim!W5,0)</f>
        <v>0.56526004240123295</v>
      </c>
      <c r="X30" s="47">
        <f>IF(PLANEL_Pot_Trim!X5&lt;&gt;0,X5/PLANEL_Pot_Trim!X5,0)</f>
        <v>0.51398404465909397</v>
      </c>
      <c r="Y30" s="47">
        <f>IF(PLANEL_Pot_Trim!Y5&lt;&gt;0,Y5/PLANEL_Pot_Trim!Y5,0)</f>
        <v>0.45092411484938699</v>
      </c>
      <c r="Z30" s="47">
        <f>IF(PLANEL_Pot_Trim!Z5&lt;&gt;0,Z5/PLANEL_Pot_Trim!Z5,0)</f>
        <v>0.49964685821699528</v>
      </c>
      <c r="AA30" s="47">
        <f>IF(PLANEL_Pot_Trim!AA5&lt;&gt;0,AA5/PLANEL_Pot_Trim!AA5,0)</f>
        <v>0.35797066795625526</v>
      </c>
      <c r="AB30" s="47">
        <f>IF(PLANEL_Pot_Trim!AB5&lt;&gt;0,AB5/PLANEL_Pot_Trim!AB5,0)</f>
        <v>0.38538350020967982</v>
      </c>
      <c r="AC30" s="47">
        <f>IF(PLANEL_Pot_Trim!AC5&lt;&gt;0,AC5/PLANEL_Pot_Trim!AC5,0)</f>
        <v>0.42895543647047629</v>
      </c>
      <c r="AD30" s="47">
        <f>IF(PLANEL_Pot_Trim!AD5&lt;&gt;0,AD5/PLANEL_Pot_Trim!AD5,0)</f>
        <v>0.48529787228911758</v>
      </c>
      <c r="AE30" s="47">
        <f>IF(PLANEL_Pot_Trim!AE5&lt;&gt;0,AE5/PLANEL_Pot_Trim!AE5,0)</f>
        <v>0.47803404382659698</v>
      </c>
      <c r="AF30" s="47">
        <f>IF(PLANEL_Pot_Trim!AF5&lt;&gt;0,AF5/PLANEL_Pot_Trim!AF5,0)</f>
        <v>0.31848146406952177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0.34223585957591096</v>
      </c>
      <c r="AJ30" s="47">
        <f>IF(PLANEL_Pot_Trim!AJ5&lt;&gt;0,AJ5/PLANEL_Pot_Trim!AJ5,0)</f>
        <v>0.32074671043410397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0.33720183824665051</v>
      </c>
      <c r="AN30" s="47">
        <f>IF(PLANEL_Pot_Trim!AN5&lt;&gt;0,AN5/PLANEL_Pot_Trim!AN5,0)</f>
        <v>0.34184645880318104</v>
      </c>
      <c r="AO30" s="47">
        <f>IF(PLANEL_Pot_Trim!AO5&lt;&gt;0,AO5/PLANEL_Pot_Trim!AO5,0)</f>
        <v>0.41898524880000815</v>
      </c>
      <c r="AP30" s="47">
        <f>IF(PLANEL_Pot_Trim!AP5&lt;&gt;0,AP5/PLANEL_Pot_Trim!AP5,0)</f>
        <v>0.47885129055256498</v>
      </c>
      <c r="AQ30" s="47">
        <f>IF(PLANEL_Pot_Trim!AQ5&lt;&gt;0,AQ5/PLANEL_Pot_Trim!AQ5,0)</f>
        <v>0.27241398600444561</v>
      </c>
      <c r="AR30" s="47">
        <f>IF(PLANEL_Pot_Trim!AR5&lt;&gt;0,AR5/PLANEL_Pot_Trim!AR5,0)</f>
        <v>0.48663828536338888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0.55780206086322448</v>
      </c>
      <c r="AV30" s="47">
        <f>IF(PLANEL_Pot_Trim!AV5&lt;&gt;0,AV5/PLANEL_Pot_Trim!AV5,0)</f>
        <v>0.25529064465642309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0.45182729349124723</v>
      </c>
      <c r="AZ30" s="47">
        <f>IF(PLANEL_Pot_Trim!AZ5&lt;&gt;0,AZ5/PLANEL_Pot_Trim!AZ5,0)</f>
        <v>0.52174849243171095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0.45904339606714151</v>
      </c>
      <c r="BD30" s="47">
        <f>IF(PLANEL_Pot_Trim!BD5&lt;&gt;0,BD5/PLANEL_Pot_Trim!BD5,0)</f>
        <v>0.52211667135402107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0.5604314232470704</v>
      </c>
      <c r="BH30" s="47">
        <f>IF(PLANEL_Pot_Trim!BH5&lt;&gt;0,BH5/PLANEL_Pot_Trim!BH5,0)</f>
        <v>0.51058234471368036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0.36382696236838402</v>
      </c>
      <c r="BL30" s="47">
        <f>IF(PLANEL_Pot_Trim!BL5&lt;&gt;0,BL5/PLANEL_Pot_Trim!BL5,0)</f>
        <v>0.42375025363584984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0.29486742799818605</v>
      </c>
      <c r="BP30" s="47">
        <f>IF(PLANEL_Pot_Trim!BP5&lt;&gt;0,BP5/PLANEL_Pot_Trim!BP5,0)</f>
        <v>0.52873513318742138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0.53188323634370438</v>
      </c>
      <c r="BT30" s="47">
        <f>IF(PLANEL_Pot_Trim!BT5&lt;&gt;0,BT5/PLANEL_Pot_Trim!BT5,0)</f>
        <v>0.34307041071883076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0.56405384221185528</v>
      </c>
      <c r="BX30" s="47">
        <f>IF(PLANEL_Pot_Trim!BX5&lt;&gt;0,BX5/PLANEL_Pot_Trim!BX5,0)</f>
        <v>0.49277041006511185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0.55503292853444874</v>
      </c>
      <c r="CB30" s="47">
        <f>IF(PLANEL_Pot_Trim!CB5&lt;&gt;0,CB5/PLANEL_Pot_Trim!CB5,0)</f>
        <v>0.41432752286133356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0.56405384221185528</v>
      </c>
      <c r="CF30" s="47">
        <f>IF(PLANEL_Pot_Trim!CF5&lt;&gt;0,CF5/PLANEL_Pot_Trim!CF5,0)</f>
        <v>0.44513649559457374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0.53210393292957192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0.52812318672927783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0.35837317823803705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0.46139642313409074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0.53210393292957192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0.53543240879945508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0.53197576280120284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0.53210393292957192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0.35946521518793784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0.53118386456762245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0.53543240879945508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0.53543240879945508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0.53543240879945508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0.5224743624215058</v>
      </c>
      <c r="EK30" s="47">
        <f>IF(PLANEL_Pot_Trim!EK5&lt;&gt;0,EK5/PLANEL_Pot_Trim!EK5,0)</f>
        <v>0.45073527217375625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0.53543240879945508</v>
      </c>
      <c r="EO30" s="47">
        <f>IF(PLANEL_Pot_Trim!EO5&lt;&gt;0,EO5/PLANEL_Pot_Trim!EO5,0)</f>
        <v>0.45066717704116283</v>
      </c>
      <c r="EP30" s="47">
        <f>IF(PLANEL_Pot_Trim!EP5&lt;&gt;0,EP5/PLANEL_Pot_Trim!EP5,0)</f>
        <v>0.49622829713459354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0.3200477703193913</v>
      </c>
      <c r="V32" s="48">
        <f>IF(PLANEL_Pot_Trim!V7&lt;&gt;0,V7/PLANEL_Pot_Trim!V7,0)</f>
        <v>0.40107186166173925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0.4598176880126531</v>
      </c>
      <c r="AA32" s="48">
        <f>IF(PLANEL_Pot_Trim!AA7&lt;&gt;0,AA7/PLANEL_Pot_Trim!AA7,0)</f>
        <v>0.33470727972928238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0.63766039989700962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0.37877497230416135</v>
      </c>
      <c r="AH32" s="48">
        <f>IF(PLANEL_Pot_Trim!AH7&lt;&gt;0,AH7/PLANEL_Pot_Trim!AH7,0)</f>
        <v>0.6986366641925541</v>
      </c>
      <c r="AI32" s="48">
        <f>IF(PLANEL_Pot_Trim!AI7&lt;&gt;0,AI7/PLANEL_Pot_Trim!AI7,0)</f>
        <v>0.30444310129468888</v>
      </c>
      <c r="AJ32" s="48">
        <f>IF(PLANEL_Pot_Trim!AJ7&lt;&gt;0,AJ7/PLANEL_Pot_Trim!AJ7,0)</f>
        <v>0.30683202361335887</v>
      </c>
      <c r="AK32" s="48">
        <f>IF(PLANEL_Pot_Trim!AK7&lt;&gt;0,AK7/PLANEL_Pot_Trim!AK7,0)</f>
        <v>0.33232557790201561</v>
      </c>
      <c r="AL32" s="48">
        <f>IF(PLANEL_Pot_Trim!AL7&lt;&gt;0,AL7/PLANEL_Pot_Trim!AL7,0)</f>
        <v>0.69957319913196991</v>
      </c>
      <c r="AM32" s="48">
        <f>IF(PLANEL_Pot_Trim!AM7&lt;&gt;0,AM7/PLANEL_Pot_Trim!AM7,0)</f>
        <v>0.2932648654888782</v>
      </c>
      <c r="AN32" s="48">
        <f>IF(PLANEL_Pot_Trim!AN7&lt;&gt;0,AN7/PLANEL_Pot_Trim!AN7,0)</f>
        <v>0.29326419770417478</v>
      </c>
      <c r="AO32" s="48">
        <f>IF(PLANEL_Pot_Trim!AO7&lt;&gt;0,AO7/PLANEL_Pot_Trim!AO7,0)</f>
        <v>0.39509368713529763</v>
      </c>
      <c r="AP32" s="48">
        <f>IF(PLANEL_Pot_Trim!AP7&lt;&gt;0,AP7/PLANEL_Pot_Trim!AP7,0)</f>
        <v>0.68177741480503418</v>
      </c>
      <c r="AQ32" s="48">
        <f>IF(PLANEL_Pot_Trim!AQ7&lt;&gt;0,AQ7/PLANEL_Pot_Trim!AQ7,0)</f>
        <v>0.17516997993981945</v>
      </c>
      <c r="AR32" s="48">
        <f>IF(PLANEL_Pot_Trim!AR7&lt;&gt;0,AR7/PLANEL_Pot_Trim!AR7,0)</f>
        <v>0.17284335649806565</v>
      </c>
      <c r="AS32" s="48">
        <f>IF(PLANEL_Pot_Trim!AS7&lt;&gt;0,AS7/PLANEL_Pot_Trim!AS7,0)</f>
        <v>0.27346585227109899</v>
      </c>
      <c r="AT32" s="48">
        <f>IF(PLANEL_Pot_Trim!AT7&lt;&gt;0,AT7/PLANEL_Pot_Trim!AT7,0)</f>
        <v>0.62271005466399187</v>
      </c>
      <c r="AU32" s="48">
        <f>IF(PLANEL_Pot_Trim!AU7&lt;&gt;0,AU7/PLANEL_Pot_Trim!AU7,0)</f>
        <v>0.16811300423403996</v>
      </c>
      <c r="AV32" s="48">
        <f>IF(PLANEL_Pot_Trim!AV7&lt;&gt;0,AV7/PLANEL_Pot_Trim!AV7,0)</f>
        <v>0.16811236339668872</v>
      </c>
      <c r="AW32" s="48">
        <f>IF(PLANEL_Pot_Trim!AW7&lt;&gt;0,AW7/PLANEL_Pot_Trim!AW7,0)</f>
        <v>0.26640676400421254</v>
      </c>
      <c r="AX32" s="48">
        <f>IF(PLANEL_Pot_Trim!AX7&lt;&gt;0,AX7/PLANEL_Pot_Trim!AX7,0)</f>
        <v>0.63608058108795495</v>
      </c>
      <c r="AY32" s="48">
        <f>IF(PLANEL_Pot_Trim!AY7&lt;&gt;0,AY7/PLANEL_Pot_Trim!AY7,0)</f>
        <v>0.16578643079744668</v>
      </c>
      <c r="AZ32" s="48">
        <f>IF(PLANEL_Pot_Trim!AZ7&lt;&gt;0,AZ7/PLANEL_Pot_Trim!AZ7,0)</f>
        <v>0.16811099338744689</v>
      </c>
      <c r="BA32" s="48">
        <f>IF(PLANEL_Pot_Trim!BA7&lt;&gt;0,BA7/PLANEL_Pot_Trim!BA7,0)</f>
        <v>0.27861304850877255</v>
      </c>
      <c r="BB32" s="48">
        <f>IF(PLANEL_Pot_Trim!BB7&lt;&gt;0,BB7/PLANEL_Pot_Trim!BB7,0)</f>
        <v>0.63608058108795495</v>
      </c>
      <c r="BC32" s="48">
        <f>IF(PLANEL_Pot_Trim!BC7&lt;&gt;0,BC7/PLANEL_Pot_Trim!BC7,0)</f>
        <v>0.15988896418566995</v>
      </c>
      <c r="BD32" s="48">
        <f>IF(PLANEL_Pot_Trim!BD7&lt;&gt;0,BD7/PLANEL_Pot_Trim!BD7,0)</f>
        <v>0.16221493011226454</v>
      </c>
      <c r="BE32" s="48">
        <f>IF(PLANEL_Pot_Trim!BE7&lt;&gt;0,BE7/PLANEL_Pot_Trim!BE7,0)</f>
        <v>0.30701437831080158</v>
      </c>
      <c r="BF32" s="48">
        <f>IF(PLANEL_Pot_Trim!BF7&lt;&gt;0,BF7/PLANEL_Pot_Trim!BF7,0)</f>
        <v>0.62516732836130995</v>
      </c>
      <c r="BG32" s="48">
        <f>IF(PLANEL_Pot_Trim!BG7&lt;&gt;0,BG7/PLANEL_Pot_Trim!BG7,0)</f>
        <v>0.15988896418566995</v>
      </c>
      <c r="BH32" s="48">
        <f>IF(PLANEL_Pot_Trim!BH7&lt;&gt;0,BH7/PLANEL_Pot_Trim!BH7,0)</f>
        <v>0.15989161597925217</v>
      </c>
      <c r="BI32" s="48">
        <f>IF(PLANEL_Pot_Trim!BI7&lt;&gt;0,BI7/PLANEL_Pot_Trim!BI7,0)</f>
        <v>0.34333406659932231</v>
      </c>
      <c r="BJ32" s="48">
        <f>IF(PLANEL_Pot_Trim!BJ7&lt;&gt;0,BJ7/PLANEL_Pot_Trim!BJ7,0)</f>
        <v>0.61261651256259808</v>
      </c>
      <c r="BK32" s="48">
        <f>IF(PLANEL_Pot_Trim!BK7&lt;&gt;0,BK7/PLANEL_Pot_Trim!BK7,0)</f>
        <v>0.1622155709587981</v>
      </c>
      <c r="BL32" s="48">
        <f>IF(PLANEL_Pot_Trim!BL7&lt;&gt;0,BL7/PLANEL_Pot_Trim!BL7,0)</f>
        <v>0.1622155709587981</v>
      </c>
      <c r="BM32" s="48">
        <f>IF(PLANEL_Pot_Trim!BM7&lt;&gt;0,BM7/PLANEL_Pot_Trim!BM7,0)</f>
        <v>0.24208917130555019</v>
      </c>
      <c r="BN32" s="48">
        <f>IF(PLANEL_Pot_Trim!BN7&lt;&gt;0,BN7/PLANEL_Pot_Trim!BN7,0)</f>
        <v>0.47098679992262554</v>
      </c>
      <c r="BO32" s="48">
        <f>IF(PLANEL_Pot_Trim!BO7&lt;&gt;0,BO7/PLANEL_Pot_Trim!BO7,0)</f>
        <v>0.1096451019369844</v>
      </c>
      <c r="BP32" s="48">
        <f>IF(PLANEL_Pot_Trim!BP7&lt;&gt;0,BP7/PLANEL_Pot_Trim!BP7,0)</f>
        <v>0.1096451019369844</v>
      </c>
      <c r="BQ32" s="48">
        <f>IF(PLANEL_Pot_Trim!BQ7&lt;&gt;0,BQ7/PLANEL_Pot_Trim!BQ7,0)</f>
        <v>0.32443959752880036</v>
      </c>
      <c r="BR32" s="48">
        <f>IF(PLANEL_Pot_Trim!BR7&lt;&gt;0,BR7/PLANEL_Pot_Trim!BR7,0)</f>
        <v>0.50072581625903989</v>
      </c>
      <c r="BS32" s="48">
        <f>IF(PLANEL_Pot_Trim!BS7&lt;&gt;0,BS7/PLANEL_Pot_Trim!BS7,0)</f>
        <v>0.10273791228249395</v>
      </c>
      <c r="BT32" s="48">
        <f>IF(PLANEL_Pot_Trim!BT7&lt;&gt;0,BT7/PLANEL_Pot_Trim!BT7,0)</f>
        <v>0.10273791228249395</v>
      </c>
      <c r="BU32" s="48">
        <f>IF(PLANEL_Pot_Trim!BU7&lt;&gt;0,BU7/PLANEL_Pot_Trim!BU7,0)</f>
        <v>0.33852279681274899</v>
      </c>
      <c r="BV32" s="48">
        <f>IF(PLANEL_Pot_Trim!BV7&lt;&gt;0,BV7/PLANEL_Pot_Trim!BV7,0)</f>
        <v>0.53347700398406372</v>
      </c>
      <c r="BW32" s="48">
        <f>IF(PLANEL_Pot_Trim!BW7&lt;&gt;0,BW7/PLANEL_Pot_Trim!BW7,0)</f>
        <v>9.664939840471537E-2</v>
      </c>
      <c r="BX32" s="48">
        <f>IF(PLANEL_Pot_Trim!BX7&lt;&gt;0,BX7/PLANEL_Pot_Trim!BX7,0)</f>
        <v>9.664939840471537E-2</v>
      </c>
      <c r="BY32" s="48">
        <f>IF(PLANEL_Pot_Trim!BY7&lt;&gt;0,BY7/PLANEL_Pot_Trim!BY7,0)</f>
        <v>0.35093678265047895</v>
      </c>
      <c r="BZ32" s="48">
        <f>IF(PLANEL_Pot_Trim!BZ7&lt;&gt;0,BZ7/PLANEL_Pot_Trim!BZ7,0)</f>
        <v>0.5619587424159912</v>
      </c>
      <c r="CA32" s="48">
        <f>IF(PLANEL_Pot_Trim!CA7&lt;&gt;0,CA7/PLANEL_Pot_Trim!CA7,0)</f>
        <v>6.1328213708970167E-2</v>
      </c>
      <c r="CB32" s="48">
        <f>IF(PLANEL_Pot_Trim!CB7&lt;&gt;0,CB7/PLANEL_Pot_Trim!CB7,0)</f>
        <v>6.1328213708970167E-2</v>
      </c>
      <c r="CC32" s="48">
        <f>IF(PLANEL_Pot_Trim!CC7&lt;&gt;0,CC7/PLANEL_Pot_Trim!CC7,0)</f>
        <v>0.34726694998699625</v>
      </c>
      <c r="CD32" s="48">
        <f>IF(PLANEL_Pot_Trim!CD7&lt;&gt;0,CD7/PLANEL_Pot_Trim!CD7,0)</f>
        <v>0.54693415738763851</v>
      </c>
      <c r="CE32" s="48">
        <f>IF(PLANEL_Pot_Trim!CE7&lt;&gt;0,CE7/PLANEL_Pot_Trim!CE7,0)</f>
        <v>5.8078911201864973E-2</v>
      </c>
      <c r="CF32" s="48">
        <f>IF(PLANEL_Pot_Trim!CF7&lt;&gt;0,CF7/PLANEL_Pot_Trim!CF7,0)</f>
        <v>5.8078911201864973E-2</v>
      </c>
      <c r="CG32" s="48">
        <f>IF(PLANEL_Pot_Trim!CG7&lt;&gt;0,CG7/PLANEL_Pot_Trim!CG7,0)</f>
        <v>0.35790206922623102</v>
      </c>
      <c r="CH32" s="48">
        <f>IF(PLANEL_Pot_Trim!CH7&lt;&gt;0,CH7/PLANEL_Pot_Trim!CH7,0)</f>
        <v>0.56699598813199148</v>
      </c>
      <c r="CI32" s="48">
        <f>IF(PLANEL_Pot_Trim!CI7&lt;&gt;0,CI7/PLANEL_Pot_Trim!CI7,0)</f>
        <v>5.5156594537552291E-2</v>
      </c>
      <c r="CJ32" s="48">
        <f>IF(PLANEL_Pot_Trim!CJ7&lt;&gt;0,CJ7/PLANEL_Pot_Trim!CJ7,0)</f>
        <v>5.5156594537552291E-2</v>
      </c>
      <c r="CK32" s="48">
        <f>IF(PLANEL_Pot_Trim!CK7&lt;&gt;0,CK7/PLANEL_Pot_Trim!CK7,0)</f>
        <v>0.36746694849241446</v>
      </c>
      <c r="CL32" s="48">
        <f>IF(PLANEL_Pot_Trim!CL7&lt;&gt;0,CL7/PLANEL_Pot_Trim!CL7,0)</f>
        <v>0.55203708954127839</v>
      </c>
      <c r="CM32" s="48">
        <f>IF(PLANEL_Pot_Trim!CM7&lt;&gt;0,CM7/PLANEL_Pot_Trim!CM7,0)</f>
        <v>6.8869878967729906E-2</v>
      </c>
      <c r="CN32" s="48">
        <f>IF(PLANEL_Pot_Trim!CN7&lt;&gt;0,CN7/PLANEL_Pot_Trim!CN7,0)</f>
        <v>3.8562244964757186E-2</v>
      </c>
      <c r="CO32" s="48">
        <f>IF(PLANEL_Pot_Trim!CO7&lt;&gt;0,CO7/PLANEL_Pot_Trim!CO7,0)</f>
        <v>0.3490547992376572</v>
      </c>
      <c r="CP32" s="48">
        <f>IF(PLANEL_Pot_Trim!CP7&lt;&gt;0,CP7/PLANEL_Pot_Trim!CP7,0)</f>
        <v>0.51471454759204294</v>
      </c>
      <c r="CQ32" s="48">
        <f>IF(PLANEL_Pot_Trim!CQ7&lt;&gt;0,CQ7/PLANEL_Pot_Trim!CQ7,0)</f>
        <v>6.5721467734841027E-2</v>
      </c>
      <c r="CR32" s="48">
        <f>IF(PLANEL_Pot_Trim!CR7&lt;&gt;0,CR7/PLANEL_Pot_Trim!CR7,0)</f>
        <v>3.6799358097054938E-2</v>
      </c>
      <c r="CS32" s="48">
        <f>IF(PLANEL_Pot_Trim!CS7&lt;&gt;0,CS7/PLANEL_Pot_Trim!CS7,0)</f>
        <v>0.33873841765551865</v>
      </c>
      <c r="CT32" s="48">
        <f>IF(PLANEL_Pot_Trim!CT7&lt;&gt;0,CT7/PLANEL_Pot_Trim!CT7,0)</f>
        <v>0.50873373576028336</v>
      </c>
      <c r="CU32" s="48">
        <f>IF(PLANEL_Pot_Trim!CU7&lt;&gt;0,CU7/PLANEL_Pot_Trim!CU7,0)</f>
        <v>0.10038947819121032</v>
      </c>
      <c r="CV32" s="48">
        <f>IF(PLANEL_Pot_Trim!CV7&lt;&gt;0,CV7/PLANEL_Pot_Trim!CV7,0)</f>
        <v>3.4574468984682569E-2</v>
      </c>
      <c r="CW32" s="48">
        <f>IF(PLANEL_Pot_Trim!CW7&lt;&gt;0,CW7/PLANEL_Pot_Trim!CW7,0)</f>
        <v>0.44365858121168866</v>
      </c>
      <c r="CX32" s="48">
        <f>IF(PLANEL_Pot_Trim!CX7&lt;&gt;0,CX7/PLANEL_Pot_Trim!CX7,0)</f>
        <v>0.62566623312175962</v>
      </c>
      <c r="CY32" s="48">
        <f>IF(PLANEL_Pot_Trim!CY7&lt;&gt;0,CY7/PLANEL_Pot_Trim!CY7,0)</f>
        <v>3.425072132928194E-2</v>
      </c>
      <c r="CZ32" s="48">
        <f>IF(PLANEL_Pot_Trim!CZ7&lt;&gt;0,CZ7/PLANEL_Pot_Trim!CZ7,0)</f>
        <v>3.425072132928194E-2</v>
      </c>
      <c r="DA32" s="48">
        <f>IF(PLANEL_Pot_Trim!DA7&lt;&gt;0,DA7/PLANEL_Pot_Trim!DA7,0)</f>
        <v>0.2819841215512035</v>
      </c>
      <c r="DB32" s="48">
        <f>IF(PLANEL_Pot_Trim!DB7&lt;&gt;0,DB7/PLANEL_Pot_Trim!DB7,0)</f>
        <v>0.45976295743694662</v>
      </c>
      <c r="DC32" s="48">
        <f>IF(PLANEL_Pot_Trim!DC7&lt;&gt;0,DC7/PLANEL_Pot_Trim!DC7,0)</f>
        <v>6.6742134485830405E-3</v>
      </c>
      <c r="DD32" s="48">
        <f>IF(PLANEL_Pot_Trim!DD7&lt;&gt;0,DD7/PLANEL_Pot_Trim!DD7,0)</f>
        <v>6.6742134485830405E-3</v>
      </c>
      <c r="DE32" s="48">
        <f>IF(PLANEL_Pot_Trim!DE7&lt;&gt;0,DE7/PLANEL_Pot_Trim!DE7,0)</f>
        <v>0.23484144680604271</v>
      </c>
      <c r="DF32" s="48">
        <f>IF(PLANEL_Pot_Trim!DF7&lt;&gt;0,DF7/PLANEL_Pot_Trim!DF7,0)</f>
        <v>0.43422596413989567</v>
      </c>
      <c r="DG32" s="48">
        <f>IF(PLANEL_Pot_Trim!DG7&lt;&gt;0,DG7/PLANEL_Pot_Trim!DG7,0)</f>
        <v>6.6128503990217522E-3</v>
      </c>
      <c r="DH32" s="48">
        <f>IF(PLANEL_Pot_Trim!DH7&lt;&gt;0,DH7/PLANEL_Pot_Trim!DH7,0)</f>
        <v>6.6128503990217522E-3</v>
      </c>
      <c r="DI32" s="48">
        <f>IF(PLANEL_Pot_Trim!DI7&lt;&gt;0,DI7/PLANEL_Pot_Trim!DI7,0)</f>
        <v>0.16848458471857014</v>
      </c>
      <c r="DJ32" s="48">
        <f>IF(PLANEL_Pot_Trim!DJ7&lt;&gt;0,DJ7/PLANEL_Pot_Trim!DJ7,0)</f>
        <v>0.43023366908316935</v>
      </c>
      <c r="DK32" s="48">
        <f>IF(PLANEL_Pot_Trim!DK7&lt;&gt;0,DK7/PLANEL_Pot_Trim!DK7,0)</f>
        <v>6.5526054197110216E-3</v>
      </c>
      <c r="DL32" s="48">
        <f>IF(PLANEL_Pot_Trim!DL7&lt;&gt;0,DL7/PLANEL_Pot_Trim!DL7,0)</f>
        <v>6.5526054197110216E-3</v>
      </c>
      <c r="DM32" s="48">
        <f>IF(PLANEL_Pot_Trim!DM7&lt;&gt;0,DM7/PLANEL_Pot_Trim!DM7,0)</f>
        <v>9.7392658578248276E-2</v>
      </c>
      <c r="DN32" s="48">
        <f>IF(PLANEL_Pot_Trim!DN7&lt;&gt;0,DN7/PLANEL_Pot_Trim!DN7,0)</f>
        <v>0.42631411595120527</v>
      </c>
      <c r="DO32" s="48">
        <f>IF(PLANEL_Pot_Trim!DO7&lt;&gt;0,DO7/PLANEL_Pot_Trim!DO7,0)</f>
        <v>6.5526054197110216E-3</v>
      </c>
      <c r="DP32" s="48">
        <f>IF(PLANEL_Pot_Trim!DP7&lt;&gt;0,DP7/PLANEL_Pot_Trim!DP7,0)</f>
        <v>6.5526054197110216E-3</v>
      </c>
      <c r="DQ32" s="48">
        <f>IF(PLANEL_Pot_Trim!DQ7&lt;&gt;0,DQ7/PLANEL_Pot_Trim!DQ7,0)</f>
        <v>1.2603316186250751E-2</v>
      </c>
      <c r="DR32" s="48">
        <f>IF(PLANEL_Pot_Trim!DR7&lt;&gt;0,DR7/PLANEL_Pot_Trim!DR7,0)</f>
        <v>0.42631411595120527</v>
      </c>
      <c r="DS32" s="48">
        <f>IF(PLANEL_Pot_Trim!DS7&lt;&gt;0,DS7/PLANEL_Pot_Trim!DS7,0)</f>
        <v>6.8586650940250113E-2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0.42682299180176009</v>
      </c>
      <c r="DW32" s="48">
        <f>IF(PLANEL_Pot_Trim!DW7&lt;&gt;0,DW7/PLANEL_Pot_Trim!DW7,0)</f>
        <v>0.13503757748957851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0.42682299180176009</v>
      </c>
      <c r="EA32" s="48">
        <f>IF(PLANEL_Pot_Trim!EA7&lt;&gt;0,EA7/PLANEL_Pot_Trim!EA7,0)</f>
        <v>0.21686594571560908</v>
      </c>
      <c r="EB32" s="48">
        <f>IF(PLANEL_Pot_Trim!EB7&lt;&gt;0,EB7/PLANEL_Pot_Trim!EB7,0)</f>
        <v>0</v>
      </c>
      <c r="EC32" s="48">
        <f>IF(PLANEL_Pot_Trim!EC7&lt;&gt;0,EC7/PLANEL_Pot_Trim!EC7,0)</f>
        <v>7.6149970495599809E-2</v>
      </c>
      <c r="ED32" s="48">
        <f>IF(PLANEL_Pot_Trim!ED7&lt;&gt;0,ED7/PLANEL_Pot_Trim!ED7,0)</f>
        <v>0.44937103584529875</v>
      </c>
      <c r="EE32" s="48">
        <f>IF(PLANEL_Pot_Trim!EE7&lt;&gt;0,EE7/PLANEL_Pot_Trim!EE7,0)</f>
        <v>0.33903332487262622</v>
      </c>
      <c r="EF32" s="48">
        <f>IF(PLANEL_Pot_Trim!EF7&lt;&gt;0,EF7/PLANEL_Pot_Trim!EF7,0)</f>
        <v>0</v>
      </c>
      <c r="EG32" s="48">
        <f>IF(PLANEL_Pot_Trim!EG7&lt;&gt;0,EG7/PLANEL_Pot_Trim!EG7,0)</f>
        <v>0.20169016257526631</v>
      </c>
      <c r="EH32" s="48">
        <f>IF(PLANEL_Pot_Trim!EH7&lt;&gt;0,EH7/PLANEL_Pot_Trim!EH7,0)</f>
        <v>0.58374194233441412</v>
      </c>
      <c r="EI32" s="48">
        <f>IF(PLANEL_Pot_Trim!EI7&lt;&gt;0,EI7/PLANEL_Pot_Trim!EI7,0)</f>
        <v>0.35805577795275589</v>
      </c>
      <c r="EJ32" s="48">
        <f>IF(PLANEL_Pot_Trim!EJ7&lt;&gt;0,EJ7/PLANEL_Pot_Trim!EJ7,0)</f>
        <v>0</v>
      </c>
      <c r="EK32" s="48">
        <f>IF(PLANEL_Pot_Trim!EK7&lt;&gt;0,EK7/PLANEL_Pot_Trim!EK7,0)</f>
        <v>0.29753854451134781</v>
      </c>
      <c r="EL32" s="48">
        <f>IF(PLANEL_Pot_Trim!EL7&lt;&gt;0,EL7/PLANEL_Pot_Trim!EL7,0)</f>
        <v>0.60423791588698472</v>
      </c>
      <c r="EM32" s="48">
        <f>IF(PLANEL_Pot_Trim!EM7&lt;&gt;0,EM7/PLANEL_Pot_Trim!EM7,0)</f>
        <v>0.38272941885132006</v>
      </c>
      <c r="EN32" s="48">
        <f>IF(PLANEL_Pot_Trim!EN7&lt;&gt;0,EN7/PLANEL_Pot_Trim!EN7,0)</f>
        <v>0</v>
      </c>
      <c r="EO32" s="48">
        <f>IF(PLANEL_Pot_Trim!EO7&lt;&gt;0,EO7/PLANEL_Pot_Trim!EO7,0)</f>
        <v>0.29753854451134781</v>
      </c>
      <c r="EP32" s="48">
        <f>IF(PLANEL_Pot_Trim!EP7&lt;&gt;0,EP7/PLANEL_Pot_Trim!EP7,0)</f>
        <v>0.60639688679944426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0.5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0.5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0.5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0.40664777196623769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0.623013206724782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0.623013206724782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0.89082070338733432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0.8461031045655375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0.8461031045655375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6.2789802152860827E-2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6.5351498808021311E-2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0.39435016530154343</v>
      </c>
      <c r="AN39" s="52">
        <f>IF(PLANEL_Pot_Trim!AN14&lt;&gt;0,AN14/PLANEL_Pot_Trim!AN14,0)</f>
        <v>0.52574311289888798</v>
      </c>
      <c r="AO39" s="52">
        <f>IF(PLANEL_Pot_Trim!AO14&lt;&gt;0,AO14/PLANEL_Pot_Trim!AO14,0)</f>
        <v>0.51028098508110586</v>
      </c>
      <c r="AP39" s="52">
        <f>IF(PLANEL_Pot_Trim!AP14&lt;&gt;0,AP14/PLANEL_Pot_Trim!AP14,0)</f>
        <v>0.53590196525662992</v>
      </c>
      <c r="AQ39" s="52">
        <f>IF(PLANEL_Pot_Trim!AQ14&lt;&gt;0,AQ14/PLANEL_Pot_Trim!AQ14,0)</f>
        <v>0.39435016530154343</v>
      </c>
      <c r="AR39" s="52">
        <f>IF(PLANEL_Pot_Trim!AR14&lt;&gt;0,AR14/PLANEL_Pot_Trim!AR14,0)</f>
        <v>0.52574311289888798</v>
      </c>
      <c r="AS39" s="52">
        <f>IF(PLANEL_Pot_Trim!AS14&lt;&gt;0,AS14/PLANEL_Pot_Trim!AS14,0)</f>
        <v>0.51028098508110586</v>
      </c>
      <c r="AT39" s="52">
        <f>IF(PLANEL_Pot_Trim!AT14&lt;&gt;0,AT14/PLANEL_Pot_Trim!AT14,0)</f>
        <v>0.53590196525662992</v>
      </c>
      <c r="AU39" s="52">
        <f>IF(PLANEL_Pot_Trim!AU14&lt;&gt;0,AU14/PLANEL_Pot_Trim!AU14,0)</f>
        <v>0.40170337491651642</v>
      </c>
      <c r="AV39" s="52">
        <f>IF(PLANEL_Pot_Trim!AV14&lt;&gt;0,AV14/PLANEL_Pot_Trim!AV14,0)</f>
        <v>0.5287082464727757</v>
      </c>
      <c r="AW39" s="52">
        <f>IF(PLANEL_Pot_Trim!AW14&lt;&gt;0,AW14/PLANEL_Pot_Trim!AW14,0)</f>
        <v>0.51003101749777113</v>
      </c>
      <c r="AX39" s="52">
        <f>IF(PLANEL_Pot_Trim!AX14&lt;&gt;0,AX14/PLANEL_Pot_Trim!AX14,0)</f>
        <v>0.54008261266953583</v>
      </c>
      <c r="AY39" s="52">
        <f>IF(PLANEL_Pot_Trim!AY14&lt;&gt;0,AY14/PLANEL_Pot_Trim!AY14,0)</f>
        <v>0.45146752077622837</v>
      </c>
      <c r="AZ39" s="52">
        <f>IF(PLANEL_Pot_Trim!AZ14&lt;&gt;0,AZ14/PLANEL_Pot_Trim!AZ14,0)</f>
        <v>0.54877531215521236</v>
      </c>
      <c r="BA39" s="52">
        <f>IF(PLANEL_Pot_Trim!BA14&lt;&gt;0,BA14/PLANEL_Pot_Trim!BA14,0)</f>
        <v>0.50833931747910888</v>
      </c>
      <c r="BB39" s="52">
        <f>IF(PLANEL_Pot_Trim!BB14&lt;&gt;0,BB14/PLANEL_Pot_Trim!BB14,0)</f>
        <v>0.56837588277440787</v>
      </c>
      <c r="BC39" s="52">
        <f>IF(PLANEL_Pot_Trim!BC14&lt;&gt;0,BC14/PLANEL_Pot_Trim!BC14,0)</f>
        <v>0.47758845218311746</v>
      </c>
      <c r="BD39" s="52">
        <f>IF(PLANEL_Pot_Trim!BD14&lt;&gt;0,BD14/PLANEL_Pot_Trim!BD14,0)</f>
        <v>0.55930840663434245</v>
      </c>
      <c r="BE39" s="52">
        <f>IF(PLANEL_Pot_Trim!BE14&lt;&gt;0,BE14/PLANEL_Pot_Trim!BE14,0)</f>
        <v>0.50745135336910951</v>
      </c>
      <c r="BF39" s="52">
        <f>IF(PLANEL_Pot_Trim!BF14&lt;&gt;0,BF14/PLANEL_Pot_Trim!BF14,0)</f>
        <v>0.58322686756393671</v>
      </c>
      <c r="BG39" s="52">
        <f>IF(PLANEL_Pot_Trim!BG14&lt;&gt;0,BG14/PLANEL_Pot_Trim!BG14,0)</f>
        <v>0.49992902445935711</v>
      </c>
      <c r="BH39" s="52">
        <f>IF(PLANEL_Pot_Trim!BH14&lt;&gt;0,BH14/PLANEL_Pot_Trim!BH14,0)</f>
        <v>0.56831709598459446</v>
      </c>
      <c r="BI39" s="52">
        <f>IF(PLANEL_Pot_Trim!BI14&lt;&gt;0,BI14/PLANEL_Pot_Trim!BI14,0)</f>
        <v>0.50669189999112674</v>
      </c>
      <c r="BJ39" s="52">
        <f>IF(PLANEL_Pot_Trim!BJ14&lt;&gt;0,BJ14/PLANEL_Pot_Trim!BJ14,0)</f>
        <v>0.5959285393514151</v>
      </c>
      <c r="BK39" s="52">
        <f>IF(PLANEL_Pot_Trim!BK14&lt;&gt;0,BK14/PLANEL_Pot_Trim!BK14,0)</f>
        <v>0.49992902445935711</v>
      </c>
      <c r="BL39" s="52">
        <f>IF(PLANEL_Pot_Trim!BL14&lt;&gt;0,BL14/PLANEL_Pot_Trim!BL14,0)</f>
        <v>0.56831709598459446</v>
      </c>
      <c r="BM39" s="52">
        <f>IF(PLANEL_Pot_Trim!BM14&lt;&gt;0,BM14/PLANEL_Pot_Trim!BM14,0)</f>
        <v>0.50669189999112674</v>
      </c>
      <c r="BN39" s="52">
        <f>IF(PLANEL_Pot_Trim!BN14&lt;&gt;0,BN14/PLANEL_Pot_Trim!BN14,0)</f>
        <v>0.5959285393514151</v>
      </c>
      <c r="BO39" s="52">
        <f>IF(PLANEL_Pot_Trim!BO14&lt;&gt;0,BO14/PLANEL_Pot_Trim!BO14,0)</f>
        <v>0.58628165297711732</v>
      </c>
      <c r="BP39" s="52">
        <f>IF(PLANEL_Pot_Trim!BP14&lt;&gt;0,BP14/PLANEL_Pot_Trim!BP14,0)</f>
        <v>0.60313822764150071</v>
      </c>
      <c r="BQ39" s="52">
        <f>IF(PLANEL_Pot_Trim!BQ14&lt;&gt;0,BQ14/PLANEL_Pot_Trim!BQ14,0)</f>
        <v>0.50375639815031448</v>
      </c>
      <c r="BR39" s="52">
        <f>IF(PLANEL_Pot_Trim!BR14&lt;&gt;0,BR14/PLANEL_Pot_Trim!BR14,0)</f>
        <v>0.64502409212993972</v>
      </c>
      <c r="BS39" s="52">
        <f>IF(PLANEL_Pot_Trim!BS14&lt;&gt;0,BS14/PLANEL_Pot_Trim!BS14,0)</f>
        <v>0.58628165297711732</v>
      </c>
      <c r="BT39" s="52">
        <f>IF(PLANEL_Pot_Trim!BT14&lt;&gt;0,BT14/PLANEL_Pot_Trim!BT14,0)</f>
        <v>0.60313822764150071</v>
      </c>
      <c r="BU39" s="52">
        <f>IF(PLANEL_Pot_Trim!BU14&lt;&gt;0,BU14/PLANEL_Pot_Trim!BU14,0)</f>
        <v>0.50375639815031448</v>
      </c>
      <c r="BV39" s="52">
        <f>IF(PLANEL_Pot_Trim!BV14&lt;&gt;0,BV14/PLANEL_Pot_Trim!BV14,0)</f>
        <v>0.64502409212993972</v>
      </c>
      <c r="BW39" s="52">
        <f>IF(PLANEL_Pot_Trim!BW14&lt;&gt;0,BW14/PLANEL_Pot_Trim!BW14,0)</f>
        <v>0.58628165297711732</v>
      </c>
      <c r="BX39" s="52">
        <f>IF(PLANEL_Pot_Trim!BX14&lt;&gt;0,BX14/PLANEL_Pot_Trim!BX14,0)</f>
        <v>0.60313822764150071</v>
      </c>
      <c r="BY39" s="52">
        <f>IF(PLANEL_Pot_Trim!BY14&lt;&gt;0,BY14/PLANEL_Pot_Trim!BY14,0)</f>
        <v>0.50375639815031448</v>
      </c>
      <c r="BZ39" s="52">
        <f>IF(PLANEL_Pot_Trim!BZ14&lt;&gt;0,BZ14/PLANEL_Pot_Trim!BZ14,0)</f>
        <v>0.64502409212993972</v>
      </c>
      <c r="CA39" s="52">
        <f>IF(PLANEL_Pot_Trim!CA14&lt;&gt;0,CA14/PLANEL_Pot_Trim!CA14,0)</f>
        <v>0.58628165297711732</v>
      </c>
      <c r="CB39" s="52">
        <f>IF(PLANEL_Pot_Trim!CB14&lt;&gt;0,CB14/PLANEL_Pot_Trim!CB14,0)</f>
        <v>0.60313822764150071</v>
      </c>
      <c r="CC39" s="52">
        <f>IF(PLANEL_Pot_Trim!CC14&lt;&gt;0,CC14/PLANEL_Pot_Trim!CC14,0)</f>
        <v>0.50375639815031448</v>
      </c>
      <c r="CD39" s="52">
        <f>IF(PLANEL_Pot_Trim!CD14&lt;&gt;0,CD14/PLANEL_Pot_Trim!CD14,0)</f>
        <v>0.64502409212993972</v>
      </c>
      <c r="CE39" s="52">
        <f>IF(PLANEL_Pot_Trim!CE14&lt;&gt;0,CE14/PLANEL_Pot_Trim!CE14,0)</f>
        <v>0.58628165297711732</v>
      </c>
      <c r="CF39" s="52">
        <f>IF(PLANEL_Pot_Trim!CF14&lt;&gt;0,CF14/PLANEL_Pot_Trim!CF14,0)</f>
        <v>0.60313822764150071</v>
      </c>
      <c r="CG39" s="52">
        <f>IF(PLANEL_Pot_Trim!CG14&lt;&gt;0,CG14/PLANEL_Pot_Trim!CG14,0)</f>
        <v>0.50375639815031448</v>
      </c>
      <c r="CH39" s="52">
        <f>IF(PLANEL_Pot_Trim!CH14&lt;&gt;0,CH14/PLANEL_Pot_Trim!CH14,0)</f>
        <v>0.64502409212993972</v>
      </c>
      <c r="CI39" s="52">
        <f>IF(PLANEL_Pot_Trim!CI14&lt;&gt;0,CI14/PLANEL_Pot_Trim!CI14,0)</f>
        <v>0.61452864002428165</v>
      </c>
      <c r="CJ39" s="52">
        <f>IF(PLANEL_Pot_Trim!CJ14&lt;&gt;0,CJ14/PLANEL_Pot_Trim!CJ14,0)</f>
        <v>0.61452864002428165</v>
      </c>
      <c r="CK39" s="52">
        <f>IF(PLANEL_Pot_Trim!CK14&lt;&gt;0,CK14/PLANEL_Pot_Trim!CK14,0)</f>
        <v>0.50279615997571825</v>
      </c>
      <c r="CL39" s="52">
        <f>IF(PLANEL_Pot_Trim!CL14&lt;&gt;0,CL14/PLANEL_Pot_Trim!CL14,0)</f>
        <v>0.66108384002428167</v>
      </c>
      <c r="CM39" s="52">
        <f>IF(PLANEL_Pot_Trim!CM14&lt;&gt;0,CM14/PLANEL_Pot_Trim!CM14,0)</f>
        <v>0.61452864002428165</v>
      </c>
      <c r="CN39" s="52">
        <f>IF(PLANEL_Pot_Trim!CN14&lt;&gt;0,CN14/PLANEL_Pot_Trim!CN14,0)</f>
        <v>0.61452864002428165</v>
      </c>
      <c r="CO39" s="52">
        <f>IF(PLANEL_Pot_Trim!CO14&lt;&gt;0,CO14/PLANEL_Pot_Trim!CO14,0)</f>
        <v>0.50279615997571825</v>
      </c>
      <c r="CP39" s="52">
        <f>IF(PLANEL_Pot_Trim!CP14&lt;&gt;0,CP14/PLANEL_Pot_Trim!CP14,0)</f>
        <v>0.66108384002428167</v>
      </c>
      <c r="CQ39" s="52">
        <f>IF(PLANEL_Pot_Trim!CQ14&lt;&gt;0,CQ14/PLANEL_Pot_Trim!CQ14,0)</f>
        <v>0.61452864002428165</v>
      </c>
      <c r="CR39" s="52">
        <f>IF(PLANEL_Pot_Trim!CR14&lt;&gt;0,CR14/PLANEL_Pot_Trim!CR14,0)</f>
        <v>0.61452864002428165</v>
      </c>
      <c r="CS39" s="52">
        <f>IF(PLANEL_Pot_Trim!CS14&lt;&gt;0,CS14/PLANEL_Pot_Trim!CS14,0)</f>
        <v>0.50279615997571825</v>
      </c>
      <c r="CT39" s="52">
        <f>IF(PLANEL_Pot_Trim!CT14&lt;&gt;0,CT14/PLANEL_Pot_Trim!CT14,0)</f>
        <v>0.66108384002428167</v>
      </c>
      <c r="CU39" s="52">
        <f>IF(PLANEL_Pot_Trim!CU14&lt;&gt;0,CU14/PLANEL_Pot_Trim!CU14,0)</f>
        <v>0.61452864002428165</v>
      </c>
      <c r="CV39" s="52">
        <f>IF(PLANEL_Pot_Trim!CV14&lt;&gt;0,CV14/PLANEL_Pot_Trim!CV14,0)</f>
        <v>0.61452864002428165</v>
      </c>
      <c r="CW39" s="52">
        <f>IF(PLANEL_Pot_Trim!CW14&lt;&gt;0,CW14/PLANEL_Pot_Trim!CW14,0)</f>
        <v>0.50279615997571825</v>
      </c>
      <c r="CX39" s="52">
        <f>IF(PLANEL_Pot_Trim!CX14&lt;&gt;0,CX14/PLANEL_Pot_Trim!CX14,0)</f>
        <v>0.66108384002428167</v>
      </c>
      <c r="CY39" s="82">
        <f>IF(PLANEL_Pot_Trim!CY14&lt;&gt;0,CY14/PLANEL_Pot_Trim!CY14,0)</f>
        <v>0.61452864002428165</v>
      </c>
      <c r="CZ39" s="82">
        <f>IF(PLANEL_Pot_Trim!CZ14&lt;&gt;0,CZ14/PLANEL_Pot_Trim!CZ14,0)</f>
        <v>0.61452864002428165</v>
      </c>
      <c r="DA39" s="82">
        <f>IF(PLANEL_Pot_Trim!DA14&lt;&gt;0,DA14/PLANEL_Pot_Trim!DA14,0)</f>
        <v>0.50279615997571825</v>
      </c>
      <c r="DB39" s="82">
        <f>IF(PLANEL_Pot_Trim!DB14&lt;&gt;0,DB14/PLANEL_Pot_Trim!DB14,0)</f>
        <v>0.66108384002428167</v>
      </c>
      <c r="DC39" s="52">
        <f>IF(PLANEL_Pot_Trim!DC14&lt;&gt;0,DC14/PLANEL_Pot_Trim!DC14,0)</f>
        <v>0.61452864002428165</v>
      </c>
      <c r="DD39" s="52">
        <f>IF(PLANEL_Pot_Trim!DD14&lt;&gt;0,DD14/PLANEL_Pot_Trim!DD14,0)</f>
        <v>0.61452864002428165</v>
      </c>
      <c r="DE39" s="52">
        <f>IF(PLANEL_Pot_Trim!DE14&lt;&gt;0,DE14/PLANEL_Pot_Trim!DE14,0)</f>
        <v>0.50279615997571825</v>
      </c>
      <c r="DF39" s="52">
        <f>IF(PLANEL_Pot_Trim!DF14&lt;&gt;0,DF14/PLANEL_Pot_Trim!DF14,0)</f>
        <v>0.66108384002428167</v>
      </c>
      <c r="DG39" s="52">
        <f>IF(PLANEL_Pot_Trim!DG14&lt;&gt;0,DG14/PLANEL_Pot_Trim!DG14,0)</f>
        <v>0.61452864002428165</v>
      </c>
      <c r="DH39" s="52">
        <f>IF(PLANEL_Pot_Trim!DH14&lt;&gt;0,DH14/PLANEL_Pot_Trim!DH14,0)</f>
        <v>0.61452864002428165</v>
      </c>
      <c r="DI39" s="52">
        <f>IF(PLANEL_Pot_Trim!DI14&lt;&gt;0,DI14/PLANEL_Pot_Trim!DI14,0)</f>
        <v>0.50279615997571825</v>
      </c>
      <c r="DJ39" s="52">
        <f>IF(PLANEL_Pot_Trim!DJ14&lt;&gt;0,DJ14/PLANEL_Pot_Trim!DJ14,0)</f>
        <v>0.66108384002428167</v>
      </c>
      <c r="DK39" s="52">
        <f>IF(PLANEL_Pot_Trim!DK14&lt;&gt;0,DK14/PLANEL_Pot_Trim!DK14,0)</f>
        <v>0.61452864002428165</v>
      </c>
      <c r="DL39" s="52">
        <f>IF(PLANEL_Pot_Trim!DL14&lt;&gt;0,DL14/PLANEL_Pot_Trim!DL14,0)</f>
        <v>0.61452864002428165</v>
      </c>
      <c r="DM39" s="52">
        <f>IF(PLANEL_Pot_Trim!DM14&lt;&gt;0,DM14/PLANEL_Pot_Trim!DM14,0)</f>
        <v>0.50279615997571825</v>
      </c>
      <c r="DN39" s="52">
        <f>IF(PLANEL_Pot_Trim!DN14&lt;&gt;0,DN14/PLANEL_Pot_Trim!DN14,0)</f>
        <v>0.66108384002428167</v>
      </c>
      <c r="DO39" s="52">
        <f>IF(PLANEL_Pot_Trim!DO14&lt;&gt;0,DO14/PLANEL_Pot_Trim!DO14,0)</f>
        <v>0.61452864002428165</v>
      </c>
      <c r="DP39" s="52">
        <f>IF(PLANEL_Pot_Trim!DP14&lt;&gt;0,DP14/PLANEL_Pot_Trim!DP14,0)</f>
        <v>0.61452864002428165</v>
      </c>
      <c r="DQ39" s="52">
        <f>IF(PLANEL_Pot_Trim!DQ14&lt;&gt;0,DQ14/PLANEL_Pot_Trim!DQ14,0)</f>
        <v>0.50279615997571825</v>
      </c>
      <c r="DR39" s="52">
        <f>IF(PLANEL_Pot_Trim!DR14&lt;&gt;0,DR14/PLANEL_Pot_Trim!DR14,0)</f>
        <v>0.66108384002428167</v>
      </c>
      <c r="DS39" s="52">
        <f>IF(PLANEL_Pot_Trim!DS14&lt;&gt;0,DS14/PLANEL_Pot_Trim!DS14,0)</f>
        <v>0.61452864002428165</v>
      </c>
      <c r="DT39" s="52">
        <f>IF(PLANEL_Pot_Trim!DT14&lt;&gt;0,DT14/PLANEL_Pot_Trim!DT14,0)</f>
        <v>0.61452864002428165</v>
      </c>
      <c r="DU39" s="52">
        <f>IF(PLANEL_Pot_Trim!DU14&lt;&gt;0,DU14/PLANEL_Pot_Trim!DU14,0)</f>
        <v>0.50279615997571825</v>
      </c>
      <c r="DV39" s="52">
        <f>IF(PLANEL_Pot_Trim!DV14&lt;&gt;0,DV14/PLANEL_Pot_Trim!DV14,0)</f>
        <v>0.66108384002428167</v>
      </c>
      <c r="DW39" s="52">
        <f>IF(PLANEL_Pot_Trim!DW14&lt;&gt;0,DW14/PLANEL_Pot_Trim!DW14,0)</f>
        <v>0.61452864002231433</v>
      </c>
      <c r="DX39" s="52">
        <f>IF(PLANEL_Pot_Trim!DX14&lt;&gt;0,DX14/PLANEL_Pot_Trim!DX14,0)</f>
        <v>0.61452864002231433</v>
      </c>
      <c r="DY39" s="52">
        <f>IF(PLANEL_Pot_Trim!DY14&lt;&gt;0,DY14/PLANEL_Pot_Trim!DY14,0)</f>
        <v>0.50279615998565508</v>
      </c>
      <c r="DZ39" s="52">
        <f>IF(PLANEL_Pot_Trim!DZ14&lt;&gt;0,DZ14/PLANEL_Pot_Trim!DZ14,0)</f>
        <v>0.66108384001434495</v>
      </c>
      <c r="EA39" s="52">
        <f>IF(PLANEL_Pot_Trim!EA14&lt;&gt;0,EA14/PLANEL_Pot_Trim!EA14,0)</f>
        <v>0.61452864002231433</v>
      </c>
      <c r="EB39" s="52">
        <f>IF(PLANEL_Pot_Trim!EB14&lt;&gt;0,EB14/PLANEL_Pot_Trim!EB14,0)</f>
        <v>0.61452864002231433</v>
      </c>
      <c r="EC39" s="52">
        <f>IF(PLANEL_Pot_Trim!EC14&lt;&gt;0,EC14/PLANEL_Pot_Trim!EC14,0)</f>
        <v>0.50279615998565508</v>
      </c>
      <c r="ED39" s="52">
        <f>IF(PLANEL_Pot_Trim!ED14&lt;&gt;0,ED14/PLANEL_Pot_Trim!ED14,0)</f>
        <v>0.66108384001434495</v>
      </c>
      <c r="EE39" s="52">
        <f>IF(PLANEL_Pot_Trim!EE14&lt;&gt;0,EE14/PLANEL_Pot_Trim!EE14,0)</f>
        <v>0.61452864002231433</v>
      </c>
      <c r="EF39" s="52">
        <f>IF(PLANEL_Pot_Trim!EF14&lt;&gt;0,EF14/PLANEL_Pot_Trim!EF14,0)</f>
        <v>0.61452864002231433</v>
      </c>
      <c r="EG39" s="52">
        <f>IF(PLANEL_Pot_Trim!EG14&lt;&gt;0,EG14/PLANEL_Pot_Trim!EG14,0)</f>
        <v>0.50279615998565508</v>
      </c>
      <c r="EH39" s="52">
        <f>IF(PLANEL_Pot_Trim!EH14&lt;&gt;0,EH14/PLANEL_Pot_Trim!EH14,0)</f>
        <v>0.66108384001434495</v>
      </c>
      <c r="EI39" s="52">
        <f>IF(PLANEL_Pot_Trim!EI14&lt;&gt;0,EI14/PLANEL_Pot_Trim!EI14,0)</f>
        <v>0.61452864002231433</v>
      </c>
      <c r="EJ39" s="52">
        <f>IF(PLANEL_Pot_Trim!EJ14&lt;&gt;0,EJ14/PLANEL_Pot_Trim!EJ14,0)</f>
        <v>0.61452864002231433</v>
      </c>
      <c r="EK39" s="52">
        <f>IF(PLANEL_Pot_Trim!EK14&lt;&gt;0,EK14/PLANEL_Pot_Trim!EK14,0)</f>
        <v>0.50279615998565508</v>
      </c>
      <c r="EL39" s="52">
        <f>IF(PLANEL_Pot_Trim!EL14&lt;&gt;0,EL14/PLANEL_Pot_Trim!EL14,0)</f>
        <v>0.66108384001434495</v>
      </c>
      <c r="EM39" s="52">
        <f>IF(PLANEL_Pot_Trim!EM14&lt;&gt;0,EM14/PLANEL_Pot_Trim!EM14,0)</f>
        <v>0.61452864002231433</v>
      </c>
      <c r="EN39" s="52">
        <f>IF(PLANEL_Pot_Trim!EN14&lt;&gt;0,EN14/PLANEL_Pot_Trim!EN14,0)</f>
        <v>0.61452864002231433</v>
      </c>
      <c r="EO39" s="52">
        <f>IF(PLANEL_Pot_Trim!EO14&lt;&gt;0,EO14/PLANEL_Pot_Trim!EO14,0)</f>
        <v>0.50279615998565508</v>
      </c>
      <c r="EP39" s="52">
        <f>IF(PLANEL_Pot_Trim!EP14&lt;&gt;0,EP14/PLANEL_Pot_Trim!EP14,0)</f>
        <v>0.66108384001434495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0.95755516673267327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0.89022620987482615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0.89061473743093933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0.78283504129834258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0.75790536008645537</v>
      </c>
      <c r="AN40" s="52">
        <f>IF(PLANEL_Pot_Trim!AN15&lt;&gt;0,AN15/PLANEL_Pot_Trim!AN15,0)</f>
        <v>0.92909952435158505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0.75790536008645537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0.86164621813103093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0.55992262747587607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0.86177283748055988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0.55379266640746494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0.35459449208807958</v>
      </c>
      <c r="AJ42" s="51">
        <f>IF(PLANEL_Pot_Trim!AJ17&lt;&gt;0,AJ17/PLANEL_Pot_Trim!AJ17,0)</f>
        <v>0.42417511520394685</v>
      </c>
      <c r="AK42" s="51">
        <f>IF(PLANEL_Pot_Trim!AK17&lt;&gt;0,AK17/PLANEL_Pot_Trim!AK17,0)</f>
        <v>0.56051548764307557</v>
      </c>
      <c r="AL42" s="51">
        <f>IF(PLANEL_Pot_Trim!AL17&lt;&gt;0,AL17/PLANEL_Pot_Trim!AL17,0)</f>
        <v>0.46436501674332253</v>
      </c>
      <c r="AM42" s="51">
        <f>IF(PLANEL_Pot_Trim!AM17&lt;&gt;0,AM17/PLANEL_Pot_Trim!AM17,0)</f>
        <v>0.35454259619531836</v>
      </c>
      <c r="AN42" s="51">
        <f>IF(PLANEL_Pot_Trim!AN17&lt;&gt;0,AN17/PLANEL_Pot_Trim!AN17,0)</f>
        <v>0.42488169871694764</v>
      </c>
      <c r="AO42" s="51">
        <f>IF(PLANEL_Pot_Trim!AO17&lt;&gt;0,AO17/PLANEL_Pot_Trim!AO17,0)</f>
        <v>0.56181503625444851</v>
      </c>
      <c r="AP42" s="51">
        <f>IF(PLANEL_Pot_Trim!AP17&lt;&gt;0,AP17/PLANEL_Pot_Trim!AP17,0)</f>
        <v>0.46499237449246272</v>
      </c>
      <c r="AQ42" s="51">
        <f>IF(PLANEL_Pot_Trim!AQ17&lt;&gt;0,AQ17/PLANEL_Pot_Trim!AQ17,0)</f>
        <v>0.35448818831530121</v>
      </c>
      <c r="AR42" s="51">
        <f>IF(PLANEL_Pot_Trim!AR17&lt;&gt;0,AR17/PLANEL_Pot_Trim!AR17,0)</f>
        <v>0.42562248212678649</v>
      </c>
      <c r="AS42" s="51">
        <f>IF(PLANEL_Pot_Trim!AS17&lt;&gt;0,AS17/PLANEL_Pot_Trim!AS17,0)</f>
        <v>0.56317748536471179</v>
      </c>
      <c r="AT42" s="51">
        <f>IF(PLANEL_Pot_Trim!AT17&lt;&gt;0,AT17/PLANEL_Pot_Trim!AT17,0)</f>
        <v>0.46565009742510666</v>
      </c>
      <c r="AU42" s="51">
        <f>IF(PLANEL_Pot_Trim!AU17&lt;&gt;0,AU17/PLANEL_Pot_Trim!AU17,0)</f>
        <v>0.35446805916301977</v>
      </c>
      <c r="AV42" s="51">
        <f>IF(PLANEL_Pot_Trim!AV17&lt;&gt;0,AV17/PLANEL_Pot_Trim!AV17,0)</f>
        <v>0.42589654827999035</v>
      </c>
      <c r="AW42" s="51">
        <f>IF(PLANEL_Pot_Trim!AW17&lt;&gt;0,AW17/PLANEL_Pot_Trim!AW17,0)</f>
        <v>0.56368154809682236</v>
      </c>
      <c r="AX42" s="51">
        <f>IF(PLANEL_Pot_Trim!AX17&lt;&gt;0,AX17/PLANEL_Pot_Trim!AX17,0)</f>
        <v>0.46589343384906584</v>
      </c>
      <c r="AY42" s="51">
        <f>IF(PLANEL_Pot_Trim!AY17&lt;&gt;0,AY17/PLANEL_Pot_Trim!AY17,0)</f>
        <v>0.35444605730492146</v>
      </c>
      <c r="AZ42" s="51">
        <f>IF(PLANEL_Pot_Trim!AZ17&lt;&gt;0,AZ17/PLANEL_Pot_Trim!AZ17,0)</f>
        <v>0.42619611213662428</v>
      </c>
      <c r="BA42" s="51">
        <f>IF(PLANEL_Pot_Trim!BA17&lt;&gt;0,BA17/PLANEL_Pot_Trim!BA17,0)</f>
        <v>0.56423250605585207</v>
      </c>
      <c r="BB42" s="51">
        <f>IF(PLANEL_Pot_Trim!BB17&lt;&gt;0,BB17/PLANEL_Pot_Trim!BB17,0)</f>
        <v>0.46615940906917785</v>
      </c>
      <c r="BC42" s="51">
        <f>IF(PLANEL_Pot_Trim!BC17&lt;&gt;0,BC17/PLANEL_Pot_Trim!BC17,0)</f>
        <v>0.35444587490550755</v>
      </c>
      <c r="BD42" s="51">
        <f>IF(PLANEL_Pot_Trim!BD17&lt;&gt;0,BD17/PLANEL_Pot_Trim!BD17,0)</f>
        <v>0.42619859547599115</v>
      </c>
      <c r="BE42" s="51">
        <f>IF(PLANEL_Pot_Trim!BE17&lt;&gt;0,BE17/PLANEL_Pot_Trim!BE17,0)</f>
        <v>0.56423707341530549</v>
      </c>
      <c r="BF42" s="51">
        <f>IF(PLANEL_Pot_Trim!BF17&lt;&gt;0,BF17/PLANEL_Pot_Trim!BF17,0)</f>
        <v>0.46616161395172018</v>
      </c>
      <c r="BG42" s="51">
        <f>IF(PLANEL_Pot_Trim!BG17&lt;&gt;0,BG17/PLANEL_Pot_Trim!BG17,0)</f>
        <v>0.3544466582561378</v>
      </c>
      <c r="BH42" s="51">
        <f>IF(PLANEL_Pot_Trim!BH17&lt;&gt;0,BH17/PLANEL_Pot_Trim!BH17,0)</f>
        <v>0.42618792997851102</v>
      </c>
      <c r="BI42" s="51">
        <f>IF(PLANEL_Pot_Trim!BI17&lt;&gt;0,BI17/PLANEL_Pot_Trim!BI17,0)</f>
        <v>0.5642174574572173</v>
      </c>
      <c r="BJ42" s="51">
        <f>IF(PLANEL_Pot_Trim!BJ17&lt;&gt;0,BJ17/PLANEL_Pot_Trim!BJ17,0)</f>
        <v>0.46615214434801849</v>
      </c>
      <c r="BK42" s="51">
        <f>IF(PLANEL_Pot_Trim!BK17&lt;&gt;0,BK17/PLANEL_Pot_Trim!BK17,0)</f>
        <v>0.35439346833728813</v>
      </c>
      <c r="BL42" s="51">
        <f>IF(PLANEL_Pot_Trim!BL17&lt;&gt;0,BL17/PLANEL_Pot_Trim!BL17,0)</f>
        <v>0.42691213107524967</v>
      </c>
      <c r="BM42" s="51">
        <f>IF(PLANEL_Pot_Trim!BM17&lt;&gt;0,BM17/PLANEL_Pot_Trim!BM17,0)</f>
        <v>0.56554940830807054</v>
      </c>
      <c r="BN42" s="51">
        <f>IF(PLANEL_Pot_Trim!BN17&lt;&gt;0,BN17/PLANEL_Pot_Trim!BN17,0)</f>
        <v>0.46679514425442964</v>
      </c>
      <c r="BO42" s="51">
        <f>IF(PLANEL_Pot_Trim!BO17&lt;&gt;0,BO17/PLANEL_Pot_Trim!BO17,0)</f>
        <v>0.35436841169580519</v>
      </c>
      <c r="BP42" s="51">
        <f>IF(PLANEL_Pot_Trim!BP17&lt;&gt;0,BP17/PLANEL_Pot_Trim!BP17,0)</f>
        <v>0.42725328682747621</v>
      </c>
      <c r="BQ42" s="51">
        <f>IF(PLANEL_Pot_Trim!BQ17&lt;&gt;0,BQ17/PLANEL_Pot_Trim!BQ17,0)</f>
        <v>0.56617686209650397</v>
      </c>
      <c r="BR42" s="51">
        <f>IF(PLANEL_Pot_Trim!BR17&lt;&gt;0,BR17/PLANEL_Pot_Trim!BR17,0)</f>
        <v>0.46709804787191872</v>
      </c>
      <c r="BS42" s="51">
        <f>IF(PLANEL_Pot_Trim!BS17&lt;&gt;0,BS17/PLANEL_Pot_Trim!BS17,0)</f>
        <v>0.35431968516608187</v>
      </c>
      <c r="BT42" s="51">
        <f>IF(PLANEL_Pot_Trim!BT17&lt;&gt;0,BT17/PLANEL_Pot_Trim!BT17,0)</f>
        <v>0.42791671755352928</v>
      </c>
      <c r="BU42" s="51">
        <f>IF(PLANEL_Pot_Trim!BU17&lt;&gt;0,BU17/PLANEL_Pot_Trim!BU17,0)</f>
        <v>0.56739704403450364</v>
      </c>
      <c r="BV42" s="51">
        <f>IF(PLANEL_Pot_Trim!BV17&lt;&gt;0,BV17/PLANEL_Pot_Trim!BV17,0)</f>
        <v>0.46768709133348435</v>
      </c>
      <c r="BW42" s="51">
        <f>IF(PLANEL_Pot_Trim!BW17&lt;&gt;0,BW17/PLANEL_Pot_Trim!BW17,0)</f>
        <v>0.35428758026176721</v>
      </c>
      <c r="BX42" s="51">
        <f>IF(PLANEL_Pot_Trim!BX17&lt;&gt;0,BX17/PLANEL_Pot_Trim!BX17,0)</f>
        <v>0.42835383836379382</v>
      </c>
      <c r="BY42" s="51">
        <f>IF(PLANEL_Pot_Trim!BY17&lt;&gt;0,BY17/PLANEL_Pot_Trim!BY17,0)</f>
        <v>0.56820099679374969</v>
      </c>
      <c r="BZ42" s="51">
        <f>IF(PLANEL_Pot_Trim!BZ17&lt;&gt;0,BZ17/PLANEL_Pot_Trim!BZ17,0)</f>
        <v>0.46807519986448387</v>
      </c>
      <c r="CA42" s="51">
        <f>IF(PLANEL_Pot_Trim!CA17&lt;&gt;0,CA17/PLANEL_Pot_Trim!CA17,0)</f>
        <v>0.35425537356418307</v>
      </c>
      <c r="CB42" s="51">
        <f>IF(PLANEL_Pot_Trim!CB17&lt;&gt;0,CB17/PLANEL_Pot_Trim!CB17,0)</f>
        <v>0.42879234447015657</v>
      </c>
      <c r="CC42" s="51">
        <f>IF(PLANEL_Pot_Trim!CC17&lt;&gt;0,CC17/PLANEL_Pot_Trim!CC17,0)</f>
        <v>0.569007497599198</v>
      </c>
      <c r="CD42" s="51">
        <f>IF(PLANEL_Pot_Trim!CD17&lt;&gt;0,CD17/PLANEL_Pot_Trim!CD17,0)</f>
        <v>0.46846453854982406</v>
      </c>
      <c r="CE42" s="51">
        <f>IF(PLANEL_Pot_Trim!CE17&lt;&gt;0,CE17/PLANEL_Pot_Trim!CE17,0)</f>
        <v>0.35420345394558628</v>
      </c>
      <c r="CF42" s="51">
        <f>IF(PLANEL_Pot_Trim!CF17&lt;&gt;0,CF17/PLANEL_Pot_Trim!CF17,0)</f>
        <v>0.42949925013394386</v>
      </c>
      <c r="CG42" s="51">
        <f>IF(PLANEL_Pot_Trim!CG17&lt;&gt;0,CG17/PLANEL_Pot_Trim!CG17,0)</f>
        <v>0.57030763863258827</v>
      </c>
      <c r="CH42" s="51">
        <f>IF(PLANEL_Pot_Trim!CH17&lt;&gt;0,CH17/PLANEL_Pot_Trim!CH17,0)</f>
        <v>0.46909218226688004</v>
      </c>
      <c r="CI42" s="51">
        <f>IF(PLANEL_Pot_Trim!CI17&lt;&gt;0,CI17/PLANEL_Pot_Trim!CI17,0)</f>
        <v>0.35419717906572301</v>
      </c>
      <c r="CJ42" s="51">
        <f>IF(PLANEL_Pot_Trim!CJ17&lt;&gt;0,CJ17/PLANEL_Pot_Trim!CJ17,0)</f>
        <v>0.42958468405835865</v>
      </c>
      <c r="CK42" s="51">
        <f>IF(PLANEL_Pot_Trim!CK17&lt;&gt;0,CK17/PLANEL_Pot_Trim!CK17,0)</f>
        <v>0.5704647686518578</v>
      </c>
      <c r="CL42" s="51">
        <f>IF(PLANEL_Pot_Trim!CL17&lt;&gt;0,CL17/PLANEL_Pot_Trim!CL17,0)</f>
        <v>0.46916803677532604</v>
      </c>
      <c r="CM42" s="51">
        <f>IF(PLANEL_Pot_Trim!CM17&lt;&gt;0,CM17/PLANEL_Pot_Trim!CM17,0)</f>
        <v>0.35417615121653556</v>
      </c>
      <c r="CN42" s="51">
        <f>IF(PLANEL_Pot_Trim!CN17&lt;&gt;0,CN17/PLANEL_Pot_Trim!CN17,0)</f>
        <v>0.42987098692563397</v>
      </c>
      <c r="CO42" s="51">
        <f>IF(PLANEL_Pot_Trim!CO17&lt;&gt;0,CO17/PLANEL_Pot_Trim!CO17,0)</f>
        <v>0.57099133713214023</v>
      </c>
      <c r="CP42" s="51">
        <f>IF(PLANEL_Pot_Trim!CP17&lt;&gt;0,CP17/PLANEL_Pot_Trim!CP17,0)</f>
        <v>0.46942223794057991</v>
      </c>
      <c r="CQ42" s="51">
        <f>IF(PLANEL_Pot_Trim!CQ17&lt;&gt;0,CQ17/PLANEL_Pot_Trim!CQ17,0)</f>
        <v>0.3541748512435049</v>
      </c>
      <c r="CR42" s="51">
        <f>IF(PLANEL_Pot_Trim!CR17&lt;&gt;0,CR17/PLANEL_Pot_Trim!CR17,0)</f>
        <v>0.4298886863654614</v>
      </c>
      <c r="CS42" s="51">
        <f>IF(PLANEL_Pot_Trim!CS17&lt;&gt;0,CS17/PLANEL_Pot_Trim!CS17,0)</f>
        <v>0.57102388989132336</v>
      </c>
      <c r="CT42" s="51">
        <f>IF(PLANEL_Pot_Trim!CT17&lt;&gt;0,CT17/PLANEL_Pot_Trim!CT17,0)</f>
        <v>0.46943795283030565</v>
      </c>
      <c r="CU42" s="51">
        <f>IF(PLANEL_Pot_Trim!CU17&lt;&gt;0,CU17/PLANEL_Pot_Trim!CU17,0)</f>
        <v>0.35415654554602938</v>
      </c>
      <c r="CV42" s="51">
        <f>IF(PLANEL_Pot_Trim!CV17&lt;&gt;0,CV17/PLANEL_Pot_Trim!CV17,0)</f>
        <v>0.43013792603930795</v>
      </c>
      <c r="CW42" s="51">
        <f>IF(PLANEL_Pot_Trim!CW17&lt;&gt;0,CW17/PLANEL_Pot_Trim!CW17,0)</f>
        <v>0.5714822914953952</v>
      </c>
      <c r="CX42" s="51">
        <f>IF(PLANEL_Pot_Trim!CX17&lt;&gt;0,CX17/PLANEL_Pot_Trim!CX17,0)</f>
        <v>0.46965924644974189</v>
      </c>
      <c r="CY42" s="81">
        <f>IF(PLANEL_Pot_Trim!CY17&lt;&gt;0,CY17/PLANEL_Pot_Trim!CY17,0)</f>
        <v>0.35415534001033194</v>
      </c>
      <c r="CZ42" s="81">
        <f>IF(PLANEL_Pot_Trim!CZ17&lt;&gt;0,CZ17/PLANEL_Pot_Trim!CZ17,0)</f>
        <v>0.43015434000732722</v>
      </c>
      <c r="DA42" s="81">
        <f>IF(PLANEL_Pot_Trim!DA17&lt;&gt;0,DA17/PLANEL_Pot_Trim!DA17,0)</f>
        <v>0.57151248006449429</v>
      </c>
      <c r="DB42" s="81">
        <f>IF(PLANEL_Pot_Trim!DB17&lt;&gt;0,DB17/PLANEL_Pot_Trim!DB17,0)</f>
        <v>0.46967382000747238</v>
      </c>
      <c r="DC42" s="51">
        <f>IF(PLANEL_Pot_Trim!DC17&lt;&gt;0,DC17/PLANEL_Pot_Trim!DC17,0)</f>
        <v>0.35415534000337545</v>
      </c>
      <c r="DD42" s="51">
        <f>IF(PLANEL_Pot_Trim!DD17&lt;&gt;0,DD17/PLANEL_Pot_Trim!DD17,0)</f>
        <v>0.4301543400014925</v>
      </c>
      <c r="DE42" s="51">
        <f>IF(PLANEL_Pot_Trim!DE17&lt;&gt;0,DE17/PLANEL_Pot_Trim!DE17,0)</f>
        <v>0.5715124800101401</v>
      </c>
      <c r="DF42" s="51">
        <f>IF(PLANEL_Pot_Trim!DF17&lt;&gt;0,DF17/PLANEL_Pot_Trim!DF17,0)</f>
        <v>0.46967381999443836</v>
      </c>
      <c r="DG42" s="51">
        <f>IF(PLANEL_Pot_Trim!DG17&lt;&gt;0,DG17/PLANEL_Pot_Trim!DG17,0)</f>
        <v>0.35415533998012227</v>
      </c>
      <c r="DH42" s="51">
        <f>IF(PLANEL_Pot_Trim!DH17&lt;&gt;0,DH17/PLANEL_Pot_Trim!DH17,0)</f>
        <v>0.43015433994049884</v>
      </c>
      <c r="DI42" s="51">
        <f>IF(PLANEL_Pot_Trim!DI17&lt;&gt;0,DI17/PLANEL_Pot_Trim!DI17,0)</f>
        <v>0.57151248002775257</v>
      </c>
      <c r="DJ42" s="51">
        <f>IF(PLANEL_Pot_Trim!DJ17&lt;&gt;0,DJ17/PLANEL_Pot_Trim!DJ17,0)</f>
        <v>0.46967381998816637</v>
      </c>
      <c r="DK42" s="51">
        <f>IF(PLANEL_Pot_Trim!DK17&lt;&gt;0,DK17/PLANEL_Pot_Trim!DK17,0)</f>
        <v>0.35415534002007831</v>
      </c>
      <c r="DL42" s="51">
        <f>IF(PLANEL_Pot_Trim!DL17&lt;&gt;0,DL17/PLANEL_Pot_Trim!DL17,0)</f>
        <v>0.43015433997528346</v>
      </c>
      <c r="DM42" s="51">
        <f>IF(PLANEL_Pot_Trim!DM17&lt;&gt;0,DM17/PLANEL_Pot_Trim!DM17,0)</f>
        <v>0.57151248006331234</v>
      </c>
      <c r="DN42" s="51">
        <f>IF(PLANEL_Pot_Trim!DN17&lt;&gt;0,DN17/PLANEL_Pot_Trim!DN17,0)</f>
        <v>0.4696738200198825</v>
      </c>
      <c r="DO42" s="51">
        <f>IF(PLANEL_Pot_Trim!DO17&lt;&gt;0,DO17/PLANEL_Pot_Trim!DO17,0)</f>
        <v>0.35415533997267301</v>
      </c>
      <c r="DP42" s="51">
        <f>IF(PLANEL_Pot_Trim!DP17&lt;&gt;0,DP17/PLANEL_Pot_Trim!DP17,0)</f>
        <v>0.43015433997134184</v>
      </c>
      <c r="DQ42" s="51">
        <f>IF(PLANEL_Pot_Trim!DQ17&lt;&gt;0,DQ17/PLANEL_Pot_Trim!DQ17,0)</f>
        <v>0.57151248006174227</v>
      </c>
      <c r="DR42" s="51">
        <f>IF(PLANEL_Pot_Trim!DR17&lt;&gt;0,DR17/PLANEL_Pot_Trim!DR17,0)</f>
        <v>0.46967381998372609</v>
      </c>
      <c r="DS42" s="51">
        <f>IF(PLANEL_Pot_Trim!DS17&lt;&gt;0,DS17/PLANEL_Pot_Trim!DS17,0)</f>
        <v>0.35415534002447624</v>
      </c>
      <c r="DT42" s="51">
        <f>IF(PLANEL_Pot_Trim!DT17&lt;&gt;0,DT17/PLANEL_Pot_Trim!DT17,0)</f>
        <v>0.43015434002550207</v>
      </c>
      <c r="DU42" s="51">
        <f>IF(PLANEL_Pot_Trim!DU17&lt;&gt;0,DU17/PLANEL_Pot_Trim!DU17,0)</f>
        <v>0.57151247999627808</v>
      </c>
      <c r="DV42" s="51">
        <f>IF(PLANEL_Pot_Trim!DV17&lt;&gt;0,DV17/PLANEL_Pot_Trim!DV17,0)</f>
        <v>0.46967381995900614</v>
      </c>
      <c r="DW42" s="51">
        <f>IF(PLANEL_Pot_Trim!DW17&lt;&gt;0,DW17/PLANEL_Pot_Trim!DW17,0)</f>
        <v>0.3541553399616898</v>
      </c>
      <c r="DX42" s="51">
        <f>IF(PLANEL_Pot_Trim!DX17&lt;&gt;0,DX17/PLANEL_Pot_Trim!DX17,0)</f>
        <v>0.43015433999662778</v>
      </c>
      <c r="DY42" s="51">
        <f>IF(PLANEL_Pot_Trim!DY17&lt;&gt;0,DY17/PLANEL_Pot_Trim!DY17,0)</f>
        <v>0.57151248003946786</v>
      </c>
      <c r="DZ42" s="51">
        <f>IF(PLANEL_Pot_Trim!DZ17&lt;&gt;0,DZ17/PLANEL_Pot_Trim!DZ17,0)</f>
        <v>0.46967381996595614</v>
      </c>
      <c r="EA42" s="51">
        <f>IF(PLANEL_Pot_Trim!EA17&lt;&gt;0,EA17/PLANEL_Pot_Trim!EA17,0)</f>
        <v>0.35415534002281651</v>
      </c>
      <c r="EB42" s="51">
        <f>IF(PLANEL_Pot_Trim!EB17&lt;&gt;0,EB17/PLANEL_Pot_Trim!EB17,0)</f>
        <v>0.43015434003780312</v>
      </c>
      <c r="EC42" s="51">
        <f>IF(PLANEL_Pot_Trim!EC17&lt;&gt;0,EC17/PLANEL_Pot_Trim!EC17,0)</f>
        <v>0.57151248007520139</v>
      </c>
      <c r="ED42" s="51">
        <f>IF(PLANEL_Pot_Trim!ED17&lt;&gt;0,ED17/PLANEL_Pot_Trim!ED17,0)</f>
        <v>0.46967382003041852</v>
      </c>
      <c r="EE42" s="51">
        <f>IF(PLANEL_Pot_Trim!EE17&lt;&gt;0,EE17/PLANEL_Pot_Trim!EE17,0)</f>
        <v>0.35415533998629323</v>
      </c>
      <c r="EF42" s="51">
        <f>IF(PLANEL_Pot_Trim!EF17&lt;&gt;0,EF17/PLANEL_Pot_Trim!EF17,0)</f>
        <v>0.43015433997372565</v>
      </c>
      <c r="EG42" s="51">
        <f>IF(PLANEL_Pot_Trim!EG17&lt;&gt;0,EG17/PLANEL_Pot_Trim!EG17,0)</f>
        <v>0.57151248003652466</v>
      </c>
      <c r="EH42" s="51">
        <f>IF(PLANEL_Pot_Trim!EH17&lt;&gt;0,EH17/PLANEL_Pot_Trim!EH17,0)</f>
        <v>0.46967381997279778</v>
      </c>
      <c r="EI42" s="51">
        <f>IF(PLANEL_Pot_Trim!EI17&lt;&gt;0,EI17/PLANEL_Pot_Trim!EI17,0)</f>
        <v>0.35415534002415139</v>
      </c>
      <c r="EJ42" s="51">
        <f>IF(PLANEL_Pot_Trim!EJ17&lt;&gt;0,EJ17/PLANEL_Pot_Trim!EJ17,0)</f>
        <v>0.43015433999729979</v>
      </c>
      <c r="EK42" s="51">
        <f>IF(PLANEL_Pot_Trim!EK17&lt;&gt;0,EK17/PLANEL_Pot_Trim!EK17,0)</f>
        <v>0.5715124799946607</v>
      </c>
      <c r="EL42" s="51">
        <f>IF(PLANEL_Pot_Trim!EL17&lt;&gt;0,EL17/PLANEL_Pot_Trim!EL17,0)</f>
        <v>0.46967381998871888</v>
      </c>
      <c r="EM42" s="51">
        <f>IF(PLANEL_Pot_Trim!EM17&lt;&gt;0,EM17/PLANEL_Pot_Trim!EM17,0)</f>
        <v>0.35415534001103316</v>
      </c>
      <c r="EN42" s="51">
        <f>IF(PLANEL_Pot_Trim!EN17&lt;&gt;0,EN17/PLANEL_Pot_Trim!EN17,0)</f>
        <v>0.43015433999475416</v>
      </c>
      <c r="EO42" s="51">
        <f>IF(PLANEL_Pot_Trim!EO17&lt;&gt;0,EO17/PLANEL_Pot_Trim!EO17,0)</f>
        <v>0.57151248006216271</v>
      </c>
      <c r="EP42" s="51">
        <f>IF(PLANEL_Pot_Trim!EP17&lt;&gt;0,EP17/PLANEL_Pot_Trim!EP17,0)</f>
        <v>0.46967381998871777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0.28439796001626272</v>
      </c>
      <c r="DL45" s="53">
        <f>IF(PLANEL_Pot_Trim!DL20&lt;&gt;0,DL20/PLANEL_Pot_Trim!DL20,0)</f>
        <v>0.28248990001469282</v>
      </c>
      <c r="DM45" s="53">
        <f>IF(PLANEL_Pot_Trim!DM20&lt;&gt;0,DM20/PLANEL_Pot_Trim!DM20,0)</f>
        <v>0.27592488000422788</v>
      </c>
      <c r="DN45" s="53">
        <f>IF(PLANEL_Pot_Trim!DN20&lt;&gt;0,DN20/PLANEL_Pot_Trim!DN20,0)</f>
        <v>0.28248990001469282</v>
      </c>
      <c r="DO45" s="53">
        <f>IF(PLANEL_Pot_Trim!DO20&lt;&gt;0,DO20/PLANEL_Pot_Trim!DO20,0)</f>
        <v>0.28439795992501454</v>
      </c>
      <c r="DP45" s="53">
        <f>IF(PLANEL_Pot_Trim!DP20&lt;&gt;0,DP20/PLANEL_Pot_Trim!DP20,0)</f>
        <v>0.28248989992375667</v>
      </c>
      <c r="DQ45" s="53">
        <f>IF(PLANEL_Pot_Trim!DQ20&lt;&gt;0,DQ20/PLANEL_Pot_Trim!DQ20,0)</f>
        <v>0.27592487995613768</v>
      </c>
      <c r="DR45" s="53">
        <f>IF(PLANEL_Pot_Trim!DR20&lt;&gt;0,DR20/PLANEL_Pot_Trim!DR20,0)</f>
        <v>0.28248989992375667</v>
      </c>
      <c r="DS45" s="53">
        <f>IF(PLANEL_Pot_Trim!DS20&lt;&gt;0,DS20/PLANEL_Pot_Trim!DS20,0)</f>
        <v>0.28439796005674634</v>
      </c>
      <c r="DT45" s="53">
        <f>IF(PLANEL_Pot_Trim!DT20&lt;&gt;0,DT20/PLANEL_Pot_Trim!DT20,0)</f>
        <v>0.28248990006514241</v>
      </c>
      <c r="DU45" s="53">
        <f>IF(PLANEL_Pot_Trim!DU20&lt;&gt;0,DU20/PLANEL_Pot_Trim!DU20,0)</f>
        <v>0.27592488003576765</v>
      </c>
      <c r="DV45" s="53">
        <f>IF(PLANEL_Pot_Trim!DV20&lt;&gt;0,DV20/PLANEL_Pot_Trim!DV20,0)</f>
        <v>0.28248990006514241</v>
      </c>
      <c r="DW45" s="53">
        <f>IF(PLANEL_Pot_Trim!DW20&lt;&gt;0,DW20/PLANEL_Pot_Trim!DW20,0)</f>
        <v>0.28439796005674634</v>
      </c>
      <c r="DX45" s="53">
        <f>IF(PLANEL_Pot_Trim!DX20&lt;&gt;0,DX20/PLANEL_Pot_Trim!DX20,0)</f>
        <v>0.28248990006514241</v>
      </c>
      <c r="DY45" s="53">
        <f>IF(PLANEL_Pot_Trim!DY20&lt;&gt;0,DY20/PLANEL_Pot_Trim!DY20,0)</f>
        <v>0.27592488003576765</v>
      </c>
      <c r="DZ45" s="53">
        <f>IF(PLANEL_Pot_Trim!DZ20&lt;&gt;0,DZ20/PLANEL_Pot_Trim!DZ20,0)</f>
        <v>0.28248990006514241</v>
      </c>
      <c r="EA45" s="53">
        <f>IF(PLANEL_Pot_Trim!EA20&lt;&gt;0,EA20/PLANEL_Pot_Trim!EA20,0)</f>
        <v>0.28439796005674634</v>
      </c>
      <c r="EB45" s="53">
        <f>IF(PLANEL_Pot_Trim!EB20&lt;&gt;0,EB20/PLANEL_Pot_Trim!EB20,0)</f>
        <v>0.28248990006514241</v>
      </c>
      <c r="EC45" s="53">
        <f>IF(PLANEL_Pot_Trim!EC20&lt;&gt;0,EC20/PLANEL_Pot_Trim!EC20,0)</f>
        <v>0.27592488003576765</v>
      </c>
      <c r="ED45" s="53">
        <f>IF(PLANEL_Pot_Trim!ED20&lt;&gt;0,ED20/PLANEL_Pot_Trim!ED20,0)</f>
        <v>0.28248990006514241</v>
      </c>
      <c r="EE45" s="53">
        <f>IF(PLANEL_Pot_Trim!EE20&lt;&gt;0,EE20/PLANEL_Pot_Trim!EE20,0)</f>
        <v>0.28439796005674634</v>
      </c>
      <c r="EF45" s="53">
        <f>IF(PLANEL_Pot_Trim!EF20&lt;&gt;0,EF20/PLANEL_Pot_Trim!EF20,0)</f>
        <v>0.28248990006514241</v>
      </c>
      <c r="EG45" s="53">
        <f>IF(PLANEL_Pot_Trim!EG20&lt;&gt;0,EG20/PLANEL_Pot_Trim!EG20,0)</f>
        <v>0.27592488003576765</v>
      </c>
      <c r="EH45" s="53">
        <f>IF(PLANEL_Pot_Trim!EH20&lt;&gt;0,EH20/PLANEL_Pot_Trim!EH20,0)</f>
        <v>0.28248990006514241</v>
      </c>
      <c r="EI45" s="53">
        <f>IF(PLANEL_Pot_Trim!EI20&lt;&gt;0,EI20/PLANEL_Pot_Trim!EI20,0)</f>
        <v>0.28439796005674634</v>
      </c>
      <c r="EJ45" s="53">
        <f>IF(PLANEL_Pot_Trim!EJ20&lt;&gt;0,EJ20/PLANEL_Pot_Trim!EJ20,0)</f>
        <v>0.28248990006514241</v>
      </c>
      <c r="EK45" s="53">
        <f>IF(PLANEL_Pot_Trim!EK20&lt;&gt;0,EK20/PLANEL_Pot_Trim!EK20,0)</f>
        <v>0.27592488003576765</v>
      </c>
      <c r="EL45" s="53">
        <f>IF(PLANEL_Pot_Trim!EL20&lt;&gt;0,EL20/PLANEL_Pot_Trim!EL20,0)</f>
        <v>0.28248990006514241</v>
      </c>
      <c r="EM45" s="53">
        <f>IF(PLANEL_Pot_Trim!EM20&lt;&gt;0,EM20/PLANEL_Pot_Trim!EM20,0)</f>
        <v>0.28439796005674634</v>
      </c>
      <c r="EN45" s="53">
        <f>IF(PLANEL_Pot_Trim!EN20&lt;&gt;0,EN20/PLANEL_Pot_Trim!EN20,0)</f>
        <v>0.28248990006514241</v>
      </c>
      <c r="EO45" s="53">
        <f>IF(PLANEL_Pot_Trim!EO20&lt;&gt;0,EO20/PLANEL_Pot_Trim!EO20,0)</f>
        <v>0.27592488003576765</v>
      </c>
      <c r="EP45" s="53">
        <f>IF(PLANEL_Pot_Trim!EP20&lt;&gt;0,EP20/PLANEL_Pot_Trim!EP20,0)</f>
        <v>0.28248990006514241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1442.4102989999999</v>
      </c>
      <c r="S5" s="33">
        <v>3841.3443609999999</v>
      </c>
      <c r="T5" s="33">
        <v>5798.3076460000002</v>
      </c>
      <c r="U5" s="33">
        <v>8179.8349930000004</v>
      </c>
      <c r="V5" s="33">
        <v>8179.8349930000004</v>
      </c>
      <c r="W5" s="33">
        <v>7255.9142490000004</v>
      </c>
      <c r="X5" s="33">
        <v>7255.9142490000004</v>
      </c>
      <c r="Y5" s="33">
        <v>7255.9142490000004</v>
      </c>
      <c r="Z5" s="33">
        <v>7255.9142490000004</v>
      </c>
      <c r="AA5" s="33">
        <v>7255.9142490000004</v>
      </c>
      <c r="AB5" s="33">
        <v>6999.9397779999999</v>
      </c>
      <c r="AC5" s="33">
        <v>6999.9397779999999</v>
      </c>
      <c r="AD5" s="33">
        <v>6999.9397779999999</v>
      </c>
      <c r="AE5" s="33">
        <v>6999.9397779999999</v>
      </c>
      <c r="AF5" s="33">
        <v>6999.9397779999999</v>
      </c>
      <c r="AG5" s="33">
        <v>6999.9397779999999</v>
      </c>
      <c r="AH5" s="33">
        <v>6999.9397779999999</v>
      </c>
      <c r="AI5" s="33">
        <v>6999.9397779999999</v>
      </c>
      <c r="AJ5" s="33">
        <v>6999.9397779999999</v>
      </c>
      <c r="AK5" s="33">
        <v>6999.9397779999999</v>
      </c>
      <c r="AL5" s="33">
        <v>6999.9397779999999</v>
      </c>
      <c r="AM5" s="33">
        <v>6999.9397779999999</v>
      </c>
      <c r="AN5" s="33">
        <v>6999.9397779999999</v>
      </c>
      <c r="AO5" s="33">
        <v>6999.9397779999999</v>
      </c>
      <c r="AP5" s="33">
        <v>6999.9397779999999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1806.0792060000001</v>
      </c>
      <c r="S16" s="33">
        <v>4205.0132679999997</v>
      </c>
      <c r="T16" s="33">
        <v>6161.9765530000004</v>
      </c>
      <c r="U16" s="33">
        <v>8543.503901</v>
      </c>
      <c r="V16" s="33">
        <v>8543.503901</v>
      </c>
      <c r="W16" s="33">
        <v>7385.0828140000003</v>
      </c>
      <c r="X16" s="33">
        <v>7385.0828140000003</v>
      </c>
      <c r="Y16" s="33">
        <v>7385.0828140000003</v>
      </c>
      <c r="Z16" s="33">
        <v>7385.0828140000003</v>
      </c>
      <c r="AA16" s="33">
        <v>7385.0828140000003</v>
      </c>
      <c r="AB16" s="33">
        <v>6999.9397779999999</v>
      </c>
      <c r="AC16" s="33">
        <v>6999.9397779999999</v>
      </c>
      <c r="AD16" s="33">
        <v>6999.9397779999999</v>
      </c>
      <c r="AE16" s="33">
        <v>6999.9397779999999</v>
      </c>
      <c r="AF16" s="33">
        <v>6999.9397779999999</v>
      </c>
      <c r="AG16" s="33">
        <v>6999.9397779999999</v>
      </c>
      <c r="AH16" s="33">
        <v>6999.9397779999999</v>
      </c>
      <c r="AI16" s="33">
        <v>6999.9397779999999</v>
      </c>
      <c r="AJ16" s="33">
        <v>6999.9397779999999</v>
      </c>
      <c r="AK16" s="33">
        <v>6999.9397779999999</v>
      </c>
      <c r="AL16" s="33">
        <v>6999.9397779999999</v>
      </c>
      <c r="AM16" s="33">
        <v>6999.9397779999999</v>
      </c>
      <c r="AN16" s="33">
        <v>6999.9397779999999</v>
      </c>
      <c r="AO16" s="33">
        <v>6999.9397779999999</v>
      </c>
      <c r="AP16" s="33">
        <v>6999.9397779999999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581.34689800000001</v>
      </c>
      <c r="Q31" s="33">
        <v>696.48098519999996</v>
      </c>
      <c r="R31" s="33">
        <v>679.74216550000006</v>
      </c>
      <c r="S31" s="33">
        <v>696.48098519999996</v>
      </c>
      <c r="T31" s="33">
        <v>696.48098519999996</v>
      </c>
      <c r="U31" s="33">
        <v>696.48098519999996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82.423561500000005</v>
      </c>
      <c r="N32" s="33">
        <v>234.5509495</v>
      </c>
      <c r="O32" s="33">
        <v>156.36729969999999</v>
      </c>
      <c r="P32" s="33">
        <v>234.5509495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461.52606229999998</v>
      </c>
      <c r="N40" s="33">
        <v>698.87160640000002</v>
      </c>
      <c r="O40" s="33">
        <v>620.68795650000004</v>
      </c>
      <c r="P40" s="33">
        <v>815.89784750000001</v>
      </c>
      <c r="Q40" s="33">
        <v>931.03193480000004</v>
      </c>
      <c r="R40" s="33">
        <v>914.29311499999994</v>
      </c>
      <c r="S40" s="33">
        <v>931.03193480000004</v>
      </c>
      <c r="T40" s="33">
        <v>931.03193480000004</v>
      </c>
      <c r="U40" s="33">
        <v>931.03193480000004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1188.718331</v>
      </c>
      <c r="O54" s="33">
        <v>1189.421296</v>
      </c>
      <c r="P54" s="33">
        <v>1150.108076</v>
      </c>
      <c r="Q54" s="33">
        <v>1189.4248889999999</v>
      </c>
      <c r="R54" s="33">
        <v>1189.4248889999999</v>
      </c>
      <c r="S54" s="33">
        <v>1206.4753490000001</v>
      </c>
      <c r="T54" s="33">
        <v>1228.0644809999999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1188.718331</v>
      </c>
      <c r="O64" s="33">
        <v>1189.421296</v>
      </c>
      <c r="P64" s="33">
        <v>1150.108076</v>
      </c>
      <c r="Q64" s="33">
        <v>1189.4248889999999</v>
      </c>
      <c r="R64" s="33">
        <v>1189.4248889999999</v>
      </c>
      <c r="S64" s="33">
        <v>1206.4753490000001</v>
      </c>
      <c r="T64" s="33">
        <v>1228.0644809999999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2145.6530509999998</v>
      </c>
      <c r="L101" s="33">
        <v>2096.7031750000001</v>
      </c>
      <c r="M101" s="33">
        <v>2117.1426070000002</v>
      </c>
      <c r="N101" s="33">
        <v>2302.5806950000001</v>
      </c>
      <c r="O101" s="33">
        <v>2228.9039320000002</v>
      </c>
      <c r="P101" s="33">
        <v>2016.2883469999999</v>
      </c>
      <c r="Q101" s="33">
        <v>652.41145419999998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508.91098099999999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944.13151089999997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1170.414149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968.04578590000006</v>
      </c>
      <c r="N104" s="33">
        <v>1160.266243</v>
      </c>
      <c r="O104" s="33">
        <v>1050.819066</v>
      </c>
      <c r="P104" s="33">
        <v>1177.160124</v>
      </c>
      <c r="Q104" s="33">
        <v>1321.8952159999999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1200.6697469999999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717.83905400000003</v>
      </c>
      <c r="I107" s="33">
        <v>762.38540399999999</v>
      </c>
      <c r="J107" s="33">
        <v>709.72253760000001</v>
      </c>
      <c r="K107" s="33">
        <v>709.72253760000001</v>
      </c>
      <c r="L107" s="33">
        <v>638.34893810000005</v>
      </c>
      <c r="M107" s="33">
        <v>709.72253760000001</v>
      </c>
      <c r="N107" s="33">
        <v>781.10315439999999</v>
      </c>
      <c r="O107" s="33">
        <v>709.72253760000001</v>
      </c>
      <c r="P107" s="33">
        <v>781.10315439999999</v>
      </c>
      <c r="Q107" s="33">
        <v>772.9844018</v>
      </c>
      <c r="R107" s="33">
        <v>781.10315439999999</v>
      </c>
      <c r="S107" s="33">
        <v>772.9844018</v>
      </c>
      <c r="T107" s="33">
        <v>772.9844018</v>
      </c>
      <c r="U107" s="33">
        <v>772.9844018</v>
      </c>
      <c r="V107" s="33">
        <v>772.9844018</v>
      </c>
      <c r="W107" s="33">
        <v>459.1733476</v>
      </c>
      <c r="X107" s="33">
        <v>459.1733476</v>
      </c>
      <c r="Y107" s="33">
        <v>459.1733476</v>
      </c>
      <c r="Z107" s="33">
        <v>459.1733476</v>
      </c>
      <c r="AA107" s="33">
        <v>522.43521169999997</v>
      </c>
      <c r="AB107" s="33">
        <v>522.43521169999997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5234.267793</v>
      </c>
      <c r="I112" s="33">
        <v>5358.3732179999997</v>
      </c>
      <c r="J112" s="33">
        <v>4379.5413769999996</v>
      </c>
      <c r="K112" s="33">
        <v>4785.0506230000001</v>
      </c>
      <c r="L112" s="33">
        <v>5296.4920709999997</v>
      </c>
      <c r="M112" s="33">
        <v>5764.6966709999997</v>
      </c>
      <c r="N112" s="33">
        <v>5767.9363020000001</v>
      </c>
      <c r="O112" s="33">
        <v>5697.9288310000002</v>
      </c>
      <c r="P112" s="33">
        <v>5424.4974519999996</v>
      </c>
      <c r="Q112" s="33">
        <v>3794.2178520000002</v>
      </c>
      <c r="R112" s="33">
        <v>3697.4574130000001</v>
      </c>
      <c r="S112" s="33">
        <v>3689.3386609999998</v>
      </c>
      <c r="T112" s="33">
        <v>3586.4004279999999</v>
      </c>
      <c r="U112" s="33">
        <v>3586.4004279999999</v>
      </c>
      <c r="V112" s="33">
        <v>3379.930942</v>
      </c>
      <c r="W112" s="33">
        <v>2368.3870510000002</v>
      </c>
      <c r="X112" s="33">
        <v>2368.3870510000002</v>
      </c>
      <c r="Y112" s="33">
        <v>2368.3870510000002</v>
      </c>
      <c r="Z112" s="33">
        <v>1549.655516</v>
      </c>
      <c r="AA112" s="33">
        <v>1712.4534490000001</v>
      </c>
      <c r="AB112" s="33">
        <v>1712.4534490000001</v>
      </c>
      <c r="AC112" s="33">
        <v>1190.0182380000001</v>
      </c>
      <c r="AD112" s="33">
        <v>1190.0182380000001</v>
      </c>
      <c r="AE112" s="33">
        <v>1353.236392</v>
      </c>
      <c r="AF112" s="33">
        <v>1024.1612689999999</v>
      </c>
      <c r="AG112" s="33">
        <v>143.85065729999999</v>
      </c>
      <c r="AH112" s="33">
        <v>143.85065729999999</v>
      </c>
      <c r="AI112" s="33">
        <v>143.85065729999999</v>
      </c>
      <c r="AJ112" s="33">
        <v>143.85065729999999</v>
      </c>
      <c r="AK112" s="33">
        <v>0</v>
      </c>
      <c r="AL112" s="33">
        <v>0</v>
      </c>
      <c r="AM112" s="33">
        <v>0</v>
      </c>
      <c r="AN112" s="33">
        <v>0</v>
      </c>
      <c r="AO112" s="33">
        <v>0</v>
      </c>
      <c r="AP112" s="33">
        <v>0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1935.8927180000001</v>
      </c>
      <c r="AB125" s="33">
        <v>2281.037781</v>
      </c>
      <c r="AC125" s="33">
        <v>2812.0438239999999</v>
      </c>
      <c r="AD125" s="33">
        <v>3100.3011019999999</v>
      </c>
      <c r="AE125" s="33">
        <v>3601.4121380000001</v>
      </c>
      <c r="AF125" s="33">
        <v>3421.5566709999998</v>
      </c>
      <c r="AG125" s="33">
        <v>3421.5566709999998</v>
      </c>
      <c r="AH125" s="33">
        <v>3294.8323500000001</v>
      </c>
      <c r="AI125" s="33">
        <v>3168.108029</v>
      </c>
      <c r="AJ125" s="33">
        <v>2697.9585320000001</v>
      </c>
      <c r="AK125" s="33">
        <v>2790.2876980000001</v>
      </c>
      <c r="AL125" s="33">
        <v>2664.7456689999999</v>
      </c>
      <c r="AM125" s="33">
        <v>3041.3837079999998</v>
      </c>
      <c r="AN125" s="33">
        <v>3693.3936159999998</v>
      </c>
      <c r="AO125" s="33">
        <v>3569.9562259999998</v>
      </c>
      <c r="AP125" s="33">
        <v>3510.9952410000001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898.51937780000003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2385.9417090000002</v>
      </c>
      <c r="AB136" s="33">
        <v>2821.0965700000002</v>
      </c>
      <c r="AC136" s="33">
        <v>3442.1124119999999</v>
      </c>
      <c r="AD136" s="33">
        <v>3820.379488</v>
      </c>
      <c r="AE136" s="33">
        <v>4499.9315159999996</v>
      </c>
      <c r="AF136" s="33">
        <v>4231.6448549999996</v>
      </c>
      <c r="AG136" s="33">
        <v>4231.6448549999996</v>
      </c>
      <c r="AH136" s="33">
        <v>4104.9205339999999</v>
      </c>
      <c r="AI136" s="33">
        <v>3978.1962130000002</v>
      </c>
      <c r="AJ136" s="33">
        <v>3508.0467159999998</v>
      </c>
      <c r="AK136" s="33">
        <v>3600.3758809999999</v>
      </c>
      <c r="AL136" s="33">
        <v>3474.8338530000001</v>
      </c>
      <c r="AM136" s="33">
        <v>3851.4718910000001</v>
      </c>
      <c r="AN136" s="33">
        <v>4503.4817999999996</v>
      </c>
      <c r="AO136" s="33">
        <v>4380.0444100000004</v>
      </c>
      <c r="AP136" s="33">
        <v>4321.0834249999998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210.9041895</v>
      </c>
      <c r="M137" s="33">
        <v>452.28895199999999</v>
      </c>
      <c r="N137" s="33">
        <v>820.38837709999996</v>
      </c>
      <c r="O137" s="33">
        <v>655.46437409999999</v>
      </c>
      <c r="P137" s="33">
        <v>447.54506620000001</v>
      </c>
      <c r="Q137" s="33">
        <v>347.94234899999998</v>
      </c>
      <c r="R137" s="33">
        <v>211.8059537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252.80452919999999</v>
      </c>
      <c r="M148" s="33">
        <v>494.18929170000001</v>
      </c>
      <c r="N148" s="33">
        <v>862.28871679999997</v>
      </c>
      <c r="O148" s="33">
        <v>697.3647138</v>
      </c>
      <c r="P148" s="33">
        <v>489.44540590000003</v>
      </c>
      <c r="Q148" s="33">
        <v>347.94234899999998</v>
      </c>
      <c r="R148" s="33">
        <v>211.8059537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1760.011649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1760.011649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303.91675020000002</v>
      </c>
      <c r="O163" s="33">
        <v>304.4937946</v>
      </c>
      <c r="P163" s="33">
        <v>259.92255690000002</v>
      </c>
      <c r="Q163" s="33">
        <v>49.857687400000003</v>
      </c>
      <c r="R163" s="33">
        <v>23.132121219999998</v>
      </c>
      <c r="S163" s="33">
        <v>26.645285479999998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383.4531619</v>
      </c>
      <c r="O172" s="33">
        <v>384.03020629999997</v>
      </c>
      <c r="P172" s="33">
        <v>339.45896859999999</v>
      </c>
      <c r="Q172" s="33">
        <v>49.857687400000003</v>
      </c>
      <c r="R172" s="33">
        <v>23.132121219999998</v>
      </c>
      <c r="S172" s="33">
        <v>26.645285479999998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36.061155919999997</v>
      </c>
      <c r="O173" s="33">
        <v>36.061155919999997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6.4153965020000001</v>
      </c>
      <c r="O175" s="33">
        <v>10.22668112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42.476552419999997</v>
      </c>
      <c r="O184" s="33">
        <v>46.287837039999999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18258.638589999999</v>
      </c>
      <c r="S233" s="33">
        <v>18270.797780000001</v>
      </c>
      <c r="T233" s="33">
        <v>18591.329740000001</v>
      </c>
      <c r="U233" s="33">
        <v>19350.47539</v>
      </c>
      <c r="V233" s="33">
        <v>20179.190569999999</v>
      </c>
      <c r="W233" s="33">
        <v>20222.275590000001</v>
      </c>
      <c r="X233" s="33">
        <v>20257.978999999999</v>
      </c>
      <c r="Y233" s="33">
        <v>20243.33281</v>
      </c>
      <c r="Z233" s="33">
        <v>20318.896239999998</v>
      </c>
      <c r="AA233" s="33">
        <v>20517.340230000002</v>
      </c>
      <c r="AB233" s="33">
        <v>20616.575229999999</v>
      </c>
      <c r="AC233" s="33">
        <v>20698.889309999999</v>
      </c>
      <c r="AD233" s="33">
        <v>20698.889309999999</v>
      </c>
      <c r="AE233" s="33">
        <v>20832.692200000001</v>
      </c>
      <c r="AF233" s="33">
        <v>20832.692200000001</v>
      </c>
      <c r="AG233" s="33">
        <v>20832.692200000001</v>
      </c>
      <c r="AH233" s="33">
        <v>20832.692200000001</v>
      </c>
      <c r="AI233" s="33">
        <v>20801.959360000001</v>
      </c>
      <c r="AJ233" s="33">
        <v>20740.45059</v>
      </c>
      <c r="AK233" s="33">
        <v>20832.692200000001</v>
      </c>
      <c r="AL233" s="33">
        <v>20832.692200000001</v>
      </c>
      <c r="AM233" s="33">
        <v>20832.692200000001</v>
      </c>
      <c r="AN233" s="33">
        <v>20857.96787</v>
      </c>
      <c r="AO233" s="33">
        <v>20933.996350000001</v>
      </c>
      <c r="AP233" s="33">
        <v>20945.117689999999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6973.1160380000001</v>
      </c>
      <c r="G234" s="33">
        <v>7002.9905650000001</v>
      </c>
      <c r="H234" s="33">
        <v>6570.5547660000002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7222.3114169999999</v>
      </c>
      <c r="O234" s="33">
        <v>7339.1798509999999</v>
      </c>
      <c r="P234" s="33">
        <v>7324.0454170000003</v>
      </c>
      <c r="Q234" s="33">
        <v>7525.6722319999999</v>
      </c>
      <c r="R234" s="33">
        <v>7682.9158180000004</v>
      </c>
      <c r="S234" s="33">
        <v>7866.1795389999997</v>
      </c>
      <c r="T234" s="33">
        <v>8214.5520390000001</v>
      </c>
      <c r="U234" s="33">
        <v>8757.5004640000006</v>
      </c>
      <c r="V234" s="33">
        <v>9014.3618650000008</v>
      </c>
      <c r="W234" s="33">
        <v>9014.3618650000008</v>
      </c>
      <c r="X234" s="33">
        <v>8935.9917310000001</v>
      </c>
      <c r="Y234" s="33">
        <v>9009.0825640000003</v>
      </c>
      <c r="Z234" s="33">
        <v>9014.3618650000008</v>
      </c>
      <c r="AA234" s="33">
        <v>9014.3618650000008</v>
      </c>
      <c r="AB234" s="33">
        <v>9014.3618650000008</v>
      </c>
      <c r="AC234" s="33">
        <v>9014.3618650000008</v>
      </c>
      <c r="AD234" s="33">
        <v>9034.9270880000004</v>
      </c>
      <c r="AE234" s="33">
        <v>9034.9270880000004</v>
      </c>
      <c r="AF234" s="33">
        <v>9034.9270880000004</v>
      </c>
      <c r="AG234" s="33">
        <v>9034.9270880000004</v>
      </c>
      <c r="AH234" s="33">
        <v>9034.9270880000004</v>
      </c>
      <c r="AI234" s="33">
        <v>9034.9270880000004</v>
      </c>
      <c r="AJ234" s="33">
        <v>9034.9270880000004</v>
      </c>
      <c r="AK234" s="33">
        <v>9034.9270880000004</v>
      </c>
      <c r="AL234" s="33">
        <v>9034.9270880000004</v>
      </c>
      <c r="AM234" s="33">
        <v>9034.9270880000004</v>
      </c>
      <c r="AN234" s="33">
        <v>9034.9270880000004</v>
      </c>
      <c r="AO234" s="33">
        <v>9034.9270880000004</v>
      </c>
      <c r="AP234" s="33">
        <v>9034.9270880000004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5305.7056549999998</v>
      </c>
      <c r="H235" s="33">
        <v>5102.1650639999998</v>
      </c>
      <c r="I235" s="33">
        <v>4743.7023879999997</v>
      </c>
      <c r="J235" s="33">
        <v>5046.9541769999996</v>
      </c>
      <c r="K235" s="33">
        <v>5289.6429049999997</v>
      </c>
      <c r="L235" s="33">
        <v>4823.218973</v>
      </c>
      <c r="M235" s="33">
        <v>5362.7833330000003</v>
      </c>
      <c r="N235" s="33">
        <v>5213.5222089999997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4982.1854089999997</v>
      </c>
      <c r="T235" s="33">
        <v>5420.1963100000003</v>
      </c>
      <c r="U235" s="33">
        <v>5579.8473359999998</v>
      </c>
      <c r="V235" s="33">
        <v>5225.0590929999998</v>
      </c>
      <c r="W235" s="33">
        <v>5398.4070179999999</v>
      </c>
      <c r="X235" s="33">
        <v>5307.4470060000003</v>
      </c>
      <c r="Y235" s="33">
        <v>5404.7013040000002</v>
      </c>
      <c r="Z235" s="33">
        <v>5435.6941740000002</v>
      </c>
      <c r="AA235" s="33">
        <v>5451.8238430000001</v>
      </c>
      <c r="AB235" s="33">
        <v>5436.9771570000003</v>
      </c>
      <c r="AC235" s="33">
        <v>5435.0709790000001</v>
      </c>
      <c r="AD235" s="33">
        <v>5412.4896319999998</v>
      </c>
      <c r="AE235" s="33">
        <v>5621.5834649999997</v>
      </c>
      <c r="AF235" s="33">
        <v>5400.8927279999998</v>
      </c>
      <c r="AG235" s="33">
        <v>5318.3114370000003</v>
      </c>
      <c r="AH235" s="33">
        <v>5303.2666520000002</v>
      </c>
      <c r="AI235" s="33">
        <v>5267.1033280000001</v>
      </c>
      <c r="AJ235" s="33">
        <v>5279.7764569999999</v>
      </c>
      <c r="AK235" s="33">
        <v>5259.4541509999999</v>
      </c>
      <c r="AL235" s="33">
        <v>5293.2873250000002</v>
      </c>
      <c r="AM235" s="33">
        <v>5285.6214190000001</v>
      </c>
      <c r="AN235" s="33">
        <v>5292.4547329999996</v>
      </c>
      <c r="AO235" s="33">
        <v>4655.0149060000003</v>
      </c>
      <c r="AP235" s="33">
        <v>3826.5795199999998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5045.7784279999996</v>
      </c>
      <c r="I236" s="33">
        <v>5048.7800379999999</v>
      </c>
      <c r="J236" s="33">
        <v>5776.3282479999998</v>
      </c>
      <c r="K236" s="33">
        <v>6703.6197940000002</v>
      </c>
      <c r="L236" s="33">
        <v>8051.705046</v>
      </c>
      <c r="M236" s="33">
        <v>9642.7908399999997</v>
      </c>
      <c r="N236" s="33">
        <v>9619.0011520000007</v>
      </c>
      <c r="O236" s="33">
        <v>9642.7908399999997</v>
      </c>
      <c r="P236" s="33">
        <v>9642.7908399999997</v>
      </c>
      <c r="Q236" s="33">
        <v>9504.8806249999998</v>
      </c>
      <c r="R236" s="33">
        <v>9642.7908399999997</v>
      </c>
      <c r="S236" s="33">
        <v>9449.0420770000001</v>
      </c>
      <c r="T236" s="33">
        <v>9590.5241600000008</v>
      </c>
      <c r="U236" s="33">
        <v>9573.670865</v>
      </c>
      <c r="V236" s="33">
        <v>8992.0829460000004</v>
      </c>
      <c r="W236" s="33">
        <v>9642.7908399999997</v>
      </c>
      <c r="X236" s="33">
        <v>9630.8330499999993</v>
      </c>
      <c r="Y236" s="33">
        <v>9642.7908399999997</v>
      </c>
      <c r="Z236" s="33">
        <v>9642.7908399999997</v>
      </c>
      <c r="AA236" s="33">
        <v>9642.7908399999997</v>
      </c>
      <c r="AB236" s="33">
        <v>10192.530570000001</v>
      </c>
      <c r="AC236" s="33">
        <v>10748.255579999999</v>
      </c>
      <c r="AD236" s="33">
        <v>10996.279399999999</v>
      </c>
      <c r="AE236" s="33">
        <v>10996.279399999999</v>
      </c>
      <c r="AF236" s="33">
        <v>10740.137710000001</v>
      </c>
      <c r="AG236" s="33">
        <v>10996.279399999999</v>
      </c>
      <c r="AH236" s="33">
        <v>10782.90589</v>
      </c>
      <c r="AI236" s="33">
        <v>10996.279399999999</v>
      </c>
      <c r="AJ236" s="33">
        <v>10996.279399999999</v>
      </c>
      <c r="AK236" s="33">
        <v>10996.279399999999</v>
      </c>
      <c r="AL236" s="33">
        <v>10996.279399999999</v>
      </c>
      <c r="AM236" s="33">
        <v>10774.22877</v>
      </c>
      <c r="AN236" s="33">
        <v>10996.279399999999</v>
      </c>
      <c r="AO236" s="33">
        <v>11465.724319999999</v>
      </c>
      <c r="AP236" s="33">
        <v>11465.724319999999</v>
      </c>
    </row>
    <row r="237" spans="2:42" x14ac:dyDescent="0.25">
      <c r="B237" s="33" t="s">
        <v>1</v>
      </c>
      <c r="C237" s="4" t="s">
        <v>41</v>
      </c>
      <c r="D237" s="33">
        <v>7217.0401300000003</v>
      </c>
      <c r="E237" s="33">
        <v>7280.4463239999995</v>
      </c>
      <c r="F237" s="33">
        <v>7210.9128870000004</v>
      </c>
      <c r="G237" s="33">
        <v>7280.4463239999995</v>
      </c>
      <c r="H237" s="33">
        <v>7180.74082</v>
      </c>
      <c r="I237" s="33">
        <v>7280.4463239999995</v>
      </c>
      <c r="J237" s="33">
        <v>6346.1961259999998</v>
      </c>
      <c r="K237" s="33">
        <v>6440.9498329999997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2260.135491</v>
      </c>
      <c r="J238" s="33">
        <v>3204.333541</v>
      </c>
      <c r="K238" s="33">
        <v>4527.490417</v>
      </c>
      <c r="L238" s="33">
        <v>4527.490417</v>
      </c>
      <c r="M238" s="33">
        <v>3652.0264520000001</v>
      </c>
      <c r="N238" s="33">
        <v>4527.490417</v>
      </c>
      <c r="O238" s="33">
        <v>4065.063071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4333.7888739999999</v>
      </c>
      <c r="AH238" s="33">
        <v>4527.490417</v>
      </c>
      <c r="AI238" s="33">
        <v>4527.490417</v>
      </c>
      <c r="AJ238" s="33">
        <v>4527.490417</v>
      </c>
      <c r="AK238" s="33">
        <v>4334.2629969999998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190.71774070000001</v>
      </c>
      <c r="I239" s="33">
        <v>226.3016518</v>
      </c>
      <c r="J239" s="33">
        <v>151.28680059999999</v>
      </c>
      <c r="K239" s="33">
        <v>225.67141369999999</v>
      </c>
      <c r="L239" s="33">
        <v>211.8187696</v>
      </c>
      <c r="M239" s="33">
        <v>225.67141369999999</v>
      </c>
      <c r="N239" s="33">
        <v>350.72741070000001</v>
      </c>
      <c r="O239" s="33">
        <v>225.67141369999999</v>
      </c>
      <c r="P239" s="33">
        <v>350.72741070000001</v>
      </c>
      <c r="Q239" s="33">
        <v>281.58059680000002</v>
      </c>
      <c r="R239" s="33">
        <v>438.9406851</v>
      </c>
      <c r="S239" s="33">
        <v>514.72451450000005</v>
      </c>
      <c r="T239" s="33">
        <v>568.74468000000002</v>
      </c>
      <c r="U239" s="33">
        <v>643.44513459999996</v>
      </c>
      <c r="V239" s="33">
        <v>660.81756600000006</v>
      </c>
      <c r="W239" s="33">
        <v>753.67665160000001</v>
      </c>
      <c r="X239" s="33">
        <v>769.92630559999998</v>
      </c>
      <c r="Y239" s="33">
        <v>763.8376422</v>
      </c>
      <c r="Z239" s="33">
        <v>873.58324089999996</v>
      </c>
      <c r="AA239" s="33">
        <v>961.98735599999998</v>
      </c>
      <c r="AB239" s="33">
        <v>1056.1305620000001</v>
      </c>
      <c r="AC239" s="33">
        <v>1139.1051419999999</v>
      </c>
      <c r="AD239" s="33">
        <v>1223.377853</v>
      </c>
      <c r="AE239" s="33">
        <v>1477.667324</v>
      </c>
      <c r="AF239" s="33">
        <v>1477.667324</v>
      </c>
      <c r="AG239" s="33">
        <v>1477.667324</v>
      </c>
      <c r="AH239" s="33">
        <v>1419.1293109999999</v>
      </c>
      <c r="AI239" s="33">
        <v>1506.9417350000001</v>
      </c>
      <c r="AJ239" s="33">
        <v>1563.0174589999999</v>
      </c>
      <c r="AK239" s="33">
        <v>1686.147624</v>
      </c>
      <c r="AL239" s="33">
        <v>1769.0285690000001</v>
      </c>
      <c r="AM239" s="33">
        <v>1853.400613</v>
      </c>
      <c r="AN239" s="33">
        <v>1951.808053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AB240" s="33">
        <v>321.03808190000001</v>
      </c>
      <c r="AC240" s="33">
        <v>802.36320809999995</v>
      </c>
      <c r="AD240" s="33">
        <v>1955.5150860000001</v>
      </c>
      <c r="AE240" s="33">
        <v>4420.9760690000003</v>
      </c>
      <c r="AF240" s="33">
        <v>4401.5016660000001</v>
      </c>
      <c r="AG240" s="33">
        <v>4591.5214059999998</v>
      </c>
      <c r="AH240" s="33">
        <v>4469.0488459999997</v>
      </c>
      <c r="AI240" s="33">
        <v>4080.2485929999998</v>
      </c>
      <c r="AJ240" s="33">
        <v>4117.7733310000003</v>
      </c>
      <c r="AK240" s="33">
        <v>4286.7205240000003</v>
      </c>
      <c r="AL240" s="33">
        <v>4215.036341</v>
      </c>
      <c r="AM240" s="33">
        <v>5264.7941229999997</v>
      </c>
      <c r="AN240" s="33">
        <v>5705.6536649999998</v>
      </c>
      <c r="AO240" s="33">
        <v>6109.5852530000002</v>
      </c>
      <c r="AP240" s="33">
        <v>6516.3720089999997</v>
      </c>
    </row>
    <row r="241" spans="2:42" x14ac:dyDescent="0.25">
      <c r="B241" s="33" t="s">
        <v>1</v>
      </c>
      <c r="C241" s="4" t="s">
        <v>45</v>
      </c>
      <c r="L241" s="33">
        <v>1488.954463</v>
      </c>
      <c r="M241" s="33">
        <v>1339.3887500000001</v>
      </c>
      <c r="N241" s="33">
        <v>1339.3887500000001</v>
      </c>
      <c r="O241" s="33">
        <v>1911.44119</v>
      </c>
      <c r="P241" s="33">
        <v>1339.3887500000001</v>
      </c>
      <c r="Q241" s="33">
        <v>1339.3887500000001</v>
      </c>
      <c r="R241" s="33">
        <v>1911.44119</v>
      </c>
      <c r="S241" s="33">
        <v>1911.44119</v>
      </c>
      <c r="T241" s="33">
        <v>1954.3711900000001</v>
      </c>
      <c r="U241" s="33">
        <v>2054.3608039999999</v>
      </c>
      <c r="V241" s="33">
        <v>2054.3608039999999</v>
      </c>
      <c r="W241" s="33">
        <v>2054.3608039999999</v>
      </c>
      <c r="X241" s="33">
        <v>2020.776235</v>
      </c>
      <c r="Y241" s="33">
        <v>2031.5087349999999</v>
      </c>
      <c r="Z241" s="33">
        <v>2054.3608039999999</v>
      </c>
      <c r="AA241" s="33">
        <v>2206.4754830000002</v>
      </c>
      <c r="AB241" s="33">
        <v>2303.2091230000001</v>
      </c>
      <c r="AC241" s="33">
        <v>2303.2091230000001</v>
      </c>
      <c r="AD241" s="33">
        <v>2380.173593</v>
      </c>
      <c r="AE241" s="33">
        <v>2380.173593</v>
      </c>
      <c r="AF241" s="33">
        <v>2380.173593</v>
      </c>
      <c r="AG241" s="33">
        <v>2380.173593</v>
      </c>
      <c r="AH241" s="33">
        <v>2380.173593</v>
      </c>
      <c r="AI241" s="33">
        <v>2380.173593</v>
      </c>
      <c r="AJ241" s="33">
        <v>2273.3414339999999</v>
      </c>
      <c r="AK241" s="33">
        <v>2380.173593</v>
      </c>
      <c r="AL241" s="33">
        <v>2380.173593</v>
      </c>
      <c r="AM241" s="33">
        <v>2380.173593</v>
      </c>
      <c r="AN241" s="33">
        <v>2380.173593</v>
      </c>
      <c r="AO241" s="33">
        <v>2380.173593</v>
      </c>
      <c r="AP241" s="33">
        <v>2383.3704899999998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41219.248350000002</v>
      </c>
      <c r="E244" s="33">
        <v>41951.359400000001</v>
      </c>
      <c r="F244" s="33">
        <v>41455.572119999997</v>
      </c>
      <c r="G244" s="33">
        <v>41986.249080000001</v>
      </c>
      <c r="H244" s="33">
        <v>44306.112580000001</v>
      </c>
      <c r="I244" s="33">
        <v>44518.376730000004</v>
      </c>
      <c r="J244" s="33">
        <v>45666.515959999997</v>
      </c>
      <c r="K244" s="33">
        <v>48611.143660000002</v>
      </c>
      <c r="L244" s="33">
        <v>51807.403290000002</v>
      </c>
      <c r="M244" s="33">
        <v>52926.876409999997</v>
      </c>
      <c r="N244" s="33">
        <v>53775.35469</v>
      </c>
      <c r="O244" s="33">
        <v>54049.843030000004</v>
      </c>
      <c r="P244" s="33">
        <v>54050.139499999997</v>
      </c>
      <c r="Q244" s="33">
        <v>54044.709289999999</v>
      </c>
      <c r="R244" s="33">
        <v>55105.447189999999</v>
      </c>
      <c r="S244" s="33">
        <v>54802.307249999998</v>
      </c>
      <c r="T244" s="33">
        <v>56147.654860000002</v>
      </c>
      <c r="U244" s="33">
        <v>57767.23674</v>
      </c>
      <c r="V244" s="33">
        <v>57933.809589999997</v>
      </c>
      <c r="W244" s="33">
        <v>58893.809509999999</v>
      </c>
      <c r="X244" s="33">
        <v>58730.890070000001</v>
      </c>
      <c r="Y244" s="33">
        <v>58903.190629999997</v>
      </c>
      <c r="Z244" s="33">
        <v>59147.623899999999</v>
      </c>
      <c r="AA244" s="33">
        <v>59602.716359999999</v>
      </c>
      <c r="AB244" s="33">
        <v>60748.759319999997</v>
      </c>
      <c r="AC244" s="33">
        <v>61949.19195</v>
      </c>
      <c r="AD244" s="33">
        <v>63509.5887</v>
      </c>
      <c r="AE244" s="33">
        <v>66572.235879999993</v>
      </c>
      <c r="AF244" s="33">
        <v>66075.929050000006</v>
      </c>
      <c r="AG244" s="33">
        <v>66245.807639999999</v>
      </c>
      <c r="AH244" s="33">
        <v>66030.080319999994</v>
      </c>
      <c r="AI244" s="33">
        <v>65875.569829999993</v>
      </c>
      <c r="AJ244" s="33">
        <v>65813.502500000002</v>
      </c>
      <c r="AK244" s="33">
        <v>66091.103900000002</v>
      </c>
      <c r="AL244" s="33">
        <v>66329.361260000005</v>
      </c>
      <c r="AM244" s="33">
        <v>67233.774550000002</v>
      </c>
      <c r="AN244" s="33">
        <v>68027.201140000005</v>
      </c>
      <c r="AO244" s="33">
        <v>68420.683999999994</v>
      </c>
      <c r="AP244" s="33">
        <v>68013.353600000002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3218.3326550000002</v>
      </c>
      <c r="N245" s="33">
        <v>3554.1030230000001</v>
      </c>
      <c r="O245" s="33">
        <v>3554.1030230000001</v>
      </c>
      <c r="P245" s="33">
        <v>3610.0398140000002</v>
      </c>
      <c r="Q245" s="33">
        <v>4173.2139429999997</v>
      </c>
      <c r="R245" s="33">
        <v>3525.2130219999999</v>
      </c>
      <c r="S245" s="33">
        <v>4173.2139429999997</v>
      </c>
      <c r="T245" s="33">
        <v>3859.0254629999999</v>
      </c>
      <c r="U245" s="33">
        <v>3656.3416999999999</v>
      </c>
      <c r="V245" s="33">
        <v>4173.2139429999997</v>
      </c>
      <c r="W245" s="33">
        <v>3554.1030230000001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4172.413262</v>
      </c>
      <c r="AG245" s="33">
        <v>4173.2139429999997</v>
      </c>
      <c r="AH245" s="33">
        <v>4173.2139429999997</v>
      </c>
      <c r="AI245" s="33">
        <v>4173.2139429999997</v>
      </c>
      <c r="AJ245" s="33">
        <v>4166.6865390000003</v>
      </c>
      <c r="AK245" s="33">
        <v>4173.2139429999997</v>
      </c>
      <c r="AL245" s="33">
        <v>4173.2139429999997</v>
      </c>
      <c r="AM245" s="33">
        <v>4173.2139429999997</v>
      </c>
      <c r="AN245" s="33">
        <v>4173.2139429999997</v>
      </c>
      <c r="AO245" s="33">
        <v>4173.2139429999997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2474.0559509999998</v>
      </c>
      <c r="Y246" s="33">
        <v>2604.7712569999999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106.9553791</v>
      </c>
      <c r="O247" s="33">
        <v>107.4813339</v>
      </c>
      <c r="P247" s="33">
        <v>107.4813339</v>
      </c>
      <c r="Q247" s="33">
        <v>107.4813339</v>
      </c>
      <c r="R247" s="33">
        <v>95.32125044</v>
      </c>
      <c r="S247" s="33">
        <v>107.4813339</v>
      </c>
      <c r="T247" s="33">
        <v>95.32125044</v>
      </c>
      <c r="U247" s="33">
        <v>107.4813339</v>
      </c>
      <c r="V247" s="33">
        <v>93.007174879999994</v>
      </c>
      <c r="W247" s="33">
        <v>107.4813339</v>
      </c>
      <c r="X247" s="33">
        <v>82.108821460000001</v>
      </c>
      <c r="Y247" s="33">
        <v>68.160617239999993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107.4813339</v>
      </c>
      <c r="AO247" s="33">
        <v>93.293548229999999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69.916909689999997</v>
      </c>
      <c r="K248" s="33">
        <v>75.93363789</v>
      </c>
      <c r="L248" s="33">
        <v>69.916909689999997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205.4842835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182.9153723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183.13124210000001</v>
      </c>
      <c r="AH250" s="33">
        <v>228.7702262</v>
      </c>
      <c r="AI250" s="33">
        <v>228.7702262</v>
      </c>
      <c r="AJ250" s="33">
        <v>183.13124210000001</v>
      </c>
      <c r="AK250" s="33">
        <v>205.4842835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0.4265578673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1.223310983</v>
      </c>
      <c r="S252" s="33">
        <v>1.223310983</v>
      </c>
      <c r="T252" s="33">
        <v>1.223310983</v>
      </c>
      <c r="U252" s="33">
        <v>1.223310983</v>
      </c>
      <c r="V252" s="33">
        <v>1.223310983</v>
      </c>
      <c r="W252" s="33">
        <v>1.223310983</v>
      </c>
      <c r="X252" s="33">
        <v>1.223310983</v>
      </c>
      <c r="Y252" s="33">
        <v>1.223310983</v>
      </c>
      <c r="Z252" s="33">
        <v>1.6498688509999999</v>
      </c>
      <c r="AA252" s="33">
        <v>1.6498688509999999</v>
      </c>
      <c r="AB252" s="33">
        <v>1.8143031460000001</v>
      </c>
      <c r="AC252" s="33">
        <v>1.8143031460000001</v>
      </c>
      <c r="AD252" s="33">
        <v>1.8143031460000001</v>
      </c>
      <c r="AE252" s="33">
        <v>1.2895536379999999</v>
      </c>
      <c r="AF252" s="33">
        <v>1.2895536379999999</v>
      </c>
      <c r="AG252" s="33">
        <v>0.79675311609999999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1.5399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3127.1847509999998</v>
      </c>
      <c r="J256" s="33">
        <v>3212.9162230000002</v>
      </c>
      <c r="K256" s="33">
        <v>3281.739302</v>
      </c>
      <c r="L256" s="33">
        <v>3408.7793000000001</v>
      </c>
      <c r="M256" s="33">
        <v>4669.3874470000001</v>
      </c>
      <c r="N256" s="33">
        <v>5027.9178030000003</v>
      </c>
      <c r="O256" s="33">
        <v>5028.8947029999999</v>
      </c>
      <c r="P256" s="33">
        <v>5084.3805490000004</v>
      </c>
      <c r="Q256" s="33">
        <v>7213.0933249999998</v>
      </c>
      <c r="R256" s="33">
        <v>6507.5284110000002</v>
      </c>
      <c r="S256" s="33">
        <v>7213.5442700000003</v>
      </c>
      <c r="T256" s="33">
        <v>6887.1957060000004</v>
      </c>
      <c r="U256" s="33">
        <v>6696.6720269999996</v>
      </c>
      <c r="V256" s="33">
        <v>7199.070111</v>
      </c>
      <c r="W256" s="33">
        <v>6594.4333500000002</v>
      </c>
      <c r="X256" s="33">
        <v>7056.2788929999997</v>
      </c>
      <c r="Y256" s="33">
        <v>7173.0459959999998</v>
      </c>
      <c r="Z256" s="33">
        <v>7213.9708280000004</v>
      </c>
      <c r="AA256" s="33">
        <v>7200.3089970000001</v>
      </c>
      <c r="AB256" s="33">
        <v>7214.1352619999998</v>
      </c>
      <c r="AC256" s="33">
        <v>7214.1352619999998</v>
      </c>
      <c r="AD256" s="33">
        <v>7214.1352619999998</v>
      </c>
      <c r="AE256" s="33">
        <v>7213.6105120000002</v>
      </c>
      <c r="AF256" s="33">
        <v>7212.2838769999998</v>
      </c>
      <c r="AG256" s="33">
        <v>7153.8168969999997</v>
      </c>
      <c r="AH256" s="33">
        <v>7214.1352619999998</v>
      </c>
      <c r="AI256" s="33">
        <v>7214.1352619999998</v>
      </c>
      <c r="AJ256" s="33">
        <v>7161.4429190000001</v>
      </c>
      <c r="AK256" s="33">
        <v>7190.8493189999999</v>
      </c>
      <c r="AL256" s="33">
        <v>7214.1352619999998</v>
      </c>
      <c r="AM256" s="33">
        <v>7200.4734310000003</v>
      </c>
      <c r="AN256" s="33">
        <v>7214.1352619999998</v>
      </c>
      <c r="AO256" s="33">
        <v>7199.9474760000003</v>
      </c>
      <c r="AP256" s="33">
        <v>7185.999272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4708.4631989999998</v>
      </c>
      <c r="AJ305" s="33">
        <v>5195.729574</v>
      </c>
      <c r="AK305" s="33">
        <v>5237.762581</v>
      </c>
      <c r="AL305" s="33">
        <v>5237.762581</v>
      </c>
      <c r="AM305" s="33">
        <v>5237.762581</v>
      </c>
      <c r="AN305" s="33">
        <v>5237.762581</v>
      </c>
      <c r="AO305" s="33">
        <v>5237.762581</v>
      </c>
      <c r="AP305" s="33">
        <v>5237.762581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4708.4631989999998</v>
      </c>
      <c r="AJ316" s="33">
        <v>5195.729574</v>
      </c>
      <c r="AK316" s="33">
        <v>5237.762581</v>
      </c>
      <c r="AL316" s="33">
        <v>5237.762581</v>
      </c>
      <c r="AM316" s="33">
        <v>5237.762581</v>
      </c>
      <c r="AN316" s="33">
        <v>5237.762581</v>
      </c>
      <c r="AO316" s="33">
        <v>5237.762581</v>
      </c>
      <c r="AP316" s="33">
        <v>5237.762581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2.4491700000000001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128.35526250000001</v>
      </c>
      <c r="U367" s="33">
        <v>158.05994999999999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158.05994999999999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310.6888242</v>
      </c>
      <c r="I376" s="33">
        <v>311.50521420000001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615.10038239999994</v>
      </c>
      <c r="U376" s="33">
        <v>644.80506990000003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347.95316070000001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4451.5829039999999</v>
      </c>
      <c r="P415" s="33">
        <v>6059.8426849999996</v>
      </c>
      <c r="Q415" s="33">
        <v>8250.5750989999997</v>
      </c>
      <c r="R415" s="33">
        <v>9267.4562279999991</v>
      </c>
      <c r="S415" s="33">
        <v>9267.4562279999991</v>
      </c>
      <c r="T415" s="33">
        <v>9267.4562279999991</v>
      </c>
      <c r="U415" s="33">
        <v>9267.4562279999991</v>
      </c>
      <c r="V415" s="33">
        <v>9267.4562279999991</v>
      </c>
      <c r="W415" s="33">
        <v>9267.4562279999991</v>
      </c>
      <c r="X415" s="33">
        <v>9267.4562279999991</v>
      </c>
      <c r="Y415" s="33">
        <v>9267.4562279999991</v>
      </c>
      <c r="Z415" s="33">
        <v>9267.4562279999991</v>
      </c>
      <c r="AA415" s="33">
        <v>9267.4562279999991</v>
      </c>
      <c r="AB415" s="33">
        <v>9267.4562279999991</v>
      </c>
      <c r="AC415" s="33">
        <v>9267.4562279999991</v>
      </c>
      <c r="AD415" s="33">
        <v>9267.4562279999991</v>
      </c>
      <c r="AE415" s="33">
        <v>9267.4562279999991</v>
      </c>
      <c r="AF415" s="33">
        <v>9267.4562279999991</v>
      </c>
      <c r="AG415" s="33">
        <v>9267.4562279999991</v>
      </c>
      <c r="AH415" s="33">
        <v>9267.4562279999991</v>
      </c>
      <c r="AI415" s="33">
        <v>9267.4562279999991</v>
      </c>
      <c r="AJ415" s="33">
        <v>9267.4562279999991</v>
      </c>
      <c r="AK415" s="33">
        <v>9267.4562279999991</v>
      </c>
      <c r="AL415" s="33">
        <v>9267.4562279999991</v>
      </c>
      <c r="AM415" s="33">
        <v>9267.4562279999991</v>
      </c>
      <c r="AN415" s="33">
        <v>9267.4562279999991</v>
      </c>
      <c r="AO415" s="33">
        <v>9267.4562279999991</v>
      </c>
      <c r="AP415" s="33">
        <v>9267.4562279999991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4451.5829039999999</v>
      </c>
      <c r="P424" s="33">
        <v>6059.8426849999996</v>
      </c>
      <c r="Q424" s="33">
        <v>8250.5750989999997</v>
      </c>
      <c r="R424" s="33">
        <v>9267.4562279999991</v>
      </c>
      <c r="S424" s="33">
        <v>9267.4562279999991</v>
      </c>
      <c r="T424" s="33">
        <v>9267.4562279999991</v>
      </c>
      <c r="U424" s="33">
        <v>9267.4562279999991</v>
      </c>
      <c r="V424" s="33">
        <v>9267.4562279999991</v>
      </c>
      <c r="W424" s="33">
        <v>9267.4562279999991</v>
      </c>
      <c r="X424" s="33">
        <v>9267.4562279999991</v>
      </c>
      <c r="Y424" s="33">
        <v>9267.4562279999991</v>
      </c>
      <c r="Z424" s="33">
        <v>9267.4562279999991</v>
      </c>
      <c r="AA424" s="33">
        <v>9267.4562279999991</v>
      </c>
      <c r="AB424" s="33">
        <v>9267.4562279999991</v>
      </c>
      <c r="AC424" s="33">
        <v>9267.4562279999991</v>
      </c>
      <c r="AD424" s="33">
        <v>9267.4562279999991</v>
      </c>
      <c r="AE424" s="33">
        <v>9267.4562279999991</v>
      </c>
      <c r="AF424" s="33">
        <v>9267.4562279999991</v>
      </c>
      <c r="AG424" s="33">
        <v>9267.4562279999991</v>
      </c>
      <c r="AH424" s="33">
        <v>9267.4562279999991</v>
      </c>
      <c r="AI424" s="33">
        <v>9267.4562279999991</v>
      </c>
      <c r="AJ424" s="33">
        <v>9267.4562279999991</v>
      </c>
      <c r="AK424" s="33">
        <v>9267.4562279999991</v>
      </c>
      <c r="AL424" s="33">
        <v>9267.4562279999991</v>
      </c>
      <c r="AM424" s="33">
        <v>9267.4562279999991</v>
      </c>
      <c r="AN424" s="33">
        <v>9267.4562279999991</v>
      </c>
      <c r="AO424" s="33">
        <v>9267.4562279999991</v>
      </c>
      <c r="AP424" s="33">
        <v>9267.4562279999991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3840.3204599999999</v>
      </c>
      <c r="W439" s="33">
        <v>5951.653695</v>
      </c>
      <c r="X439" s="33">
        <v>8375.5589639999998</v>
      </c>
      <c r="Y439" s="33">
        <v>11439.152169999999</v>
      </c>
      <c r="Z439" s="33">
        <v>14599.462729999999</v>
      </c>
      <c r="AA439" s="33">
        <v>17434.43852</v>
      </c>
      <c r="AB439" s="33">
        <v>19829.53872</v>
      </c>
      <c r="AC439" s="33">
        <v>23682.741150000002</v>
      </c>
      <c r="AD439" s="33">
        <v>26117.89676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3840.3204599999999</v>
      </c>
      <c r="W448" s="33">
        <v>5951.653695</v>
      </c>
      <c r="X448" s="33">
        <v>8375.5589639999998</v>
      </c>
      <c r="Y448" s="33">
        <v>11439.152169999999</v>
      </c>
      <c r="Z448" s="33">
        <v>14599.462729999999</v>
      </c>
      <c r="AA448" s="33">
        <v>17434.43852</v>
      </c>
      <c r="AB448" s="33">
        <v>19829.53872</v>
      </c>
      <c r="AC448" s="33">
        <v>23682.741150000002</v>
      </c>
      <c r="AD448" s="33">
        <v>26117.89676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6099.7794119999999</v>
      </c>
      <c r="AG463" s="33">
        <v>8472.3348270000006</v>
      </c>
      <c r="AH463" s="33">
        <v>11267.876060000001</v>
      </c>
      <c r="AI463" s="33">
        <v>14232.1188</v>
      </c>
      <c r="AJ463" s="33">
        <v>17868.089530000001</v>
      </c>
      <c r="AK463" s="33">
        <v>20895.995340000001</v>
      </c>
      <c r="AL463" s="33">
        <v>23616.839499999998</v>
      </c>
      <c r="AM463" s="33">
        <v>24782.616050000001</v>
      </c>
      <c r="AN463" s="33">
        <v>25299.863959999999</v>
      </c>
      <c r="AO463" s="33">
        <v>27895.685990000002</v>
      </c>
      <c r="AP463" s="33">
        <v>31106.45809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6099.7794119999999</v>
      </c>
      <c r="AG472" s="33">
        <v>8472.3348270000006</v>
      </c>
      <c r="AH472" s="33">
        <v>11267.876060000001</v>
      </c>
      <c r="AI472" s="33">
        <v>14232.1188</v>
      </c>
      <c r="AJ472" s="33">
        <v>17868.089530000001</v>
      </c>
      <c r="AK472" s="33">
        <v>20895.995340000001</v>
      </c>
      <c r="AL472" s="33">
        <v>23616.839499999998</v>
      </c>
      <c r="AM472" s="33">
        <v>24782.616050000001</v>
      </c>
      <c r="AN472" s="33">
        <v>25299.863959999999</v>
      </c>
      <c r="AO472" s="33">
        <v>27895.685990000002</v>
      </c>
      <c r="AP472" s="33">
        <v>31106.45809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1396.3362119999999</v>
      </c>
      <c r="AD653" s="33">
        <v>1396.3362119999999</v>
      </c>
      <c r="AE653" s="33">
        <v>1396.3362119999999</v>
      </c>
      <c r="AF653" s="33">
        <v>1396.3362119999999</v>
      </c>
      <c r="AG653" s="33">
        <v>1396.3362119999999</v>
      </c>
      <c r="AH653" s="33">
        <v>1306.648091</v>
      </c>
      <c r="AI653" s="33">
        <v>1051.6258459999999</v>
      </c>
      <c r="AJ653" s="33">
        <v>1056.430789</v>
      </c>
      <c r="AK653" s="33">
        <v>930.89080769999998</v>
      </c>
      <c r="AL653" s="33">
        <v>1056.430789</v>
      </c>
      <c r="AM653" s="33">
        <v>1091.0479720000001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19.89690276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1396.3362119999999</v>
      </c>
      <c r="AD664" s="33">
        <v>1396.3362119999999</v>
      </c>
      <c r="AE664" s="33">
        <v>1416.2331139999999</v>
      </c>
      <c r="AF664" s="33">
        <v>1409.600813</v>
      </c>
      <c r="AG664" s="33">
        <v>1981.873636</v>
      </c>
      <c r="AH664" s="33">
        <v>1892.1855149999999</v>
      </c>
      <c r="AI664" s="33">
        <v>1637.16327</v>
      </c>
      <c r="AJ664" s="33">
        <v>1641.9682130000001</v>
      </c>
      <c r="AK664" s="33">
        <v>1516.428232</v>
      </c>
      <c r="AL664" s="33">
        <v>1641.9682130000001</v>
      </c>
      <c r="AM664" s="33">
        <v>1676.5853959999999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103.51126790000001</v>
      </c>
      <c r="Q665" s="33">
        <v>815.25409109999998</v>
      </c>
      <c r="R665" s="33">
        <v>1042.958016</v>
      </c>
      <c r="S665" s="33">
        <v>1094.720939</v>
      </c>
      <c r="T665" s="33">
        <v>1208.387005</v>
      </c>
      <c r="U665" s="33">
        <v>1303.3406219999999</v>
      </c>
      <c r="V665" s="33">
        <v>952.8300332</v>
      </c>
      <c r="W665" s="33">
        <v>818.15181180000002</v>
      </c>
      <c r="X665" s="33">
        <v>961.68790369999999</v>
      </c>
      <c r="Y665" s="33">
        <v>1156.0048429999999</v>
      </c>
      <c r="Z665" s="33">
        <v>1357.2530099999999</v>
      </c>
      <c r="AA665" s="33">
        <v>1274.349248</v>
      </c>
      <c r="AB665" s="33">
        <v>1317.245226</v>
      </c>
      <c r="AC665" s="33">
        <v>1205.4206919999999</v>
      </c>
      <c r="AD665" s="33">
        <v>922.59516059999999</v>
      </c>
      <c r="AE665" s="33">
        <v>1043.8580139999999</v>
      </c>
      <c r="AF665" s="33">
        <v>678.62650480000002</v>
      </c>
      <c r="AG665" s="33">
        <v>642.3660635</v>
      </c>
      <c r="AH665" s="33">
        <v>151.83231749999999</v>
      </c>
      <c r="AI665" s="33">
        <v>158.0592188</v>
      </c>
      <c r="AL665" s="33">
        <v>285.23691289999999</v>
      </c>
      <c r="AM665" s="33">
        <v>1304.11439</v>
      </c>
      <c r="AN665" s="33">
        <v>1357.2530099999999</v>
      </c>
      <c r="AO665" s="33">
        <v>1357.2530099999999</v>
      </c>
      <c r="AP665" s="33">
        <v>1473.9860040000001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58.980104609999998</v>
      </c>
      <c r="Q666" s="33">
        <v>117.96020919999999</v>
      </c>
      <c r="R666" s="33">
        <v>117.96020919999999</v>
      </c>
      <c r="S666" s="33">
        <v>117.96020919999999</v>
      </c>
      <c r="T666" s="33">
        <v>138.21810809999999</v>
      </c>
      <c r="U666" s="33">
        <v>176.94031380000001</v>
      </c>
      <c r="V666" s="33">
        <v>176.94031380000001</v>
      </c>
      <c r="W666" s="33">
        <v>176.94031380000001</v>
      </c>
      <c r="X666" s="33">
        <v>176.94031380000001</v>
      </c>
      <c r="Y666" s="33">
        <v>122.4477845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91.961921380000007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176.94031380000001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158.49939090000001</v>
      </c>
      <c r="P667" s="33">
        <v>199.52230019999999</v>
      </c>
      <c r="Q667" s="33">
        <v>367.61896530000001</v>
      </c>
      <c r="R667" s="33">
        <v>367.61896530000001</v>
      </c>
      <c r="S667" s="33">
        <v>367.61896530000001</v>
      </c>
      <c r="T667" s="33">
        <v>367.61896530000001</v>
      </c>
      <c r="U667" s="33">
        <v>367.61896530000001</v>
      </c>
      <c r="V667" s="33">
        <v>367.61896530000001</v>
      </c>
      <c r="W667" s="33">
        <v>367.61896530000001</v>
      </c>
      <c r="X667" s="33">
        <v>367.61896530000001</v>
      </c>
      <c r="Y667" s="33">
        <v>367.61896530000001</v>
      </c>
      <c r="Z667" s="33">
        <v>413.2759246</v>
      </c>
      <c r="AA667" s="33">
        <v>651.79636259999995</v>
      </c>
      <c r="AB667" s="33">
        <v>367.61896530000001</v>
      </c>
      <c r="AC667" s="33">
        <v>385.07265139999998</v>
      </c>
      <c r="AD667" s="33">
        <v>498.8437763</v>
      </c>
      <c r="AE667" s="33">
        <v>367.61896530000001</v>
      </c>
      <c r="AF667" s="33">
        <v>70.959156489999998</v>
      </c>
      <c r="AH667" s="33">
        <v>255.19591729999999</v>
      </c>
      <c r="AK667" s="33">
        <v>108.606093</v>
      </c>
      <c r="AL667" s="33">
        <v>320.06899600000003</v>
      </c>
      <c r="AM667" s="33">
        <v>204.6872085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42.162484419999998</v>
      </c>
      <c r="U668" s="33">
        <v>84.324968839999997</v>
      </c>
      <c r="V668" s="33">
        <v>84.324968839999997</v>
      </c>
      <c r="W668" s="33">
        <v>42.162484419999998</v>
      </c>
      <c r="X668" s="33">
        <v>84.324968839999997</v>
      </c>
      <c r="Y668" s="33">
        <v>126.4874533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317.67461300000002</v>
      </c>
      <c r="P676" s="33">
        <v>362.01367269999997</v>
      </c>
      <c r="Q676" s="33">
        <v>1300.8332660000001</v>
      </c>
      <c r="R676" s="33">
        <v>1528.5371909999999</v>
      </c>
      <c r="S676" s="33">
        <v>1580.300113</v>
      </c>
      <c r="T676" s="33">
        <v>1756.386563</v>
      </c>
      <c r="U676" s="33">
        <v>1932.22487</v>
      </c>
      <c r="V676" s="33">
        <v>1581.714281</v>
      </c>
      <c r="W676" s="33">
        <v>1404.8735750000001</v>
      </c>
      <c r="X676" s="33">
        <v>1590.572152</v>
      </c>
      <c r="Y676" s="33">
        <v>1772.5590460000001</v>
      </c>
      <c r="Z676" s="33">
        <v>1930.6516280000001</v>
      </c>
      <c r="AA676" s="33">
        <v>2086.2683040000002</v>
      </c>
      <c r="AB676" s="33">
        <v>1844.986885</v>
      </c>
      <c r="AC676" s="33">
        <v>1750.616037</v>
      </c>
      <c r="AD676" s="33">
        <v>1581.561631</v>
      </c>
      <c r="AE676" s="33">
        <v>1571.5996729999999</v>
      </c>
      <c r="AF676" s="33">
        <v>909.70835499999998</v>
      </c>
      <c r="AG676" s="33">
        <v>802.48875710000004</v>
      </c>
      <c r="AH676" s="33">
        <v>567.1509284</v>
      </c>
      <c r="AI676" s="33">
        <v>318.18191239999999</v>
      </c>
      <c r="AJ676" s="33">
        <v>91.961921380000007</v>
      </c>
      <c r="AK676" s="33">
        <v>268.72878659999998</v>
      </c>
      <c r="AL676" s="33">
        <v>765.42860250000001</v>
      </c>
      <c r="AM676" s="33">
        <v>1668.9242919999999</v>
      </c>
      <c r="AN676" s="33">
        <v>2294.7761180000002</v>
      </c>
      <c r="AO676" s="33">
        <v>2294.7761180000002</v>
      </c>
      <c r="AP676" s="33">
        <v>2470.4892180000002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53.532143140000002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115.3354532</v>
      </c>
      <c r="W677" s="33">
        <v>63.569967859999998</v>
      </c>
      <c r="X677" s="33">
        <v>128.84408329999999</v>
      </c>
      <c r="Y677" s="33">
        <v>192.86564050000001</v>
      </c>
      <c r="Z677" s="33">
        <v>212.04364340000001</v>
      </c>
      <c r="AA677" s="33">
        <v>258.64171800000003</v>
      </c>
      <c r="AB677" s="33">
        <v>190.64937760000001</v>
      </c>
      <c r="AC677" s="33">
        <v>94.691067599999997</v>
      </c>
      <c r="AD677" s="33">
        <v>2.7217438650000001</v>
      </c>
      <c r="AE677" s="33">
        <v>466.15600749999999</v>
      </c>
      <c r="AN677" s="33">
        <v>749.68618409999999</v>
      </c>
      <c r="AO677" s="33">
        <v>807.86035579999998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AE679" s="33">
        <v>52.821539469999998</v>
      </c>
      <c r="AO679" s="33">
        <v>105.64307890000001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53.532143140000002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115.3354532</v>
      </c>
      <c r="W688" s="33">
        <v>63.569967859999998</v>
      </c>
      <c r="X688" s="33">
        <v>128.84408329999999</v>
      </c>
      <c r="Y688" s="33">
        <v>192.86564050000001</v>
      </c>
      <c r="Z688" s="33">
        <v>212.04364340000001</v>
      </c>
      <c r="AA688" s="33">
        <v>258.64171800000003</v>
      </c>
      <c r="AB688" s="33">
        <v>190.64937760000001</v>
      </c>
      <c r="AC688" s="33">
        <v>94.691067599999997</v>
      </c>
      <c r="AD688" s="33">
        <v>2.7217438650000001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749.68618409999999</v>
      </c>
      <c r="AO688" s="33">
        <v>913.50343469999996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4699.7288179999996</v>
      </c>
      <c r="Q701" s="33">
        <v>4699.7288179999996</v>
      </c>
      <c r="R701" s="33">
        <v>4699.7288179999996</v>
      </c>
      <c r="S701" s="33">
        <v>4699.7288179999996</v>
      </c>
      <c r="T701" s="33">
        <v>4699.7288179999996</v>
      </c>
      <c r="U701" s="33">
        <v>4699.7288179999996</v>
      </c>
      <c r="V701" s="33">
        <v>4699.7288179999996</v>
      </c>
      <c r="W701" s="33">
        <v>7054.3791010000004</v>
      </c>
      <c r="X701" s="33">
        <v>7054.3791010000004</v>
      </c>
      <c r="Y701" s="33">
        <v>7054.3791010000004</v>
      </c>
      <c r="Z701" s="33">
        <v>7054.3791010000004</v>
      </c>
      <c r="AA701" s="33">
        <v>7054.3791010000004</v>
      </c>
      <c r="AB701" s="33">
        <v>7782.4302690000004</v>
      </c>
      <c r="AC701" s="33">
        <v>7782.4302690000004</v>
      </c>
      <c r="AD701" s="33">
        <v>7782.4302690000004</v>
      </c>
      <c r="AE701" s="33">
        <v>7782.4302690000004</v>
      </c>
      <c r="AF701" s="33">
        <v>7782.4302690000004</v>
      </c>
      <c r="AG701" s="33">
        <v>7782.4302690000004</v>
      </c>
      <c r="AH701" s="33">
        <v>7782.4302690000004</v>
      </c>
      <c r="AI701" s="33">
        <v>7782.4302690000004</v>
      </c>
      <c r="AJ701" s="33">
        <v>7782.4302690000004</v>
      </c>
      <c r="AK701" s="33">
        <v>7782.4302690000004</v>
      </c>
      <c r="AL701" s="33">
        <v>8013.3487160000004</v>
      </c>
      <c r="AM701" s="33">
        <v>8013.3487160000004</v>
      </c>
      <c r="AN701" s="33">
        <v>8013.3487160000004</v>
      </c>
      <c r="AO701" s="33">
        <v>8013.3487160000004</v>
      </c>
      <c r="AP701" s="33">
        <v>8013.3487160000004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4699.7288179999996</v>
      </c>
      <c r="Q712" s="33">
        <v>4699.7288179999996</v>
      </c>
      <c r="R712" s="33">
        <v>4699.7288179999996</v>
      </c>
      <c r="S712" s="33">
        <v>4699.7288179999996</v>
      </c>
      <c r="T712" s="33">
        <v>4699.7288179999996</v>
      </c>
      <c r="U712" s="33">
        <v>4699.7288179999996</v>
      </c>
      <c r="V712" s="33">
        <v>4699.7288179999996</v>
      </c>
      <c r="W712" s="33">
        <v>7054.3791010000004</v>
      </c>
      <c r="X712" s="33">
        <v>7054.3791010000004</v>
      </c>
      <c r="Y712" s="33">
        <v>7054.3791010000004</v>
      </c>
      <c r="Z712" s="33">
        <v>7054.3791010000004</v>
      </c>
      <c r="AA712" s="33">
        <v>7054.3791010000004</v>
      </c>
      <c r="AB712" s="33">
        <v>7782.4302690000004</v>
      </c>
      <c r="AC712" s="33">
        <v>7782.4302690000004</v>
      </c>
      <c r="AD712" s="33">
        <v>7782.4302690000004</v>
      </c>
      <c r="AE712" s="33">
        <v>7782.4302690000004</v>
      </c>
      <c r="AF712" s="33">
        <v>7782.4302690000004</v>
      </c>
      <c r="AG712" s="33">
        <v>7782.4302690000004</v>
      </c>
      <c r="AH712" s="33">
        <v>7782.4302690000004</v>
      </c>
      <c r="AI712" s="33">
        <v>7782.4302690000004</v>
      </c>
      <c r="AJ712" s="33">
        <v>7782.4302690000004</v>
      </c>
      <c r="AK712" s="33">
        <v>7782.4302690000004</v>
      </c>
      <c r="AL712" s="33">
        <v>8013.3487160000004</v>
      </c>
      <c r="AM712" s="33">
        <v>8013.3487160000004</v>
      </c>
      <c r="AN712" s="33">
        <v>8013.3487160000004</v>
      </c>
      <c r="AO712" s="33">
        <v>8013.3487160000004</v>
      </c>
      <c r="AP712" s="33">
        <v>8013.3487160000004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426.36220200000002</v>
      </c>
      <c r="Z750" s="33">
        <v>568.482936</v>
      </c>
      <c r="AA750" s="33">
        <v>710.60366999999997</v>
      </c>
      <c r="AB750" s="33">
        <v>852.72440400000005</v>
      </c>
      <c r="AC750" s="33">
        <v>978.59903670000006</v>
      </c>
      <c r="AD750" s="33">
        <v>995.88981869999998</v>
      </c>
      <c r="AE750" s="33">
        <v>1279.0866060000001</v>
      </c>
      <c r="AF750" s="33">
        <v>994.84513800000002</v>
      </c>
      <c r="AG750" s="33">
        <v>1113.6286540000001</v>
      </c>
      <c r="AH750" s="33">
        <v>1136.965872</v>
      </c>
      <c r="AI750" s="33">
        <v>1231.7130279999999</v>
      </c>
      <c r="AJ750" s="33">
        <v>1231.7130279999999</v>
      </c>
      <c r="AK750" s="33">
        <v>1231.7130279999999</v>
      </c>
      <c r="AL750" s="33">
        <v>1231.7130279999999</v>
      </c>
      <c r="AM750" s="33">
        <v>1231.7130279999999</v>
      </c>
      <c r="AN750" s="33">
        <v>1231.7130279999999</v>
      </c>
      <c r="AO750" s="33">
        <v>1515.9544960000001</v>
      </c>
      <c r="AP750" s="33">
        <v>1847.569542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520.16188639999996</v>
      </c>
      <c r="X752" s="33">
        <v>520.16188639999996</v>
      </c>
      <c r="Y752" s="33">
        <v>520.16188639999996</v>
      </c>
      <c r="Z752" s="33">
        <v>826.32868399999995</v>
      </c>
      <c r="AA752" s="33">
        <v>773.0126937</v>
      </c>
      <c r="AB752" s="33">
        <v>735.73944429999995</v>
      </c>
      <c r="AC752" s="33">
        <v>592.64346079999996</v>
      </c>
      <c r="AD752" s="33">
        <v>592.64346079999996</v>
      </c>
      <c r="AE752" s="33">
        <v>881.86448010000004</v>
      </c>
      <c r="AF752" s="33">
        <v>473.58246029999998</v>
      </c>
      <c r="AG752" s="33">
        <v>368.86624640000002</v>
      </c>
      <c r="AH752" s="33">
        <v>318.05388310000001</v>
      </c>
      <c r="AI752" s="33">
        <v>296.32173039999998</v>
      </c>
      <c r="AJ752" s="33">
        <v>358.56824410000002</v>
      </c>
      <c r="AK752" s="33">
        <v>555.77941439999995</v>
      </c>
      <c r="AL752" s="33">
        <v>592.64346079999996</v>
      </c>
      <c r="AM752" s="33">
        <v>592.64346079999996</v>
      </c>
      <c r="AN752" s="33">
        <v>592.64346079999996</v>
      </c>
      <c r="AO752" s="33">
        <v>766.03075630000001</v>
      </c>
      <c r="AP752" s="33">
        <v>888.96519120000005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694.97038929999997</v>
      </c>
      <c r="AD755" s="33">
        <v>694.97038929999997</v>
      </c>
      <c r="AE755" s="33">
        <v>603.30251580000004</v>
      </c>
      <c r="AF755" s="33">
        <v>540.87374209999996</v>
      </c>
      <c r="AG755" s="33">
        <v>590.72133580000002</v>
      </c>
      <c r="AH755" s="33">
        <v>513.23946890000002</v>
      </c>
      <c r="AI755" s="33">
        <v>477.88322090000003</v>
      </c>
      <c r="AJ755" s="33">
        <v>425.86001279999999</v>
      </c>
      <c r="AK755" s="33">
        <v>530.46758980000004</v>
      </c>
      <c r="AL755" s="33">
        <v>542.7238261</v>
      </c>
      <c r="AM755" s="33">
        <v>554.33579540000005</v>
      </c>
      <c r="AN755" s="33">
        <v>562.94592729999999</v>
      </c>
      <c r="AO755" s="33">
        <v>655.60375290000002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937.28624070000001</v>
      </c>
      <c r="X760" s="33">
        <v>1079.4069750000001</v>
      </c>
      <c r="Y760" s="33">
        <v>1221.527709</v>
      </c>
      <c r="Z760" s="33">
        <v>1669.8152399999999</v>
      </c>
      <c r="AA760" s="33">
        <v>1758.6199839999999</v>
      </c>
      <c r="AB760" s="33">
        <v>1863.4674689999999</v>
      </c>
      <c r="AC760" s="33">
        <v>2266.2128870000001</v>
      </c>
      <c r="AD760" s="33">
        <v>2283.5036690000002</v>
      </c>
      <c r="AE760" s="33">
        <v>2764.2536019999998</v>
      </c>
      <c r="AF760" s="33">
        <v>2009.30134</v>
      </c>
      <c r="AG760" s="33">
        <v>2073.2162360000002</v>
      </c>
      <c r="AH760" s="33">
        <v>1968.2592239999999</v>
      </c>
      <c r="AI760" s="33">
        <v>2005.9179790000001</v>
      </c>
      <c r="AJ760" s="33">
        <v>2016.1412849999999</v>
      </c>
      <c r="AK760" s="33">
        <v>2317.960032</v>
      </c>
      <c r="AL760" s="33">
        <v>2367.0803150000002</v>
      </c>
      <c r="AM760" s="33">
        <v>2378.6922840000002</v>
      </c>
      <c r="AN760" s="33">
        <v>2387.302416</v>
      </c>
      <c r="AO760" s="33">
        <v>2937.5890049999998</v>
      </c>
      <c r="AP760" s="33">
        <v>3431.505122</v>
      </c>
    </row>
    <row r="761" spans="2:42" x14ac:dyDescent="0.25">
      <c r="B761" s="33" t="s">
        <v>15</v>
      </c>
      <c r="D761" s="33">
        <v>60470.572659999998</v>
      </c>
      <c r="E761" s="33">
        <v>62737.409449999999</v>
      </c>
      <c r="F761" s="33">
        <v>62312.996870000003</v>
      </c>
      <c r="G761" s="33">
        <v>64275.256070000003</v>
      </c>
      <c r="H761" s="33">
        <v>65882.201690000002</v>
      </c>
      <c r="I761" s="33">
        <v>67080.548670000004</v>
      </c>
      <c r="J761" s="33">
        <v>68156.632939999996</v>
      </c>
      <c r="K761" s="33">
        <v>73155.516990000004</v>
      </c>
      <c r="L761" s="33">
        <v>76830.749330000006</v>
      </c>
      <c r="M761" s="33">
        <v>80602.401769999997</v>
      </c>
      <c r="N761" s="33">
        <v>83898.834950000004</v>
      </c>
      <c r="O761" s="33">
        <v>87331.528200000001</v>
      </c>
      <c r="P761" s="33">
        <v>90801.372730000003</v>
      </c>
      <c r="Q761" s="33">
        <v>94390.805059999999</v>
      </c>
      <c r="R761" s="33">
        <v>97479.487290000005</v>
      </c>
      <c r="S761" s="33">
        <v>100376.14019999999</v>
      </c>
      <c r="T761" s="33">
        <v>103383.08</v>
      </c>
      <c r="U761" s="33">
        <v>106477.1174</v>
      </c>
      <c r="V761" s="33">
        <v>109672.59110000001</v>
      </c>
      <c r="W761" s="33">
        <v>113023.1088</v>
      </c>
      <c r="X761" s="33">
        <v>116432.6024</v>
      </c>
      <c r="Y761" s="33">
        <v>119841.79270000001</v>
      </c>
      <c r="Z761" s="33">
        <v>123355.334</v>
      </c>
      <c r="AA761" s="33">
        <v>126990.2015</v>
      </c>
      <c r="AB761" s="33">
        <v>130866.55349999999</v>
      </c>
      <c r="AC761" s="33">
        <v>134691.05910000001</v>
      </c>
      <c r="AD761" s="33">
        <v>138544.19099999999</v>
      </c>
      <c r="AE761" s="33">
        <v>142248.99129999999</v>
      </c>
      <c r="AF761" s="33">
        <v>145923.47450000001</v>
      </c>
      <c r="AG761" s="33">
        <v>149167.2071</v>
      </c>
      <c r="AH761" s="33">
        <v>152419.97089999999</v>
      </c>
      <c r="AI761" s="33">
        <v>155684.71059999999</v>
      </c>
      <c r="AJ761" s="33">
        <v>159011.8468</v>
      </c>
      <c r="AK761" s="33">
        <v>162404.96280000001</v>
      </c>
      <c r="AL761" s="33">
        <v>165820.00390000001</v>
      </c>
      <c r="AM761" s="33">
        <v>169202.89480000001</v>
      </c>
      <c r="AN761" s="33">
        <v>172913.71350000001</v>
      </c>
      <c r="AO761" s="33">
        <v>176479.497</v>
      </c>
      <c r="AP761" s="33">
        <v>180004.11040000001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41986.249080000001</v>
      </c>
      <c r="D4" s="1">
        <f>PLANEL_GerCrit_Resultado!H244+PLANEL_GerCrit_Resultado!H748</f>
        <v>44306.112580000001</v>
      </c>
      <c r="E4" s="1">
        <f>PLANEL_GerCrit_Resultado!I244+PLANEL_GerCrit_Resultado!I748</f>
        <v>44518.376730000004</v>
      </c>
      <c r="F4" s="1">
        <f>PLANEL_GerCrit_Resultado!J244+PLANEL_GerCrit_Resultado!J748</f>
        <v>45666.515959999997</v>
      </c>
      <c r="G4" s="1">
        <f>PLANEL_GerCrit_Resultado!K244+PLANEL_GerCrit_Resultado!K748</f>
        <v>48611.143660000002</v>
      </c>
      <c r="H4" s="1">
        <f>PLANEL_GerCrit_Resultado!L244+PLANEL_GerCrit_Resultado!L748</f>
        <v>51807.403290000002</v>
      </c>
      <c r="I4" s="1">
        <f>PLANEL_GerCrit_Resultado!M244+PLANEL_GerCrit_Resultado!M748</f>
        <v>52926.876409999997</v>
      </c>
      <c r="J4" s="1">
        <f>PLANEL_GerCrit_Resultado!N244+PLANEL_GerCrit_Resultado!N748</f>
        <v>53775.35469</v>
      </c>
      <c r="K4" s="1">
        <f>PLANEL_GerCrit_Resultado!O244+PLANEL_GerCrit_Resultado!O748</f>
        <v>54049.843030000004</v>
      </c>
      <c r="L4" s="1">
        <f>PLANEL_GerCrit_Resultado!P244+PLANEL_GerCrit_Resultado!P748</f>
        <v>54050.139499999997</v>
      </c>
      <c r="M4" s="1">
        <f>PLANEL_GerCrit_Resultado!Q244+PLANEL_GerCrit_Resultado!Q748</f>
        <v>54044.709289999999</v>
      </c>
      <c r="N4" s="1">
        <f>PLANEL_GerCrit_Resultado!R244+PLANEL_GerCrit_Resultado!R748</f>
        <v>55105.447189999999</v>
      </c>
      <c r="O4" s="1">
        <f>PLANEL_GerCrit_Resultado!S244+PLANEL_GerCrit_Resultado!S748</f>
        <v>54802.307249999998</v>
      </c>
      <c r="P4" s="1">
        <f>PLANEL_GerCrit_Resultado!T244+PLANEL_GerCrit_Resultado!T748</f>
        <v>56147.654860000002</v>
      </c>
      <c r="Q4" s="1">
        <f>PLANEL_GerCrit_Resultado!U244+PLANEL_GerCrit_Resultado!U748</f>
        <v>57767.23674</v>
      </c>
      <c r="R4" s="1">
        <f>PLANEL_GerCrit_Resultado!V244+PLANEL_GerCrit_Resultado!V748</f>
        <v>57933.809589999997</v>
      </c>
      <c r="S4" s="1">
        <f>PLANEL_GerCrit_Resultado!W244+PLANEL_GerCrit_Resultado!W748</f>
        <v>58893.809509999999</v>
      </c>
      <c r="T4" s="1">
        <f>PLANEL_GerCrit_Resultado!X244+PLANEL_GerCrit_Resultado!X748</f>
        <v>58730.890070000001</v>
      </c>
      <c r="U4" s="1">
        <f>PLANEL_GerCrit_Resultado!Y244+PLANEL_GerCrit_Resultado!Y748</f>
        <v>58903.190629999997</v>
      </c>
      <c r="V4" s="1">
        <f>PLANEL_GerCrit_Resultado!Z244+PLANEL_GerCrit_Resultado!Z748</f>
        <v>59147.623899999999</v>
      </c>
      <c r="W4" s="1">
        <f>PLANEL_GerCrit_Resultado!AA244+PLANEL_GerCrit_Resultado!AA748</f>
        <v>59602.716359999999</v>
      </c>
      <c r="X4" s="1">
        <f>PLANEL_GerCrit_Resultado!AB244+PLANEL_GerCrit_Resultado!AB748</f>
        <v>60748.759319999997</v>
      </c>
      <c r="Y4" s="1">
        <f>PLANEL_GerCrit_Resultado!AC244+PLANEL_GerCrit_Resultado!AC748</f>
        <v>61949.19195</v>
      </c>
      <c r="Z4" s="1">
        <f>PLANEL_GerCrit_Resultado!AD244+PLANEL_GerCrit_Resultado!AD748</f>
        <v>63509.5887</v>
      </c>
      <c r="AA4" s="1">
        <f>PLANEL_GerCrit_Resultado!AE244+PLANEL_GerCrit_Resultado!AE748</f>
        <v>66572.235879999993</v>
      </c>
      <c r="AB4" s="1">
        <f>PLANEL_GerCrit_Resultado!AF244+PLANEL_GerCrit_Resultado!AF748</f>
        <v>66075.929050000006</v>
      </c>
      <c r="AC4" s="1">
        <f>PLANEL_GerCrit_Resultado!AG244+PLANEL_GerCrit_Resultado!AG748</f>
        <v>66245.807639999999</v>
      </c>
      <c r="AD4" s="1">
        <f>PLANEL_GerCrit_Resultado!AH244+PLANEL_GerCrit_Resultado!AH748</f>
        <v>66030.080319999994</v>
      </c>
      <c r="AE4" s="1">
        <f>PLANEL_GerCrit_Resultado!AI244+PLANEL_GerCrit_Resultado!AI748</f>
        <v>65875.569829999993</v>
      </c>
      <c r="AF4" s="1">
        <f>PLANEL_GerCrit_Resultado!AJ244+PLANEL_GerCrit_Resultado!AJ748</f>
        <v>65813.502500000002</v>
      </c>
      <c r="AG4" s="1">
        <f>PLANEL_GerCrit_Resultado!AK244+PLANEL_GerCrit_Resultado!AK748</f>
        <v>66091.103900000002</v>
      </c>
      <c r="AH4" s="1">
        <f>PLANEL_GerCrit_Resultado!AL244+PLANEL_GerCrit_Resultado!AL748</f>
        <v>66329.361260000005</v>
      </c>
      <c r="AI4" s="1">
        <f>PLANEL_GerCrit_Resultado!AM244+PLANEL_GerCrit_Resultado!AM748</f>
        <v>67233.774550000002</v>
      </c>
      <c r="AJ4" s="1">
        <f>PLANEL_GerCrit_Resultado!AN244+PLANEL_GerCrit_Resultado!AN748</f>
        <v>68027.201140000005</v>
      </c>
      <c r="AK4" s="1">
        <f>PLANEL_GerCrit_Resultado!AO244+PLANEL_GerCrit_Resultado!AO748</f>
        <v>68420.683999999994</v>
      </c>
      <c r="AL4" s="1">
        <f>PLANEL_GerCrit_Resultado!AP244+PLANEL_GerCrit_Resultado!AP748</f>
        <v>68013.353600000002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3127.1847509999998</v>
      </c>
      <c r="F5" s="1">
        <f>PLANEL_GerCrit_Resultado!J256</f>
        <v>3212.9162230000002</v>
      </c>
      <c r="G5" s="1">
        <f>PLANEL_GerCrit_Resultado!K256</f>
        <v>3281.739302</v>
      </c>
      <c r="H5" s="1">
        <f>PLANEL_GerCrit_Resultado!L256</f>
        <v>3408.7793000000001</v>
      </c>
      <c r="I5" s="1">
        <f>PLANEL_GerCrit_Resultado!M256</f>
        <v>4669.3874470000001</v>
      </c>
      <c r="J5" s="1">
        <f>PLANEL_GerCrit_Resultado!N256</f>
        <v>5027.9178030000003</v>
      </c>
      <c r="K5" s="1">
        <f>PLANEL_GerCrit_Resultado!O256</f>
        <v>5028.8947029999999</v>
      </c>
      <c r="L5" s="1">
        <f>PLANEL_GerCrit_Resultado!P256</f>
        <v>5084.3805490000004</v>
      </c>
      <c r="M5" s="1">
        <f>PLANEL_GerCrit_Resultado!Q256</f>
        <v>7213.0933249999998</v>
      </c>
      <c r="N5" s="1">
        <f>PLANEL_GerCrit_Resultado!R256</f>
        <v>6507.5284110000002</v>
      </c>
      <c r="O5" s="1">
        <f>PLANEL_GerCrit_Resultado!S256</f>
        <v>7213.5442700000003</v>
      </c>
      <c r="P5" s="1">
        <f>PLANEL_GerCrit_Resultado!T256</f>
        <v>6887.1957060000004</v>
      </c>
      <c r="Q5" s="1">
        <f>PLANEL_GerCrit_Resultado!U256</f>
        <v>6696.6720269999996</v>
      </c>
      <c r="R5" s="1">
        <f>PLANEL_GerCrit_Resultado!V256</f>
        <v>7199.070111</v>
      </c>
      <c r="S5" s="1">
        <f>PLANEL_GerCrit_Resultado!W256</f>
        <v>6594.4333500000002</v>
      </c>
      <c r="T5" s="1">
        <f>PLANEL_GerCrit_Resultado!X256</f>
        <v>7056.2788929999997</v>
      </c>
      <c r="U5" s="1">
        <f>PLANEL_GerCrit_Resultado!Y256</f>
        <v>7173.0459959999998</v>
      </c>
      <c r="V5" s="1">
        <f>PLANEL_GerCrit_Resultado!Z256</f>
        <v>7213.9708280000004</v>
      </c>
      <c r="W5" s="1">
        <f>PLANEL_GerCrit_Resultado!AA256</f>
        <v>7200.3089970000001</v>
      </c>
      <c r="X5" s="1">
        <f>PLANEL_GerCrit_Resultado!AB256</f>
        <v>7214.1352619999998</v>
      </c>
      <c r="Y5" s="1">
        <f>PLANEL_GerCrit_Resultado!AC256</f>
        <v>7214.1352619999998</v>
      </c>
      <c r="Z5" s="1">
        <f>PLANEL_GerCrit_Resultado!AD256</f>
        <v>7214.1352619999998</v>
      </c>
      <c r="AA5" s="1">
        <f>PLANEL_GerCrit_Resultado!AE256</f>
        <v>7213.6105120000002</v>
      </c>
      <c r="AB5" s="68">
        <f>PLANEL_GerCrit_Resultado!AF256</f>
        <v>7212.2838769999998</v>
      </c>
      <c r="AC5" s="1">
        <f>PLANEL_GerCrit_Resultado!AG256</f>
        <v>7153.8168969999997</v>
      </c>
      <c r="AD5" s="1">
        <f>PLANEL_GerCrit_Resultado!AH256</f>
        <v>7214.1352619999998</v>
      </c>
      <c r="AE5" s="1">
        <f>PLANEL_GerCrit_Resultado!AI256</f>
        <v>7214.1352619999998</v>
      </c>
      <c r="AF5" s="1">
        <f>PLANEL_GerCrit_Resultado!AJ256</f>
        <v>7161.4429190000001</v>
      </c>
      <c r="AG5" s="1">
        <f>PLANEL_GerCrit_Resultado!AK256</f>
        <v>7190.8493189999999</v>
      </c>
      <c r="AH5" s="1">
        <f>PLANEL_GerCrit_Resultado!AL256</f>
        <v>7214.1352619999998</v>
      </c>
      <c r="AI5" s="1">
        <f>PLANEL_GerCrit_Resultado!AM256</f>
        <v>7200.4734310000003</v>
      </c>
      <c r="AJ5" s="1">
        <f>PLANEL_GerCrit_Resultado!AN256</f>
        <v>7214.1352619999998</v>
      </c>
      <c r="AK5" s="1">
        <f>PLANEL_GerCrit_Resultado!AO256</f>
        <v>7199.9474760000003</v>
      </c>
      <c r="AL5" s="1">
        <f>PLANEL_GerCrit_Resultado!AP256</f>
        <v>7185.999272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5864.7605163999997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4970.6285880000005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5549.2966001999994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6258.8859627000002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6820.4299344999999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6766.5003009399998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6329.4886737399993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5741.9207442000006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5956.7781047000008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6098.5739659999999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6171.7221829999999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6347.5604899999998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5386.9383212000002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6264.0158621600003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7127.2920506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7985.6039975000012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8639.2332864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9598.2613760000004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9828.9899626000006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10139.986853599999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10274.520981865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12124.231843999998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9584.4166320000004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9233.0741414000004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8676.3668587000011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8083.3100317000008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7401.9687926799998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7703.4929315999998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8249.3109834999996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9575.673863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11917.120154099999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12507.7866037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13242.906495000001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1188.718331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1150.108076</v>
      </c>
      <c r="M9" s="20">
        <f>PLANEL_GerCrit_Resultado!Q64+PLANEL_GerCrit_Resultado!Q76+PLANEL_GerCrit_Resultado!Q88+PLANEL_GerCrit_Resultado!Q640+PLANEL_GerCrit_Resultado!Q700</f>
        <v>1189.4248889999999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1206.4753490000001</v>
      </c>
      <c r="P9" s="20">
        <f>PLANEL_GerCrit_Resultado!T64+PLANEL_GerCrit_Resultado!T76+PLANEL_GerCrit_Resultado!T88+PLANEL_GerCrit_Resultado!T640+PLANEL_GerCrit_Resultado!T700</f>
        <v>1228.0644809999999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461.52606229999998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815.89784750000001</v>
      </c>
      <c r="M10" s="20">
        <f>PLANEL_GerCrit_Resultado!Q40+PLANEL_GerCrit_Resultado!Q52</f>
        <v>931.03193480000004</v>
      </c>
      <c r="N10" s="20">
        <f>PLANEL_GerCrit_Resultado!R40+PLANEL_GerCrit_Resultado!R52</f>
        <v>914.29311499999994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931.03193480000004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383.4531619</v>
      </c>
      <c r="K12" s="1">
        <f>PLANEL_GerCrit_Resultado!O172</f>
        <v>384.03020629999997</v>
      </c>
      <c r="L12" s="1">
        <f>PLANEL_GerCrit_Resultado!P172</f>
        <v>339.45896859999999</v>
      </c>
      <c r="M12" s="1">
        <f>PLANEL_GerCrit_Resultado!Q172</f>
        <v>49.857687400000003</v>
      </c>
      <c r="N12" s="1">
        <f>PLANEL_GerCrit_Resultado!R172</f>
        <v>23.132121219999998</v>
      </c>
      <c r="O12" s="1">
        <f>PLANEL_GerCrit_Resultado!S172</f>
        <v>26.645285479999998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6243.2929399999994</v>
      </c>
      <c r="M14" s="24">
        <f>PLANEL_GerCrit_Resultado!Q16+PLANEL_GerCrit_Resultado!Q28+PLANEL_GerCrit_Resultado!Q628+PLANEL_GerCrit_Resultado!Q712</f>
        <v>6243.2929399999994</v>
      </c>
      <c r="N14" s="24">
        <f>PLANEL_GerCrit_Resultado!R16+PLANEL_GerCrit_Resultado!R28+PLANEL_GerCrit_Resultado!R628+PLANEL_GerCrit_Resultado!R712</f>
        <v>6505.8080239999999</v>
      </c>
      <c r="O14" s="24">
        <f>PLANEL_GerCrit_Resultado!S16+PLANEL_GerCrit_Resultado!S28+PLANEL_GerCrit_Resultado!S628+PLANEL_GerCrit_Resultado!S712</f>
        <v>8904.7420859999984</v>
      </c>
      <c r="P14" s="24">
        <f>PLANEL_GerCrit_Resultado!T16+PLANEL_GerCrit_Resultado!T28+PLANEL_GerCrit_Resultado!T628+PLANEL_GerCrit_Resultado!T712</f>
        <v>10861.705371</v>
      </c>
      <c r="Q14" s="24">
        <f>PLANEL_GerCrit_Resultado!U16+PLANEL_GerCrit_Resultado!U28+PLANEL_GerCrit_Resultado!U628+PLANEL_GerCrit_Resultado!U712</f>
        <v>13243.232719</v>
      </c>
      <c r="R14" s="24">
        <f>PLANEL_GerCrit_Resultado!V16+PLANEL_GerCrit_Resultado!V28+PLANEL_GerCrit_Resultado!V628+PLANEL_GerCrit_Resultado!V712</f>
        <v>13243.232719</v>
      </c>
      <c r="S14" s="24">
        <f>PLANEL_GerCrit_Resultado!W16+PLANEL_GerCrit_Resultado!W28+PLANEL_GerCrit_Resultado!W628+PLANEL_GerCrit_Resultado!W712</f>
        <v>14439.461915</v>
      </c>
      <c r="T14" s="24">
        <f>PLANEL_GerCrit_Resultado!X16+PLANEL_GerCrit_Resultado!X28+PLANEL_GerCrit_Resultado!X628+PLANEL_GerCrit_Resultado!X712</f>
        <v>14439.461915</v>
      </c>
      <c r="U14" s="24">
        <f>PLANEL_GerCrit_Resultado!Y16+PLANEL_GerCrit_Resultado!Y28+PLANEL_GerCrit_Resultado!Y628+PLANEL_GerCrit_Resultado!Y712</f>
        <v>14439.461915</v>
      </c>
      <c r="V14" s="24">
        <f>PLANEL_GerCrit_Resultado!Z16+PLANEL_GerCrit_Resultado!Z28+PLANEL_GerCrit_Resultado!Z628+PLANEL_GerCrit_Resultado!Z712</f>
        <v>14439.461915</v>
      </c>
      <c r="W14" s="24">
        <f>PLANEL_GerCrit_Resultado!AA16+PLANEL_GerCrit_Resultado!AA28+PLANEL_GerCrit_Resultado!AA628+PLANEL_GerCrit_Resultado!AA712</f>
        <v>14439.461915</v>
      </c>
      <c r="X14" s="24">
        <f>PLANEL_GerCrit_Resultado!AB16+PLANEL_GerCrit_Resultado!AB28+PLANEL_GerCrit_Resultado!AB628+PLANEL_GerCrit_Resultado!AB712</f>
        <v>14782.370047</v>
      </c>
      <c r="Y14" s="24">
        <f>PLANEL_GerCrit_Resultado!AC16+PLANEL_GerCrit_Resultado!AC28+PLANEL_GerCrit_Resultado!AC628+PLANEL_GerCrit_Resultado!AC712</f>
        <v>14782.370047</v>
      </c>
      <c r="Z14" s="24">
        <f>PLANEL_GerCrit_Resultado!AD16+PLANEL_GerCrit_Resultado!AD28+PLANEL_GerCrit_Resultado!AD628+PLANEL_GerCrit_Resultado!AD712</f>
        <v>14782.370047</v>
      </c>
      <c r="AA14" s="24">
        <f>PLANEL_GerCrit_Resultado!AE16+PLANEL_GerCrit_Resultado!AE28+PLANEL_GerCrit_Resultado!AE628+PLANEL_GerCrit_Resultado!AE712</f>
        <v>14782.370047</v>
      </c>
      <c r="AB14" s="24">
        <f>PLANEL_GerCrit_Resultado!AF16+PLANEL_GerCrit_Resultado!AF28+PLANEL_GerCrit_Resultado!AF628+PLANEL_GerCrit_Resultado!AF712</f>
        <v>14782.370047</v>
      </c>
      <c r="AC14" s="24">
        <f>PLANEL_GerCrit_Resultado!AG16+PLANEL_GerCrit_Resultado!AG28+PLANEL_GerCrit_Resultado!AG628+PLANEL_GerCrit_Resultado!AG712</f>
        <v>14782.370047</v>
      </c>
      <c r="AD14" s="24">
        <f>PLANEL_GerCrit_Resultado!AH16+PLANEL_GerCrit_Resultado!AH28+PLANEL_GerCrit_Resultado!AH628+PLANEL_GerCrit_Resultado!AH712</f>
        <v>14782.370047</v>
      </c>
      <c r="AE14" s="24">
        <f>PLANEL_GerCrit_Resultado!AI16+PLANEL_GerCrit_Resultado!AI28+PLANEL_GerCrit_Resultado!AI628+PLANEL_GerCrit_Resultado!AI712</f>
        <v>14782.370047</v>
      </c>
      <c r="AF14" s="24">
        <f>PLANEL_GerCrit_Resultado!AJ16+PLANEL_GerCrit_Resultado!AJ28+PLANEL_GerCrit_Resultado!AJ628+PLANEL_GerCrit_Resultado!AJ712</f>
        <v>14782.370047</v>
      </c>
      <c r="AG14" s="24">
        <f>PLANEL_GerCrit_Resultado!AK16+PLANEL_GerCrit_Resultado!AK28+PLANEL_GerCrit_Resultado!AK628+PLANEL_GerCrit_Resultado!AK712</f>
        <v>14782.370047</v>
      </c>
      <c r="AH14" s="24">
        <f>PLANEL_GerCrit_Resultado!AL16+PLANEL_GerCrit_Resultado!AL28+PLANEL_GerCrit_Resultado!AL628+PLANEL_GerCrit_Resultado!AL712</f>
        <v>15013.288494</v>
      </c>
      <c r="AI14" s="24">
        <f>PLANEL_GerCrit_Resultado!AM16+PLANEL_GerCrit_Resultado!AM28+PLANEL_GerCrit_Resultado!AM628+PLANEL_GerCrit_Resultado!AM712</f>
        <v>15013.288494</v>
      </c>
      <c r="AJ14" s="24">
        <f>PLANEL_GerCrit_Resultado!AN16+PLANEL_GerCrit_Resultado!AN28+PLANEL_GerCrit_Resultado!AN628+PLANEL_GerCrit_Resultado!AN712</f>
        <v>15013.288494</v>
      </c>
      <c r="AK14" s="24">
        <f>PLANEL_GerCrit_Resultado!AO16+PLANEL_GerCrit_Resultado!AO28+PLANEL_GerCrit_Resultado!AO628+PLANEL_GerCrit_Resultado!AO712</f>
        <v>15013.288494</v>
      </c>
      <c r="AL14" s="24">
        <f>PLANEL_GerCrit_Resultado!AP16+PLANEL_GerCrit_Resultado!AP28+PLANEL_GerCrit_Resultado!AP628+PLANEL_GerCrit_Resultado!AP712</f>
        <v>15013.288494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310.6888242</v>
      </c>
      <c r="E15" s="24">
        <f>PLANEL_GerCrit_Resultado!I376</f>
        <v>311.50521420000001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615.10038239999994</v>
      </c>
      <c r="Q15" s="24">
        <f>PLANEL_GerCrit_Resultado!U376</f>
        <v>644.80506990000003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347.95316070000001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11837.460065200001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13445.7198462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15634.587923899999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16651.4690529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16567.213674300001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16559.803811499998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16514.987884499998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20238.143449499999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22210.698692499998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24462.114011899997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26720.054376799999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29249.572219499998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31451.534207699999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33603.760906199997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35916.836995899997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38311.8298689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37340.366772499998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42876.378649420003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45196.451054999998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47991.992288000001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50956.235027999996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54592.205757999996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57620.111568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60340.955728000001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61506.732277999996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62023.980188000001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64619.802217999997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67830.574317999999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4708.4631989999998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5195.729574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5237.762581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5237.762581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5237.762581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5237.762581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5237.762581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5237.762581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63888.170815496007</v>
      </c>
      <c r="D24" s="28">
        <f t="shared" si="0"/>
        <v>65880.315630295983</v>
      </c>
      <c r="E24" s="28">
        <f t="shared" si="0"/>
        <v>67055.637119100007</v>
      </c>
      <c r="F24" s="28">
        <f t="shared" si="0"/>
        <v>68156.632935589994</v>
      </c>
      <c r="G24" s="28">
        <f t="shared" si="0"/>
        <v>73155.51698450002</v>
      </c>
      <c r="H24" s="28">
        <f t="shared" si="0"/>
        <v>76830.749324700009</v>
      </c>
      <c r="I24" s="28">
        <f t="shared" si="0"/>
        <v>80600.515704799996</v>
      </c>
      <c r="J24" s="28">
        <f t="shared" si="0"/>
        <v>83856.358402000013</v>
      </c>
      <c r="K24" s="28">
        <f t="shared" si="0"/>
        <v>87285.240360940006</v>
      </c>
      <c r="L24" s="28">
        <f t="shared" si="0"/>
        <v>90801.37273304</v>
      </c>
      <c r="M24" s="28">
        <f t="shared" si="0"/>
        <v>94390.805066300018</v>
      </c>
      <c r="N24" s="28">
        <f t="shared" si="0"/>
        <v>97479.487279820009</v>
      </c>
      <c r="O24" s="28">
        <f t="shared" si="0"/>
        <v>100376.14018758001</v>
      </c>
      <c r="P24" s="28">
        <f t="shared" si="0"/>
        <v>103383.08003180001</v>
      </c>
      <c r="Q24" s="28">
        <f t="shared" si="0"/>
        <v>106477.11737520003</v>
      </c>
      <c r="R24" s="28">
        <f t="shared" si="0"/>
        <v>109672.591077</v>
      </c>
      <c r="S24" s="28">
        <f t="shared" si="0"/>
        <v>113023.10876356001</v>
      </c>
      <c r="T24" s="28">
        <f t="shared" si="0"/>
        <v>116432.60244240001</v>
      </c>
      <c r="U24" s="28">
        <f t="shared" si="0"/>
        <v>119841.79271720001</v>
      </c>
      <c r="V24" s="28">
        <f t="shared" si="0"/>
        <v>123355.33398380001</v>
      </c>
      <c r="W24" s="28">
        <f t="shared" si="0"/>
        <v>126990.2014874</v>
      </c>
      <c r="X24" s="28">
        <f t="shared" si="0"/>
        <v>130866.55348949999</v>
      </c>
      <c r="Y24" s="28">
        <f t="shared" si="0"/>
        <v>134691.05910019999</v>
      </c>
      <c r="Z24" s="28">
        <f t="shared" si="0"/>
        <v>138544.19103006501</v>
      </c>
      <c r="AA24" s="28">
        <f t="shared" si="0"/>
        <v>142248.99128349999</v>
      </c>
      <c r="AB24" s="76">
        <f t="shared" si="0"/>
        <v>145923.47449962</v>
      </c>
      <c r="AC24" s="28">
        <f t="shared" si="0"/>
        <v>149167.2071236</v>
      </c>
      <c r="AD24" s="28">
        <f t="shared" si="0"/>
        <v>152419.97089490001</v>
      </c>
      <c r="AE24" s="28">
        <f t="shared" si="0"/>
        <v>155684.71056589999</v>
      </c>
      <c r="AF24" s="28">
        <f t="shared" si="0"/>
        <v>159011.84675888001</v>
      </c>
      <c r="AG24" s="28">
        <f t="shared" si="0"/>
        <v>162404.96283840001</v>
      </c>
      <c r="AH24" s="28">
        <f t="shared" si="0"/>
        <v>165820.00393959999</v>
      </c>
      <c r="AI24" s="28">
        <f t="shared" si="0"/>
        <v>169202.89482809999</v>
      </c>
      <c r="AJ24" s="28">
        <f t="shared" si="0"/>
        <v>172913.7134832</v>
      </c>
      <c r="AK24" s="28">
        <f t="shared" si="0"/>
        <v>176479.49703679999</v>
      </c>
      <c r="AL24" s="28">
        <f t="shared" si="0"/>
        <v>180004.11042409998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0.46788377998997333</v>
      </c>
      <c r="D29" s="47">
        <f>IF(PLANEL_Pot_anual!D4&lt;&gt;0,D4/PLANEL_Pot_anual!D4,0)</f>
        <v>0.493735732170141</v>
      </c>
      <c r="E29" s="47">
        <f>IF(PLANEL_Pot_anual!E4&lt;&gt;0,E4/PLANEL_Pot_anual!E4,0)</f>
        <v>0.49610114834887914</v>
      </c>
      <c r="F29" s="47">
        <f>IF(PLANEL_Pot_anual!F4&lt;&gt;0,F4/PLANEL_Pot_anual!F4,0)</f>
        <v>0.45563835032795824</v>
      </c>
      <c r="G29" s="47">
        <f>IF(PLANEL_Pot_anual!G4&lt;&gt;0,G4/PLANEL_Pot_anual!G4,0)</f>
        <v>0.46173665063076513</v>
      </c>
      <c r="H29" s="47">
        <f>IF(PLANEL_Pot_anual!H4&lt;&gt;0,H4/PLANEL_Pot_anual!H4,0)</f>
        <v>0.47478385359992958</v>
      </c>
      <c r="I29" s="47">
        <f>IF(PLANEL_Pot_anual!I4&lt;&gt;0,I4/PLANEL_Pot_anual!I4,0)</f>
        <v>0.48504315493838768</v>
      </c>
      <c r="J29" s="47">
        <f>IF(PLANEL_Pot_anual!J4&lt;&gt;0,J4/PLANEL_Pot_anual!J4,0)</f>
        <v>0.4921789071844202</v>
      </c>
      <c r="K29" s="47">
        <f>IF(PLANEL_Pot_anual!K4&lt;&gt;0,K4/PLANEL_Pot_anual!K4,0)</f>
        <v>0.49415747400813287</v>
      </c>
      <c r="L29" s="47">
        <f>IF(PLANEL_Pot_anual!L4&lt;&gt;0,L4/PLANEL_Pot_anual!L4,0)</f>
        <v>0.49416018452231947</v>
      </c>
      <c r="M29" s="47">
        <f>IF(PLANEL_Pot_anual!M4&lt;&gt;0,M4/PLANEL_Pot_anual!M4,0)</f>
        <v>0.49218281837120226</v>
      </c>
      <c r="N29" s="47">
        <f>IF(PLANEL_Pot_anual!N4&lt;&gt;0,N4/PLANEL_Pot_anual!N4,0)</f>
        <v>0.49926220996529125</v>
      </c>
      <c r="O29" s="47">
        <f>IF(PLANEL_Pot_anual!O4&lt;&gt;0,O4/PLANEL_Pot_anual!O4,0)</f>
        <v>0.49276144757115165</v>
      </c>
      <c r="P29" s="47">
        <f>IF(PLANEL_Pot_anual!P4&lt;&gt;0,P4/PLANEL_Pot_anual!P4,0)</f>
        <v>0.49749772964096051</v>
      </c>
      <c r="Q29" s="47">
        <f>IF(PLANEL_Pot_anual!Q4&lt;&gt;0,Q4/PLANEL_Pot_anual!Q4,0)</f>
        <v>0.49936896211288767</v>
      </c>
      <c r="R29" s="47">
        <f>IF(PLANEL_Pot_anual!R4&lt;&gt;0,R4/PLANEL_Pot_anual!R4,0)</f>
        <v>0.4916742030960945</v>
      </c>
      <c r="S29" s="47">
        <f>IF(PLANEL_Pot_anual!S4&lt;&gt;0,S4/PLANEL_Pot_anual!S4,0)</f>
        <v>0.49982155606629841</v>
      </c>
      <c r="T29" s="47">
        <f>IF(PLANEL_Pot_anual!T4&lt;&gt;0,T4/PLANEL_Pot_anual!T4,0)</f>
        <v>0.4984388870100469</v>
      </c>
      <c r="U29" s="47">
        <f>IF(PLANEL_Pot_anual!U4&lt;&gt;0,U4/PLANEL_Pot_anual!U4,0)</f>
        <v>0.49990117200615791</v>
      </c>
      <c r="V29" s="47">
        <f>IF(PLANEL_Pot_anual!V4&lt;&gt;0,V4/PLANEL_Pot_anual!V4,0)</f>
        <v>0.50197563481272889</v>
      </c>
      <c r="W29" s="47">
        <f>IF(PLANEL_Pot_anual!W4&lt;&gt;0,W4/PLANEL_Pot_anual!W4,0)</f>
        <v>0.50232295329275656</v>
      </c>
      <c r="X29" s="47">
        <f>IF(PLANEL_Pot_anual!X4&lt;&gt;0,X4/PLANEL_Pot_anual!X4,0)</f>
        <v>0.50291236638112324</v>
      </c>
      <c r="Y29" s="47">
        <f>IF(PLANEL_Pot_anual!Y4&lt;&gt;0,Y4/PLANEL_Pot_anual!Y4,0)</f>
        <v>0.50395535639211486</v>
      </c>
      <c r="Z29" s="47">
        <f>IF(PLANEL_Pot_anual!Z4&lt;&gt;0,Z4/PLANEL_Pot_anual!Z4,0)</f>
        <v>0.50473785656511327</v>
      </c>
      <c r="AA29" s="47">
        <f>IF(PLANEL_Pot_anual!AA4&lt;&gt;0,AA4/PLANEL_Pot_anual!AA4,0)</f>
        <v>0.50161630974259441</v>
      </c>
      <c r="AB29" s="77">
        <f>IF(PLANEL_Pot_anual!AB4&lt;&gt;0,AB4/PLANEL_Pot_anual!AB4,0)</f>
        <v>0.49787667868959218</v>
      </c>
      <c r="AC29" s="47">
        <f>IF(PLANEL_Pot_anual!AC4&lt;&gt;0,AC4/PLANEL_Pot_anual!AC4,0)</f>
        <v>0.49915669986198719</v>
      </c>
      <c r="AD29" s="47">
        <f>IF(PLANEL_Pot_anual!AD4&lt;&gt;0,AD4/PLANEL_Pot_anual!AD4,0)</f>
        <v>0.49753121228839686</v>
      </c>
      <c r="AE29" s="47">
        <f>IF(PLANEL_Pot_anual!AE4&lt;&gt;0,AE4/PLANEL_Pot_anual!AE4,0)</f>
        <v>0.49615614181536</v>
      </c>
      <c r="AF29" s="47">
        <f>IF(PLANEL_Pot_anual!AF4&lt;&gt;0,AF4/PLANEL_Pot_anual!AF4,0)</f>
        <v>0.49499643116488029</v>
      </c>
      <c r="AG29" s="47">
        <f>IF(PLANEL_Pot_anual!AG4&lt;&gt;0,AG4/PLANEL_Pot_anual!AG4,0)</f>
        <v>0.4964879044285056</v>
      </c>
      <c r="AH29" s="47">
        <f>IF(PLANEL_Pot_anual!AH4&lt;&gt;0,AH4/PLANEL_Pot_anual!AH4,0)</f>
        <v>0.49764379083892935</v>
      </c>
      <c r="AI29" s="47">
        <f>IF(PLANEL_Pot_anual!AI4&lt;&gt;0,AI4/PLANEL_Pot_anual!AI4,0)</f>
        <v>0.50049408491523195</v>
      </c>
      <c r="AJ29" s="47">
        <f>IF(PLANEL_Pot_anual!AJ4&lt;&gt;0,AJ4/PLANEL_Pot_anual!AJ4,0)</f>
        <v>0.50206156739762953</v>
      </c>
      <c r="AK29" s="47">
        <f>IF(PLANEL_Pot_anual!AK4&lt;&gt;0,AK4/PLANEL_Pot_anual!AK4,0)</f>
        <v>0.49753673964314304</v>
      </c>
      <c r="AL29" s="47">
        <f>IF(PLANEL_Pot_anual!AL4&lt;&gt;0,AL4/PLANEL_Pot_anual!AL4,0)</f>
        <v>0.49161004841638101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0.51886894761939995</v>
      </c>
      <c r="F30" s="47">
        <f>IF(PLANEL_Pot_anual!F5&lt;&gt;0,F5/PLANEL_Pot_anual!F5,0)</f>
        <v>0.51445956047066999</v>
      </c>
      <c r="G30" s="47">
        <f>IF(PLANEL_Pot_anual!G5&lt;&gt;0,G5/PLANEL_Pot_anual!G5,0)</f>
        <v>0.51532212735340499</v>
      </c>
      <c r="H30" s="47">
        <f>IF(PLANEL_Pot_anual!H5&lt;&gt;0,H5/PLANEL_Pot_anual!H5,0)</f>
        <v>0.51392563290519011</v>
      </c>
      <c r="I30" s="47">
        <f>IF(PLANEL_Pot_anual!I5&lt;&gt;0,I5/PLANEL_Pot_anual!I5,0)</f>
        <v>0.5058672505163091</v>
      </c>
      <c r="J30" s="47">
        <f>IF(PLANEL_Pot_anual!J5&lt;&gt;0,J5/PLANEL_Pot_anual!J5,0)</f>
        <v>0.44886808963510216</v>
      </c>
      <c r="K30" s="47">
        <f>IF(PLANEL_Pot_anual!K5&lt;&gt;0,K5/PLANEL_Pot_anual!K5,0)</f>
        <v>0.44895530252400478</v>
      </c>
      <c r="L30" s="47">
        <f>IF(PLANEL_Pot_anual!L5&lt;&gt;0,L5/PLANEL_Pot_anual!L5,0)</f>
        <v>0.45390880945702328</v>
      </c>
      <c r="M30" s="47">
        <f>IF(PLANEL_Pot_anual!M5&lt;&gt;0,M5/PLANEL_Pot_anual!M5,0)</f>
        <v>0.51253650522982275</v>
      </c>
      <c r="N30" s="47">
        <f>IF(PLANEL_Pot_anual!N5&lt;&gt;0,N5/PLANEL_Pot_anual!N5,0)</f>
        <v>0.46240159653801816</v>
      </c>
      <c r="O30" s="47">
        <f>IF(PLANEL_Pot_anual!O5&lt;&gt;0,O5/PLANEL_Pot_anual!O5,0)</f>
        <v>0.51256854776191507</v>
      </c>
      <c r="P30" s="47">
        <f>IF(PLANEL_Pot_anual!P5&lt;&gt;0,P5/PLANEL_Pot_anual!P5,0)</f>
        <v>0.48937939091299393</v>
      </c>
      <c r="Q30" s="47">
        <f>IF(PLANEL_Pot_anual!Q5&lt;&gt;0,Q5/PLANEL_Pot_anual!Q5,0)</f>
        <v>0.47584146256542342</v>
      </c>
      <c r="R30" s="47">
        <f>IF(PLANEL_Pot_anual!R5&lt;&gt;0,R5/PLANEL_Pot_anual!R5,0)</f>
        <v>0.51154006600856117</v>
      </c>
      <c r="S30" s="47">
        <f>IF(PLANEL_Pot_anual!S5&lt;&gt;0,S5/PLANEL_Pot_anual!S5,0)</f>
        <v>0.46857674937679983</v>
      </c>
      <c r="T30" s="47">
        <f>IF(PLANEL_Pot_anual!T5&lt;&gt;0,T5/PLANEL_Pot_anual!T5,0)</f>
        <v>0.50139383490441425</v>
      </c>
      <c r="U30" s="47">
        <f>IF(PLANEL_Pot_anual!U5&lt;&gt;0,U5/PLANEL_Pot_anual!U5,0)</f>
        <v>0.50969088586450706</v>
      </c>
      <c r="V30" s="47">
        <f>IF(PLANEL_Pot_anual!V5&lt;&gt;0,V5/PLANEL_Pot_anual!V5,0)</f>
        <v>0.51259885744137534</v>
      </c>
      <c r="W30" s="47">
        <f>IF(PLANEL_Pot_anual!W5&lt;&gt;0,W5/PLANEL_Pot_anual!W5,0)</f>
        <v>0.51162809679815568</v>
      </c>
      <c r="X30" s="47">
        <f>IF(PLANEL_Pot_anual!X5&lt;&gt;0,X5/PLANEL_Pot_anual!X5,0)</f>
        <v>0.51261054153083641</v>
      </c>
      <c r="Y30" s="47">
        <f>IF(PLANEL_Pot_anual!Y5&lt;&gt;0,Y5/PLANEL_Pot_anual!Y5,0)</f>
        <v>0.51261054153083641</v>
      </c>
      <c r="Z30" s="47">
        <f>IF(PLANEL_Pot_anual!Z5&lt;&gt;0,Z5/PLANEL_Pot_anual!Z5,0)</f>
        <v>0.51261054153083641</v>
      </c>
      <c r="AA30" s="47">
        <f>IF(PLANEL_Pot_anual!AA5&lt;&gt;0,AA5/PLANEL_Pot_anual!AA5,0)</f>
        <v>0.51257325468052117</v>
      </c>
      <c r="AB30" s="77">
        <f>IF(PLANEL_Pot_anual!AB5&lt;&gt;0,AB5/PLANEL_Pot_anual!AB5,0)</f>
        <v>0.51247898876214482</v>
      </c>
      <c r="AC30" s="47">
        <f>IF(PLANEL_Pot_anual!AC5&lt;&gt;0,AC5/PLANEL_Pot_anual!AC5,0)</f>
        <v>0.50832453515252896</v>
      </c>
      <c r="AD30" s="47">
        <f>IF(PLANEL_Pot_anual!AD5&lt;&gt;0,AD5/PLANEL_Pot_anual!AD5,0)</f>
        <v>0.51261054153083641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0.5088664128863355</v>
      </c>
      <c r="AG30" s="47">
        <f>IF(PLANEL_Pot_anual!AG5&lt;&gt;0,AG5/PLANEL_Pot_anual!AG5,0)</f>
        <v>0.51095592605472229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0.51163978088761686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0.51160240841432936</v>
      </c>
      <c r="AL30" s="47">
        <f>IF(PLANEL_Pot_anual!AL5&lt;&gt;0,AL5/PLANEL_Pot_anual!AL5,0)</f>
        <v>0.51061129913426295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0.47481019093573407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0.40151121892114577</v>
      </c>
      <c r="H32" s="48">
        <f>IF(PLANEL_Pot_anual!H7&lt;&gt;0,H7/PLANEL_Pot_anual!H7,0)</f>
        <v>0.40823162542391578</v>
      </c>
      <c r="I32" s="48">
        <f>IF(PLANEL_Pot_anual!I7&lt;&gt;0,I7/PLANEL_Pot_anual!I7,0)</f>
        <v>0.46043226267701476</v>
      </c>
      <c r="J32" s="48">
        <f>IF(PLANEL_Pot_anual!J7&lt;&gt;0,J7/PLANEL_Pot_anual!J7,0)</f>
        <v>0.50171985894616045</v>
      </c>
      <c r="K32" s="48">
        <f>IF(PLANEL_Pot_anual!K7&lt;&gt;0,K7/PLANEL_Pot_anual!K7,0)</f>
        <v>0.49775638523907606</v>
      </c>
      <c r="L32" s="48">
        <f>IF(PLANEL_Pot_anual!L7&lt;&gt;0,L7/PLANEL_Pot_anual!L7,0)</f>
        <v>0.47252495438312664</v>
      </c>
      <c r="M32" s="48">
        <f>IF(PLANEL_Pot_anual!M7&lt;&gt;0,M7/PLANEL_Pot_anual!M7,0)</f>
        <v>0.41137130994411814</v>
      </c>
      <c r="N32" s="48">
        <f>IF(PLANEL_Pot_anual!N7&lt;&gt;0,N7/PLANEL_Pot_anual!N7,0)</f>
        <v>0.42675527139408104</v>
      </c>
      <c r="O32" s="48">
        <f>IF(PLANEL_Pot_anual!O7&lt;&gt;0,O7/PLANEL_Pot_anual!O7,0)</f>
        <v>0.43691380511953465</v>
      </c>
      <c r="P32" s="48">
        <f>IF(PLANEL_Pot_anual!P7&lt;&gt;0,P7/PLANEL_Pot_anual!P7,0)</f>
        <v>0.44216062236264247</v>
      </c>
      <c r="Q32" s="48">
        <f>IF(PLANEL_Pot_anual!Q7&lt;&gt;0,Q7/PLANEL_Pot_anual!Q7,0)</f>
        <v>0.45475820419684626</v>
      </c>
      <c r="R32" s="48">
        <f>IF(PLANEL_Pot_anual!R7&lt;&gt;0,R7/PLANEL_Pot_anual!R7,0)</f>
        <v>0.38593636105200563</v>
      </c>
      <c r="S32" s="48">
        <f>IF(PLANEL_Pot_anual!S7&lt;&gt;0,S7/PLANEL_Pot_anual!S7,0)</f>
        <v>0.45528334209107102</v>
      </c>
      <c r="T32" s="48">
        <f>IF(PLANEL_Pot_anual!T7&lt;&gt;0,T7/PLANEL_Pot_anual!T7,0)</f>
        <v>0.48539463006776312</v>
      </c>
      <c r="U32" s="48">
        <f>IF(PLANEL_Pot_anual!U7&lt;&gt;0,U7/PLANEL_Pot_anual!U7,0)</f>
        <v>0.51161892542524912</v>
      </c>
      <c r="V32" s="48">
        <f>IF(PLANEL_Pot_anual!V7&lt;&gt;0,V7/PLANEL_Pot_anual!V7,0)</f>
        <v>0.52252268315017203</v>
      </c>
      <c r="W32" s="48">
        <f>IF(PLANEL_Pot_anual!W7&lt;&gt;0,W7/PLANEL_Pot_anual!W7,0)</f>
        <v>0.54976953473053547</v>
      </c>
      <c r="X32" s="48">
        <f>IF(PLANEL_Pot_anual!X7&lt;&gt;0,X7/PLANEL_Pot_anual!X7,0)</f>
        <v>0.53465787423641598</v>
      </c>
      <c r="Y32" s="48">
        <f>IF(PLANEL_Pot_anual!Y7&lt;&gt;0,Y7/PLANEL_Pot_anual!Y7,0)</f>
        <v>0.52514575421696719</v>
      </c>
      <c r="Z32" s="48">
        <f>IF(PLANEL_Pot_anual!Z7&lt;&gt;0,Z7/PLANEL_Pot_anual!Z7,0)</f>
        <v>0.50778747457805951</v>
      </c>
      <c r="AA32" s="48">
        <f>IF(PLANEL_Pot_anual!AA7&lt;&gt;0,AA7/PLANEL_Pot_anual!AA7,0)</f>
        <v>0.57300860838701428</v>
      </c>
      <c r="AB32" s="48">
        <f>IF(PLANEL_Pot_anual!AB7&lt;&gt;0,AB7/PLANEL_Pot_anual!AB7,0)</f>
        <v>0.44873175266516535</v>
      </c>
      <c r="AC32" s="48">
        <f>IF(PLANEL_Pot_anual!AC7&lt;&gt;0,AC7/PLANEL_Pot_anual!AC7,0)</f>
        <v>0.42838530433531913</v>
      </c>
      <c r="AD32" s="48">
        <f>IF(PLANEL_Pot_anual!AD7&lt;&gt;0,AD7/PLANEL_Pot_anual!AD7,0)</f>
        <v>0.39885473671459837</v>
      </c>
      <c r="AE32" s="48">
        <f>IF(PLANEL_Pot_anual!AE7&lt;&gt;0,AE7/PLANEL_Pot_anual!AE7,0)</f>
        <v>0.36820645881693786</v>
      </c>
      <c r="AF32" s="48">
        <f>IF(PLANEL_Pot_anual!AF7&lt;&gt;0,AF7/PLANEL_Pot_anual!AF7,0)</f>
        <v>0.33717038029444452</v>
      </c>
      <c r="AG32" s="48">
        <f>IF(PLANEL_Pot_anual!AG7&lt;&gt;0,AG7/PLANEL_Pot_anual!AG7,0)</f>
        <v>0.35680838034275125</v>
      </c>
      <c r="AH32" s="48">
        <f>IF(PLANEL_Pot_anual!AH7&lt;&gt;0,AH7/PLANEL_Pot_anual!AH7,0)</f>
        <v>0.38208943879110696</v>
      </c>
      <c r="AI32" s="48">
        <f>IF(PLANEL_Pot_anual!AI7&lt;&gt;0,AI7/PLANEL_Pot_anual!AI7,0)</f>
        <v>0.44352356938397408</v>
      </c>
      <c r="AJ32" s="48">
        <f>IF(PLANEL_Pot_anual!AJ7&lt;&gt;0,AJ7/PLANEL_Pot_anual!AJ7,0)</f>
        <v>0.55197406920333481</v>
      </c>
      <c r="AK32" s="48">
        <f>IF(PLANEL_Pot_anual!AK7&lt;&gt;0,AK7/PLANEL_Pot_anual!AK7,0)</f>
        <v>0.57933240406206576</v>
      </c>
      <c r="AL32" s="48">
        <f>IF(PLANEL_Pot_anual!AL7&lt;&gt;0,AL7/PLANEL_Pot_anual!AL7,0)</f>
        <v>0.61338149583140344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0.5747153933551219</v>
      </c>
      <c r="K34" s="49">
        <f>IF(PLANEL_Pot_anual!K9&lt;&gt;0,K9/PLANEL_Pot_anual!K9,0)</f>
        <v>0.57505525923920398</v>
      </c>
      <c r="L34" s="49">
        <f>IF(PLANEL_Pot_anual!L9&lt;&gt;0,L9/PLANEL_Pot_anual!L9,0)</f>
        <v>0.55604830687114426</v>
      </c>
      <c r="M34" s="49">
        <f>IF(PLANEL_Pot_anual!M9&lt;&gt;0,M9/PLANEL_Pot_anual!M9,0)</f>
        <v>0.57505699636426921</v>
      </c>
      <c r="N34" s="49">
        <f>IF(PLANEL_Pot_anual!N9&lt;&gt;0,N9/PLANEL_Pot_anual!N9,0)</f>
        <v>0.57505699636426921</v>
      </c>
      <c r="O34" s="49">
        <f>IF(PLANEL_Pot_anual!O9&lt;&gt;0,O9/PLANEL_Pot_anual!O9,0)</f>
        <v>0.58330046461931195</v>
      </c>
      <c r="P34" s="49">
        <f>IF(PLANEL_Pot_anual!P9&lt;&gt;0,P9/PLANEL_Pot_anual!P9,0)</f>
        <v>0.59373826654934336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0.31930680939532308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0.56447893143766426</v>
      </c>
      <c r="M35" s="49">
        <f>IF(PLANEL_Pot_anual!M10&lt;&gt;0,M10/PLANEL_Pot_anual!M10,0)</f>
        <v>0.64413445053272445</v>
      </c>
      <c r="N35" s="49">
        <f>IF(PLANEL_Pot_anual!N10&lt;&gt;0,N10/PLANEL_Pot_anual!N10,0)</f>
        <v>0.63255369793828686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0.64413445053272445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7.3971442165978618E-2</v>
      </c>
      <c r="K37" s="47">
        <f>IF(PLANEL_Pot_anual!K12&lt;&gt;0,K12/PLANEL_Pot_anual!K12,0)</f>
        <v>7.6933751287136642E-2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2.0140451383558879E-2</v>
      </c>
      <c r="N37" s="47">
        <f>IF(PLANEL_Pot_anual!N12&lt;&gt;0,N12/PLANEL_Pot_anual!N12,0)</f>
        <v>1.0195302225748161E-2</v>
      </c>
      <c r="O37" s="47">
        <f>IF(PLANEL_Pot_anual!O12&lt;&gt;0,O12/PLANEL_Pot_anual!O12,0)</f>
        <v>0.13269564482071711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0.49156905711288951</v>
      </c>
      <c r="M39" s="52">
        <f>IF(PLANEL_Pot_anual!M14&lt;&gt;0,M14/PLANEL_Pot_anual!M14,0)</f>
        <v>0.49156905711288951</v>
      </c>
      <c r="N39" s="52">
        <f>IF(PLANEL_Pot_anual!N14&lt;&gt;0,N14/PLANEL_Pot_anual!N14,0)</f>
        <v>0.49513131286251266</v>
      </c>
      <c r="O39" s="52">
        <f>IF(PLANEL_Pot_anual!O14&lt;&gt;0,O14/PLANEL_Pot_anual!O14,0)</f>
        <v>0.51923950829623933</v>
      </c>
      <c r="P39" s="52">
        <f>IF(PLANEL_Pot_anual!P14&lt;&gt;0,P14/PLANEL_Pot_anual!P14,0)</f>
        <v>0.53189376992538417</v>
      </c>
      <c r="Q39" s="52">
        <f>IF(PLANEL_Pot_anual!Q14&lt;&gt;0,Q14/PLANEL_Pot_anual!Q14,0)</f>
        <v>0.54271663995686847</v>
      </c>
      <c r="R39" s="52">
        <f>IF(PLANEL_Pot_anual!R14&lt;&gt;0,R14/PLANEL_Pot_anual!R14,0)</f>
        <v>0.54271663995686847</v>
      </c>
      <c r="S39" s="52">
        <f>IF(PLANEL_Pot_anual!S14&lt;&gt;0,S14/PLANEL_Pot_anual!S14,0)</f>
        <v>0.58455009270447666</v>
      </c>
      <c r="T39" s="52">
        <f>IF(PLANEL_Pot_anual!T14&lt;&gt;0,T14/PLANEL_Pot_anual!T14,0)</f>
        <v>0.58455009270447666</v>
      </c>
      <c r="U39" s="52">
        <f>IF(PLANEL_Pot_anual!U14&lt;&gt;0,U14/PLANEL_Pot_anual!U14,0)</f>
        <v>0.58455009270447666</v>
      </c>
      <c r="V39" s="52">
        <f>IF(PLANEL_Pot_anual!V14&lt;&gt;0,V14/PLANEL_Pot_anual!V14,0)</f>
        <v>0.58455009270447666</v>
      </c>
      <c r="W39" s="52">
        <f>IF(PLANEL_Pot_anual!W14&lt;&gt;0,W14/PLANEL_Pot_anual!W14,0)</f>
        <v>0.58455009270447666</v>
      </c>
      <c r="X39" s="52">
        <f>IF(PLANEL_Pot_anual!X14&lt;&gt;0,X14/PLANEL_Pot_anual!X14,0)</f>
        <v>0.59823431999190613</v>
      </c>
      <c r="Y39" s="52">
        <f>IF(PLANEL_Pot_anual!Y14&lt;&gt;0,Y14/PLANEL_Pot_anual!Y14,0)</f>
        <v>0.59823431999190613</v>
      </c>
      <c r="Z39" s="52">
        <f>IF(PLANEL_Pot_anual!Z14&lt;&gt;0,Z14/PLANEL_Pot_anual!Z14,0)</f>
        <v>0.59823431999190613</v>
      </c>
      <c r="AA39" s="52">
        <f>IF(PLANEL_Pot_anual!AA14&lt;&gt;0,AA14/PLANEL_Pot_anual!AA14,0)</f>
        <v>0.59823431999190613</v>
      </c>
      <c r="AB39" s="82">
        <f>IF(PLANEL_Pot_anual!AB14&lt;&gt;0,AB14/PLANEL_Pot_anual!AB14,0)</f>
        <v>0.59823431999190613</v>
      </c>
      <c r="AC39" s="52">
        <f>IF(PLANEL_Pot_anual!AC14&lt;&gt;0,AC14/PLANEL_Pot_anual!AC14,0)</f>
        <v>0.59823431999190613</v>
      </c>
      <c r="AD39" s="52">
        <f>IF(PLANEL_Pot_anual!AD14&lt;&gt;0,AD14/PLANEL_Pot_anual!AD14,0)</f>
        <v>0.59823431999190613</v>
      </c>
      <c r="AE39" s="52">
        <f>IF(PLANEL_Pot_anual!AE14&lt;&gt;0,AE14/PLANEL_Pot_anual!AE14,0)</f>
        <v>0.59823431999190613</v>
      </c>
      <c r="AF39" s="52">
        <f>IF(PLANEL_Pot_anual!AF14&lt;&gt;0,AF14/PLANEL_Pot_anual!AF14,0)</f>
        <v>0.59823431999190613</v>
      </c>
      <c r="AG39" s="52">
        <f>IF(PLANEL_Pot_anual!AG14&lt;&gt;0,AG14/PLANEL_Pot_anual!AG14,0)</f>
        <v>0.59823431999190613</v>
      </c>
      <c r="AH39" s="52">
        <f>IF(PLANEL_Pot_anual!AH14&lt;&gt;0,AH14/PLANEL_Pot_anual!AH14,0)</f>
        <v>0.59823431997131016</v>
      </c>
      <c r="AI39" s="52">
        <f>IF(PLANEL_Pot_anual!AI14&lt;&gt;0,AI14/PLANEL_Pot_anual!AI14,0)</f>
        <v>0.59823431997131016</v>
      </c>
      <c r="AJ39" s="52">
        <f>IF(PLANEL_Pot_anual!AJ14&lt;&gt;0,AJ14/PLANEL_Pot_anual!AJ14,0)</f>
        <v>0.59823431997131016</v>
      </c>
      <c r="AK39" s="52">
        <f>IF(PLANEL_Pot_anual!AK14&lt;&gt;0,AK14/PLANEL_Pot_anual!AK14,0)</f>
        <v>0.59823431997131016</v>
      </c>
      <c r="AL39" s="52">
        <f>IF(PLANEL_Pot_anual!AL14&lt;&gt;0,AL14/PLANEL_Pot_anual!AL14,0)</f>
        <v>0.59823431997131016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0.94091103634161122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0.88631179020172901</v>
      </c>
      <c r="Q40" s="52">
        <f>IF(PLANEL_Pot_anual!Q15&lt;&gt;0,Q15/PLANEL_Pot_anual!Q15,0)</f>
        <v>0.92911393357348704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0.45137137181248216</v>
      </c>
      <c r="L42" s="51">
        <f>IF(PLANEL_Pot_anual!L17&lt;&gt;0,L17/PLANEL_Pot_anual!L17,0)</f>
        <v>0.45210872800708996</v>
      </c>
      <c r="M42" s="51">
        <f>IF(PLANEL_Pot_anual!M17&lt;&gt;0,M17/PLANEL_Pot_anual!M17,0)</f>
        <v>0.45288059899889416</v>
      </c>
      <c r="N42" s="51">
        <f>IF(PLANEL_Pot_anual!N17&lt;&gt;0,N17/PLANEL_Pot_anual!N17,0)</f>
        <v>0.45316667211584405</v>
      </c>
      <c r="O42" s="51">
        <f>IF(PLANEL_Pot_anual!O17&lt;&gt;0,O17/PLANEL_Pot_anual!O17,0)</f>
        <v>0.45344418281405613</v>
      </c>
      <c r="P42" s="51">
        <f>IF(PLANEL_Pot_anual!P17&lt;&gt;0,P17/PLANEL_Pot_anual!P17,0)</f>
        <v>0.45344676182255816</v>
      </c>
      <c r="Q42" s="51">
        <f>IF(PLANEL_Pot_anual!Q17&lt;&gt;0,Q17/PLANEL_Pot_anual!Q17,0)</f>
        <v>0.45343886939986089</v>
      </c>
      <c r="R42" s="51">
        <f>IF(PLANEL_Pot_anual!R17&lt;&gt;0,R17/PLANEL_Pot_anual!R17,0)</f>
        <v>0.45420775910651867</v>
      </c>
      <c r="S42" s="51">
        <f>IF(PLANEL_Pot_anual!S17&lt;&gt;0,S17/PLANEL_Pot_anual!S17,0)</f>
        <v>0.45456612690895248</v>
      </c>
      <c r="T42" s="51">
        <f>IF(PLANEL_Pot_anual!T17&lt;&gt;0,T17/PLANEL_Pot_anual!T17,0)</f>
        <v>0.45521764380192653</v>
      </c>
      <c r="U42" s="51">
        <f>IF(PLANEL_Pot_anual!U17&lt;&gt;0,U17/PLANEL_Pot_anual!U17,0)</f>
        <v>0.4556839795425261</v>
      </c>
      <c r="V42" s="51">
        <f>IF(PLANEL_Pot_anual!V17&lt;&gt;0,V17/PLANEL_Pot_anual!V17,0)</f>
        <v>0.45613605032107235</v>
      </c>
      <c r="W42" s="51">
        <f>IF(PLANEL_Pot_anual!W17&lt;&gt;0,W17/PLANEL_Pot_anual!W17,0)</f>
        <v>0.45682402432227892</v>
      </c>
      <c r="X42" s="51">
        <f>IF(PLANEL_Pot_anual!X17&lt;&gt;0,X17/PLANEL_Pot_anual!X17,0)</f>
        <v>0.4569231612630329</v>
      </c>
      <c r="Y42" s="51">
        <f>IF(PLANEL_Pot_anual!Y17&lt;&gt;0,Y17/PLANEL_Pot_anual!Y17,0)</f>
        <v>0.45724911233008503</v>
      </c>
      <c r="Z42" s="51">
        <f>IF(PLANEL_Pot_anual!Z17&lt;&gt;0,Z17/PLANEL_Pot_anual!Z17,0)</f>
        <v>0.45727301673851345</v>
      </c>
      <c r="AA42" s="51">
        <f>IF(PLANEL_Pot_anual!AA17&lt;&gt;0,AA17/PLANEL_Pot_anual!AA17,0)</f>
        <v>0.45757549793776353</v>
      </c>
      <c r="AB42" s="81">
        <f>IF(PLANEL_Pot_anual!AB17&lt;&gt;0,AB17/PLANEL_Pot_anual!AB17,0)</f>
        <v>0.45760948174298305</v>
      </c>
      <c r="AC42" s="51">
        <f>IF(PLANEL_Pot_anual!AC17&lt;&gt;0,AC17/PLANEL_Pot_anual!AC17,0)</f>
        <v>0.45761099999835636</v>
      </c>
      <c r="AD42" s="51">
        <f>IF(PLANEL_Pot_anual!AD17&lt;&gt;0,AD17/PLANEL_Pot_anual!AD17,0)</f>
        <v>0.45761099999472332</v>
      </c>
      <c r="AE42" s="51">
        <f>IF(PLANEL_Pot_anual!AE17&lt;&gt;0,AE17/PLANEL_Pot_anual!AE17,0)</f>
        <v>0.45761099998631666</v>
      </c>
      <c r="AF42" s="51">
        <f>IF(PLANEL_Pot_anual!AF17&lt;&gt;0,AF17/PLANEL_Pot_anual!AF17,0)</f>
        <v>0.4576110000365714</v>
      </c>
      <c r="AG42" s="51">
        <f>IF(PLANEL_Pot_anual!AG17&lt;&gt;0,AG17/PLANEL_Pot_anual!AG17,0)</f>
        <v>0.4576110000180052</v>
      </c>
      <c r="AH42" s="51">
        <f>IF(PLANEL_Pot_anual!AH17&lt;&gt;0,AH17/PLANEL_Pot_anual!AH17,0)</f>
        <v>0.45761099999092641</v>
      </c>
      <c r="AI42" s="51">
        <f>IF(PLANEL_Pot_anual!AI17&lt;&gt;0,AI17/PLANEL_Pot_anual!AI17,0)</f>
        <v>0.45761100001108918</v>
      </c>
      <c r="AJ42" s="51">
        <f>IF(PLANEL_Pot_anual!AJ17&lt;&gt;0,AJ17/PLANEL_Pot_anual!AJ17,0)</f>
        <v>0.45761099998554872</v>
      </c>
      <c r="AK42" s="51">
        <f>IF(PLANEL_Pot_anual!AK17&lt;&gt;0,AK17/PLANEL_Pot_anual!AK17,0)</f>
        <v>0.45761099999652471</v>
      </c>
      <c r="AL42" s="51">
        <f>IF(PLANEL_Pot_anual!AL17&lt;&gt;0,AL17/PLANEL_Pot_anual!AL17,0)</f>
        <v>0.45761100002255317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0.28132565999753184</v>
      </c>
      <c r="AF45" s="53">
        <f>IF(PLANEL_Pot_anual!AF20&lt;&gt;0,AF20/PLANEL_Pot_anual!AF20,0)</f>
        <v>0.28132565993216641</v>
      </c>
      <c r="AG45" s="53">
        <f>IF(PLANEL_Pot_anual!AG20&lt;&gt;0,AG20/PLANEL_Pot_anual!AG20,0)</f>
        <v>0.2813256600556997</v>
      </c>
      <c r="AH45" s="53">
        <f>IF(PLANEL_Pot_anual!AH20&lt;&gt;0,AH20/PLANEL_Pot_anual!AH20,0)</f>
        <v>0.2813256600556997</v>
      </c>
      <c r="AI45" s="53">
        <f>IF(PLANEL_Pot_anual!AI20&lt;&gt;0,AI20/PLANEL_Pot_anual!AI20,0)</f>
        <v>0.2813256600556997</v>
      </c>
      <c r="AJ45" s="53">
        <f>IF(PLANEL_Pot_anual!AJ20&lt;&gt;0,AJ20/PLANEL_Pot_anual!AJ20,0)</f>
        <v>0.2813256600556997</v>
      </c>
      <c r="AK45" s="53">
        <f>IF(PLANEL_Pot_anual!AK20&lt;&gt;0,AK20/PLANEL_Pot_anual!AK20,0)</f>
        <v>0.2813256600556997</v>
      </c>
      <c r="AL45" s="53">
        <f>IF(PLANEL_Pot_anual!AL20&lt;&gt;0,AL20/PLANEL_Pot_anual!AL20,0)</f>
        <v>0.2813256600556997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6924.6467839999996</v>
      </c>
      <c r="C4" s="58">
        <v>7063.6707990000004</v>
      </c>
      <c r="D4" s="58">
        <v>7915.3858870000004</v>
      </c>
      <c r="E4" s="58">
        <v>8111.7795059999999</v>
      </c>
      <c r="F4" s="58">
        <v>8678.4118880000005</v>
      </c>
      <c r="G4" s="58">
        <v>8702.3682260000005</v>
      </c>
      <c r="H4" s="58">
        <v>8417.4797070000004</v>
      </c>
      <c r="I4" s="58">
        <v>8605.4565010000006</v>
      </c>
      <c r="J4" s="58">
        <v>9189.7870139999995</v>
      </c>
      <c r="K4" s="58">
        <v>9308.6053119999997</v>
      </c>
      <c r="L4" s="58">
        <v>9649.3691120000003</v>
      </c>
      <c r="M4" s="58">
        <v>9253.4028120000003</v>
      </c>
      <c r="N4" s="58">
        <v>9643.8635109999996</v>
      </c>
      <c r="O4" s="58">
        <v>9643.8635109999996</v>
      </c>
      <c r="P4" s="58">
        <v>9955.4232179999999</v>
      </c>
      <c r="Q4" s="58">
        <v>12802.540349999999</v>
      </c>
      <c r="R4" s="58">
        <v>15125.115110000001</v>
      </c>
      <c r="S4" s="58">
        <v>17951.573509999998</v>
      </c>
      <c r="T4" s="58">
        <v>17951.573509999998</v>
      </c>
      <c r="U4" s="58">
        <v>17893.709750000002</v>
      </c>
      <c r="V4" s="58">
        <v>17893.709750000002</v>
      </c>
      <c r="W4" s="58">
        <v>17893.709750000002</v>
      </c>
      <c r="X4" s="58">
        <v>17893.709750000002</v>
      </c>
      <c r="Y4" s="58">
        <v>17893.709750000002</v>
      </c>
      <c r="Z4" s="58">
        <v>17892.284500000002</v>
      </c>
      <c r="AA4" s="58">
        <v>17892.284500000002</v>
      </c>
      <c r="AB4" s="58">
        <v>17892.284500000002</v>
      </c>
      <c r="AC4" s="58">
        <v>17892.284500000002</v>
      </c>
      <c r="AD4" s="58">
        <v>17892.284500000002</v>
      </c>
      <c r="AE4" s="58">
        <v>17892.284500000002</v>
      </c>
      <c r="AF4" s="58">
        <v>17892.284500000002</v>
      </c>
      <c r="AG4" s="58">
        <v>17892.284500000002</v>
      </c>
      <c r="AH4" s="58">
        <v>17892.284500000002</v>
      </c>
      <c r="AI4" s="58">
        <v>17892.284500000002</v>
      </c>
      <c r="AJ4" s="58">
        <v>17818.16</v>
      </c>
      <c r="AK4" s="58">
        <v>17818.16</v>
      </c>
      <c r="AL4" s="58">
        <v>17818.16</v>
      </c>
      <c r="AM4" s="58">
        <v>17818.16</v>
      </c>
      <c r="AN4" s="58">
        <v>17818.16</v>
      </c>
    </row>
    <row r="5" spans="1:40" x14ac:dyDescent="0.25">
      <c r="A5" s="229" t="s">
        <v>4</v>
      </c>
      <c r="B5" s="58">
        <v>2017.816804</v>
      </c>
      <c r="C5" s="58">
        <v>1977.3</v>
      </c>
      <c r="D5" s="58">
        <v>2380.3200000000002</v>
      </c>
      <c r="E5" s="58">
        <v>2380.3200000000002</v>
      </c>
      <c r="F5" s="58">
        <v>2305.3200000000002</v>
      </c>
      <c r="G5" s="58">
        <v>1840.095</v>
      </c>
      <c r="H5" s="58">
        <v>1840.095</v>
      </c>
      <c r="I5" s="58">
        <v>2560.3200000000002</v>
      </c>
      <c r="J5" s="58">
        <v>2623.0870629999999</v>
      </c>
      <c r="K5" s="58">
        <v>2635.32</v>
      </c>
      <c r="L5" s="58">
        <v>2365.2449999999999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723.45813740000006</v>
      </c>
      <c r="C6" s="58">
        <v>1020.472029</v>
      </c>
      <c r="D6" s="58">
        <v>1220.278793</v>
      </c>
      <c r="E6" s="58">
        <v>1333.8785270000001</v>
      </c>
      <c r="F6" s="58">
        <v>1897.0915239999999</v>
      </c>
      <c r="G6" s="58">
        <v>2032.4036860000001</v>
      </c>
      <c r="H6" s="58">
        <v>2939.1735199999998</v>
      </c>
      <c r="I6" s="58">
        <v>3244.027615</v>
      </c>
      <c r="J6" s="58">
        <v>4074.7829590000001</v>
      </c>
      <c r="K6" s="58">
        <v>4047.737306</v>
      </c>
      <c r="L6" s="58">
        <v>5205.0753350000005</v>
      </c>
      <c r="M6" s="58">
        <v>6768.6580009999998</v>
      </c>
      <c r="N6" s="58">
        <v>8412.5002710000008</v>
      </c>
      <c r="O6" s="58">
        <v>9848.4182440000004</v>
      </c>
      <c r="P6" s="58">
        <v>10515.0638</v>
      </c>
      <c r="Q6" s="58">
        <v>10491.01809</v>
      </c>
      <c r="R6" s="58">
        <v>10486.5609</v>
      </c>
      <c r="S6" s="58">
        <v>10457.100899999999</v>
      </c>
      <c r="T6" s="58">
        <v>12897.71399</v>
      </c>
      <c r="U6" s="58">
        <v>14197.82099</v>
      </c>
      <c r="V6" s="58">
        <v>15730.45825</v>
      </c>
      <c r="W6" s="58">
        <v>17248.133959999999</v>
      </c>
      <c r="X6" s="58">
        <v>18953.621910000002</v>
      </c>
      <c r="Y6" s="58">
        <v>20507.92943</v>
      </c>
      <c r="Z6" s="58">
        <v>21926.947039999999</v>
      </c>
      <c r="AA6" s="58">
        <v>23492.628209999999</v>
      </c>
      <c r="AB6" s="58">
        <v>25062.66303</v>
      </c>
      <c r="AC6" s="58">
        <v>24477.094229999999</v>
      </c>
      <c r="AD6" s="58">
        <v>28108.931540000001</v>
      </c>
      <c r="AE6" s="58">
        <v>29629.82821</v>
      </c>
      <c r="AF6" s="58">
        <v>31462.52535</v>
      </c>
      <c r="AG6" s="58">
        <v>33405.819589999999</v>
      </c>
      <c r="AH6" s="58">
        <v>35789.484360000002</v>
      </c>
      <c r="AI6" s="58">
        <v>37774.514750000002</v>
      </c>
      <c r="AJ6" s="58">
        <v>39558.242080000004</v>
      </c>
      <c r="AK6" s="58">
        <v>40322.5003</v>
      </c>
      <c r="AL6" s="58">
        <v>40661.596980000002</v>
      </c>
      <c r="AM6" s="58">
        <v>42363.36247</v>
      </c>
      <c r="AN6" s="58">
        <v>44468.276100000003</v>
      </c>
    </row>
    <row r="7" spans="1:40" x14ac:dyDescent="0.25">
      <c r="A7" s="229" t="s">
        <v>3</v>
      </c>
      <c r="B7" s="58">
        <v>9449.9865919999993</v>
      </c>
      <c r="C7" s="58">
        <v>9186.1157629999998</v>
      </c>
      <c r="D7" s="58">
        <v>9626.1215549999997</v>
      </c>
      <c r="E7" s="58">
        <v>9970.7169620000004</v>
      </c>
      <c r="F7" s="58">
        <v>10767.06681</v>
      </c>
      <c r="G7" s="58">
        <v>11291.302820000001</v>
      </c>
      <c r="H7" s="58">
        <v>8466.7006070000007</v>
      </c>
      <c r="I7" s="58">
        <v>9212.9292079999996</v>
      </c>
      <c r="J7" s="58">
        <v>8071.4595410000002</v>
      </c>
      <c r="K7" s="58">
        <v>10331.372230000001</v>
      </c>
      <c r="L7" s="58">
        <v>12880.02313</v>
      </c>
      <c r="M7" s="58">
        <v>10576.39172</v>
      </c>
      <c r="N7" s="58">
        <v>12691.41545</v>
      </c>
      <c r="O7" s="58">
        <v>13224.80803</v>
      </c>
      <c r="P7" s="58">
        <v>13225.092280000001</v>
      </c>
      <c r="Q7" s="58">
        <v>13225.092280000001</v>
      </c>
      <c r="R7" s="58">
        <v>13224.90278</v>
      </c>
      <c r="S7" s="58">
        <v>13224.90278</v>
      </c>
      <c r="T7" s="58">
        <v>13224.90278</v>
      </c>
      <c r="U7" s="58">
        <v>13035.78746</v>
      </c>
      <c r="V7" s="58">
        <v>13912.19865</v>
      </c>
      <c r="W7" s="58">
        <v>14788.609839999999</v>
      </c>
      <c r="X7" s="58">
        <v>15665.21053</v>
      </c>
      <c r="Y7" s="58">
        <v>16541.621719999999</v>
      </c>
      <c r="Z7" s="58">
        <v>17418.032920000001</v>
      </c>
      <c r="AA7" s="58">
        <v>18294.633600000001</v>
      </c>
      <c r="AB7" s="58">
        <v>19171.0448</v>
      </c>
      <c r="AC7" s="58">
        <v>20047.455989999999</v>
      </c>
      <c r="AD7" s="58">
        <v>20236.9503</v>
      </c>
      <c r="AE7" s="58">
        <v>20421.044030000001</v>
      </c>
      <c r="AF7" s="58">
        <v>20610.538339999999</v>
      </c>
      <c r="AG7" s="58">
        <v>20800.032650000001</v>
      </c>
      <c r="AH7" s="58">
        <v>20800.032650000001</v>
      </c>
      <c r="AI7" s="58">
        <v>20455.910980000001</v>
      </c>
      <c r="AJ7" s="58">
        <v>20455.910980000001</v>
      </c>
      <c r="AK7" s="58">
        <v>20455.910980000001</v>
      </c>
      <c r="AL7" s="58">
        <v>20455.910980000001</v>
      </c>
      <c r="AM7" s="58">
        <v>20455.910980000001</v>
      </c>
      <c r="AN7" s="58">
        <v>20455.910980000001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1273.6339250000001</v>
      </c>
      <c r="G8" s="58">
        <v>1651.996044</v>
      </c>
      <c r="H8" s="58">
        <v>531.29521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4501.7010440000004</v>
      </c>
      <c r="C10" s="58">
        <v>4177.9500120000002</v>
      </c>
      <c r="D10" s="58">
        <v>4189.69866</v>
      </c>
      <c r="E10" s="58">
        <v>4082.4448790000001</v>
      </c>
      <c r="F10" s="58">
        <v>3923.3644039999999</v>
      </c>
      <c r="G10" s="58">
        <v>4126.0285709999998</v>
      </c>
      <c r="H10" s="58">
        <v>3596.3736490000001</v>
      </c>
      <c r="I10" s="58">
        <v>4300.2451769999998</v>
      </c>
      <c r="J10" s="58">
        <v>4552.6599820000001</v>
      </c>
      <c r="K10" s="58">
        <v>4016.8798470000002</v>
      </c>
      <c r="L10" s="58">
        <v>4555.8964169999999</v>
      </c>
      <c r="M10" s="58">
        <v>4210.2335640000001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1942.727241</v>
      </c>
      <c r="P11" s="58">
        <v>3688.4049009999999</v>
      </c>
      <c r="Q11" s="58">
        <v>6266.3028080000004</v>
      </c>
      <c r="R11" s="58">
        <v>7076.4960650000003</v>
      </c>
      <c r="S11" s="58">
        <v>7310.9957109999996</v>
      </c>
      <c r="T11" s="58">
        <v>7600.9252150000002</v>
      </c>
      <c r="U11" s="58">
        <v>12765.04365</v>
      </c>
      <c r="V11" s="58">
        <v>15180.533170000001</v>
      </c>
      <c r="W11" s="58">
        <v>17582.713739999999</v>
      </c>
      <c r="X11" s="58">
        <v>19973.197270000001</v>
      </c>
      <c r="Y11" s="58">
        <v>22066.07905</v>
      </c>
      <c r="Z11" s="58">
        <v>24290.18145</v>
      </c>
      <c r="AA11" s="58">
        <v>26326.02061</v>
      </c>
      <c r="AB11" s="58">
        <v>28254.309550000002</v>
      </c>
      <c r="AC11" s="58">
        <v>29957.068899999998</v>
      </c>
      <c r="AD11" s="58">
        <v>30612.894049999999</v>
      </c>
      <c r="AE11" s="58">
        <v>32841.63422</v>
      </c>
      <c r="AF11" s="58">
        <v>34772.287980000001</v>
      </c>
      <c r="AG11" s="58">
        <v>36731.047559999999</v>
      </c>
      <c r="AH11" s="58">
        <v>39357.24207</v>
      </c>
      <c r="AI11" s="58">
        <v>43019.170969999999</v>
      </c>
      <c r="AJ11" s="58">
        <v>46402.16085</v>
      </c>
      <c r="AK11" s="58">
        <v>50345.297879999998</v>
      </c>
      <c r="AL11" s="58">
        <v>55070.285430000004</v>
      </c>
      <c r="AM11" s="58">
        <v>58063.562420000002</v>
      </c>
      <c r="AN11" s="58">
        <v>60661.976260000003</v>
      </c>
    </row>
    <row r="12" spans="1:40" x14ac:dyDescent="0.25">
      <c r="A12" s="229" t="s">
        <v>2</v>
      </c>
      <c r="B12" s="58">
        <v>4296.4449610000001</v>
      </c>
      <c r="C12" s="58">
        <v>4562.0794260000002</v>
      </c>
      <c r="D12" s="58">
        <v>4562.0794260000002</v>
      </c>
      <c r="E12" s="58">
        <v>4562.9764260000002</v>
      </c>
      <c r="F12" s="58">
        <v>4809.1847260000004</v>
      </c>
      <c r="G12" s="58">
        <v>4867.3073260000001</v>
      </c>
      <c r="H12" s="58">
        <v>5059.8664259999996</v>
      </c>
      <c r="I12" s="58">
        <v>3450.3100989999998</v>
      </c>
      <c r="J12" s="58">
        <v>5298.2859189999999</v>
      </c>
      <c r="K12" s="58">
        <v>5182.1741259999999</v>
      </c>
      <c r="L12" s="58">
        <v>5484.2784229999997</v>
      </c>
      <c r="M12" s="58">
        <v>9257.3736260000005</v>
      </c>
      <c r="N12" s="58">
        <v>9257.4852570000003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11835.15223</v>
      </c>
      <c r="T12" s="58">
        <v>11835.15223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11835.15223</v>
      </c>
      <c r="AC12" s="58">
        <v>11835.15223</v>
      </c>
      <c r="AD12" s="58">
        <v>11835.15223</v>
      </c>
      <c r="AE12" s="58">
        <v>11835.15223</v>
      </c>
      <c r="AF12" s="58">
        <v>11835.15223</v>
      </c>
      <c r="AG12" s="58">
        <v>11835.15223</v>
      </c>
      <c r="AH12" s="58">
        <v>11835.15223</v>
      </c>
      <c r="AI12" s="58">
        <v>11835.15223</v>
      </c>
      <c r="AJ12" s="58">
        <v>11546.97287</v>
      </c>
      <c r="AK12" s="58">
        <v>11545.45708</v>
      </c>
      <c r="AL12" s="58">
        <v>11643.248970000001</v>
      </c>
      <c r="AM12" s="58">
        <v>11835.15223</v>
      </c>
      <c r="AN12" s="58">
        <v>11581.280070000001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140.14060000000001</v>
      </c>
      <c r="H13" s="58">
        <v>308.03500000000003</v>
      </c>
      <c r="I13" s="58">
        <v>353.30200000000002</v>
      </c>
      <c r="J13" s="58">
        <v>417.46899999999999</v>
      </c>
      <c r="K13" s="58">
        <v>411.46899999999999</v>
      </c>
      <c r="L13" s="58">
        <v>434.26900000000001</v>
      </c>
      <c r="M13" s="58">
        <v>417.46899999999999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3347.3400179999999</v>
      </c>
      <c r="AH13" s="58">
        <v>3693.747363</v>
      </c>
      <c r="AI13" s="58">
        <v>3723.6294630000002</v>
      </c>
      <c r="AJ13" s="58">
        <v>3723.6294630000002</v>
      </c>
      <c r="AK13" s="58">
        <v>3723.6294630000002</v>
      </c>
      <c r="AL13" s="58">
        <v>3723.6294630000002</v>
      </c>
      <c r="AM13" s="58">
        <v>3723.6294630000002</v>
      </c>
      <c r="AN13" s="58">
        <v>3723.6294630000002</v>
      </c>
    </row>
    <row r="14" spans="1:40" x14ac:dyDescent="0.25">
      <c r="A14" s="229" t="s">
        <v>1</v>
      </c>
      <c r="B14" s="58">
        <v>50869.370040000002</v>
      </c>
      <c r="C14" s="58">
        <v>52486.549709999999</v>
      </c>
      <c r="D14" s="58">
        <v>55280.437080000003</v>
      </c>
      <c r="E14" s="58">
        <v>54782.571430000004</v>
      </c>
      <c r="F14" s="58">
        <v>52694.559119999998</v>
      </c>
      <c r="G14" s="58">
        <v>55607.117149999998</v>
      </c>
      <c r="H14" s="58">
        <v>61225.49626</v>
      </c>
      <c r="I14" s="58">
        <v>64048.417659999999</v>
      </c>
      <c r="J14" s="58">
        <v>66637.878930000006</v>
      </c>
      <c r="K14" s="58">
        <v>69985.055030000003</v>
      </c>
      <c r="L14" s="58">
        <v>69825.95912</v>
      </c>
      <c r="M14" s="58">
        <v>72019.81727</v>
      </c>
      <c r="N14" s="58">
        <v>73177.228669999997</v>
      </c>
      <c r="O14" s="58">
        <v>73660.985780000003</v>
      </c>
      <c r="P14" s="58">
        <v>74166.038449999993</v>
      </c>
      <c r="Q14" s="58">
        <v>74916.964370000002</v>
      </c>
      <c r="R14" s="58">
        <v>76338.206149999998</v>
      </c>
      <c r="S14" s="58">
        <v>78710.814970000007</v>
      </c>
      <c r="T14" s="58">
        <v>80573.067370000004</v>
      </c>
      <c r="U14" s="58">
        <v>80573.067370000004</v>
      </c>
      <c r="V14" s="58">
        <v>80573.067370000004</v>
      </c>
      <c r="W14" s="58">
        <v>80573.067370000004</v>
      </c>
      <c r="X14" s="58">
        <v>80573.067370000004</v>
      </c>
      <c r="Y14" s="58">
        <v>81175.024300000005</v>
      </c>
      <c r="Z14" s="58">
        <v>82106.855679999993</v>
      </c>
      <c r="AA14" s="58">
        <v>83029.991039999994</v>
      </c>
      <c r="AB14" s="58">
        <v>84389.642810000005</v>
      </c>
      <c r="AC14" s="58">
        <v>87967.747940000001</v>
      </c>
      <c r="AD14" s="58">
        <v>87967.747940000001</v>
      </c>
      <c r="AE14" s="58">
        <v>87967.747940000001</v>
      </c>
      <c r="AF14" s="58">
        <v>87967.747940000001</v>
      </c>
      <c r="AG14" s="58">
        <v>87968.151559999998</v>
      </c>
      <c r="AH14" s="58">
        <v>87578.213010000007</v>
      </c>
      <c r="AI14" s="58">
        <v>87553.168290000001</v>
      </c>
      <c r="AJ14" s="58">
        <v>87871.656440000006</v>
      </c>
      <c r="AK14" s="58">
        <v>88282.219389999998</v>
      </c>
      <c r="AL14" s="58">
        <v>88754.820070000002</v>
      </c>
      <c r="AM14" s="58">
        <v>89307.212790000005</v>
      </c>
      <c r="AN14" s="58">
        <v>89613.480850000007</v>
      </c>
    </row>
    <row r="15" spans="1:40" x14ac:dyDescent="0.25">
      <c r="A15" s="229" t="s">
        <v>645</v>
      </c>
      <c r="B15" s="58">
        <v>80887.371806399999</v>
      </c>
      <c r="C15" s="58">
        <v>82578.085183000003</v>
      </c>
      <c r="D15" s="58">
        <v>87279.99304500001</v>
      </c>
      <c r="E15" s="58">
        <v>87332.359374000007</v>
      </c>
      <c r="F15" s="58">
        <v>86804.307996999996</v>
      </c>
      <c r="G15" s="58">
        <v>90710.294422999999</v>
      </c>
      <c r="H15" s="58">
        <v>92836.050379000008</v>
      </c>
      <c r="I15" s="58">
        <v>97878.539304000005</v>
      </c>
      <c r="J15" s="58">
        <v>102968.941452</v>
      </c>
      <c r="K15" s="58">
        <v>108022.143895</v>
      </c>
      <c r="L15" s="58">
        <v>112503.64658099999</v>
      </c>
      <c r="M15" s="58">
        <v>117242.19703700001</v>
      </c>
      <c r="N15" s="58">
        <v>122114.86095</v>
      </c>
      <c r="O15" s="58">
        <v>127184.692914</v>
      </c>
      <c r="P15" s="58">
        <v>131587.675686</v>
      </c>
      <c r="Q15" s="58">
        <v>135780.1050022</v>
      </c>
      <c r="R15" s="58">
        <v>140139.21582000001</v>
      </c>
      <c r="S15" s="58">
        <v>144596.33628600001</v>
      </c>
      <c r="T15" s="58">
        <v>149189.13128</v>
      </c>
      <c r="U15" s="58">
        <v>153972.82763499999</v>
      </c>
      <c r="V15" s="58">
        <v>158797.16560499999</v>
      </c>
      <c r="W15" s="58">
        <v>163593.43307500001</v>
      </c>
      <c r="X15" s="58">
        <v>168566.00524500001</v>
      </c>
      <c r="Y15" s="58">
        <v>173689.83846500001</v>
      </c>
      <c r="Z15" s="58">
        <v>179137.77580500001</v>
      </c>
      <c r="AA15" s="58">
        <v>184539.032175</v>
      </c>
      <c r="AB15" s="58">
        <v>190085.48490500002</v>
      </c>
      <c r="AC15" s="58">
        <v>195466.29737500002</v>
      </c>
      <c r="AD15" s="58">
        <v>200835.87828060001</v>
      </c>
      <c r="AE15" s="58">
        <v>205596.82887600001</v>
      </c>
      <c r="AF15" s="58">
        <v>210380.98025000002</v>
      </c>
      <c r="AG15" s="58">
        <v>215218.02169299999</v>
      </c>
      <c r="AH15" s="58">
        <v>220184.34976800001</v>
      </c>
      <c r="AI15" s="58">
        <v>225237.024768</v>
      </c>
      <c r="AJ15" s="58">
        <v>230359.92626799998</v>
      </c>
      <c r="AK15" s="58">
        <v>235476.368678</v>
      </c>
      <c r="AL15" s="58">
        <v>241110.845478</v>
      </c>
      <c r="AM15" s="58">
        <v>246550.183938</v>
      </c>
      <c r="AN15" s="58">
        <v>251305.90730800002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6924.6467839999996</v>
      </c>
      <c r="C19" s="58">
        <f t="shared" si="2"/>
        <v>7063.6707990000004</v>
      </c>
      <c r="D19" s="58">
        <f t="shared" si="2"/>
        <v>7915.3858870000004</v>
      </c>
      <c r="E19" s="58">
        <f t="shared" si="2"/>
        <v>8111.7795059999999</v>
      </c>
      <c r="F19" s="58">
        <f t="shared" si="2"/>
        <v>8678.4118880000005</v>
      </c>
      <c r="G19" s="58">
        <f t="shared" si="2"/>
        <v>8702.3682260000005</v>
      </c>
      <c r="H19" s="58">
        <f t="shared" si="2"/>
        <v>8417.4797070000004</v>
      </c>
      <c r="I19" s="58">
        <f t="shared" si="2"/>
        <v>8605.4565010000006</v>
      </c>
      <c r="J19" s="58">
        <f t="shared" si="2"/>
        <v>9189.7870139999995</v>
      </c>
      <c r="K19" s="58">
        <f t="shared" si="2"/>
        <v>9308.6053119999997</v>
      </c>
      <c r="L19" s="58">
        <f t="shared" si="2"/>
        <v>9649.3691120000003</v>
      </c>
      <c r="M19" s="58">
        <f t="shared" si="2"/>
        <v>9253.4028120000003</v>
      </c>
      <c r="N19" s="58">
        <f t="shared" si="2"/>
        <v>9643.8635109999996</v>
      </c>
      <c r="O19" s="58">
        <f t="shared" si="2"/>
        <v>9643.8635109999996</v>
      </c>
      <c r="P19" s="58">
        <f t="shared" si="2"/>
        <v>9955.4232179999999</v>
      </c>
      <c r="Q19" s="58">
        <f t="shared" si="2"/>
        <v>12802.540349999999</v>
      </c>
      <c r="R19" s="58">
        <f t="shared" si="2"/>
        <v>15125.115110000001</v>
      </c>
      <c r="S19" s="58">
        <f t="shared" si="2"/>
        <v>17951.573509999998</v>
      </c>
      <c r="T19" s="58">
        <f t="shared" si="2"/>
        <v>17951.573509999998</v>
      </c>
      <c r="U19" s="58">
        <f t="shared" si="2"/>
        <v>17893.709750000002</v>
      </c>
      <c r="V19" s="58">
        <f t="shared" si="2"/>
        <v>17893.709750000002</v>
      </c>
      <c r="W19" s="58">
        <f t="shared" si="2"/>
        <v>17893.709750000002</v>
      </c>
      <c r="X19" s="58">
        <f t="shared" si="2"/>
        <v>17893.709750000002</v>
      </c>
      <c r="Y19" s="58">
        <f t="shared" si="2"/>
        <v>17893.709750000002</v>
      </c>
      <c r="Z19" s="58">
        <f t="shared" si="2"/>
        <v>17892.284500000002</v>
      </c>
      <c r="AA19" s="58">
        <f t="shared" si="2"/>
        <v>17892.284500000002</v>
      </c>
      <c r="AB19" s="58">
        <f t="shared" si="2"/>
        <v>17892.284500000002</v>
      </c>
      <c r="AC19" s="58">
        <f t="shared" si="2"/>
        <v>17892.284500000002</v>
      </c>
      <c r="AD19" s="58">
        <f t="shared" si="2"/>
        <v>17892.284500000002</v>
      </c>
      <c r="AE19" s="58">
        <f t="shared" si="2"/>
        <v>17892.284500000002</v>
      </c>
      <c r="AF19" s="58">
        <f t="shared" si="2"/>
        <v>17892.284500000002</v>
      </c>
      <c r="AG19" s="58">
        <f t="shared" si="2"/>
        <v>17892.284500000002</v>
      </c>
      <c r="AH19" s="58">
        <f t="shared" si="2"/>
        <v>17892.284500000002</v>
      </c>
      <c r="AI19" s="58">
        <f t="shared" si="2"/>
        <v>17892.284500000002</v>
      </c>
      <c r="AJ19" s="58">
        <f t="shared" si="2"/>
        <v>17818.16</v>
      </c>
      <c r="AK19" s="58">
        <f t="shared" si="2"/>
        <v>17818.16</v>
      </c>
      <c r="AL19" s="58">
        <f t="shared" si="2"/>
        <v>17818.16</v>
      </c>
      <c r="AM19" s="58">
        <f t="shared" si="2"/>
        <v>17818.16</v>
      </c>
      <c r="AN19" s="58">
        <f t="shared" si="2"/>
        <v>17818.16</v>
      </c>
    </row>
    <row r="20" spans="1:40" x14ac:dyDescent="0.25">
      <c r="A20" t="str">
        <f t="shared" ref="A20:AN20" si="3">A5</f>
        <v>Carvão</v>
      </c>
      <c r="B20" s="58">
        <f t="shared" si="3"/>
        <v>2017.816804</v>
      </c>
      <c r="C20" s="58">
        <f t="shared" si="3"/>
        <v>1977.3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2305.3200000000002</v>
      </c>
      <c r="G20" s="58">
        <f t="shared" si="3"/>
        <v>1840.095</v>
      </c>
      <c r="H20" s="58">
        <f t="shared" si="3"/>
        <v>1840.095</v>
      </c>
      <c r="I20" s="58">
        <f t="shared" si="3"/>
        <v>2560.3200000000002</v>
      </c>
      <c r="J20" s="58">
        <f t="shared" si="3"/>
        <v>2623.0870629999999</v>
      </c>
      <c r="K20" s="58">
        <f t="shared" si="3"/>
        <v>2635.32</v>
      </c>
      <c r="L20" s="58">
        <f t="shared" si="3"/>
        <v>2365.2449999999999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723.45813740000006</v>
      </c>
      <c r="C21" s="58">
        <f t="shared" si="4"/>
        <v>1020.472029</v>
      </c>
      <c r="D21" s="58">
        <f t="shared" si="4"/>
        <v>1220.278793</v>
      </c>
      <c r="E21" s="58">
        <f t="shared" si="4"/>
        <v>1333.8785270000001</v>
      </c>
      <c r="F21" s="58">
        <f t="shared" si="4"/>
        <v>1897.0915239999999</v>
      </c>
      <c r="G21" s="58">
        <f t="shared" si="4"/>
        <v>2032.4036860000001</v>
      </c>
      <c r="H21" s="58">
        <f t="shared" si="4"/>
        <v>2939.1735199999998</v>
      </c>
      <c r="I21" s="58">
        <f t="shared" si="4"/>
        <v>3244.027615</v>
      </c>
      <c r="J21" s="58">
        <f t="shared" si="4"/>
        <v>4074.7829590000001</v>
      </c>
      <c r="K21" s="58">
        <f t="shared" si="4"/>
        <v>4047.737306</v>
      </c>
      <c r="L21" s="58">
        <f t="shared" si="4"/>
        <v>5205.0753350000005</v>
      </c>
      <c r="M21" s="58">
        <f t="shared" si="4"/>
        <v>6768.6580009999998</v>
      </c>
      <c r="N21" s="58">
        <f t="shared" si="4"/>
        <v>8412.5002710000008</v>
      </c>
      <c r="O21" s="58">
        <f t="shared" si="4"/>
        <v>9848.4182440000004</v>
      </c>
      <c r="P21" s="58">
        <f t="shared" si="4"/>
        <v>10515.0638</v>
      </c>
      <c r="Q21" s="58">
        <f t="shared" si="4"/>
        <v>10491.01809</v>
      </c>
      <c r="R21" s="58">
        <f t="shared" si="4"/>
        <v>10486.5609</v>
      </c>
      <c r="S21" s="58">
        <f t="shared" si="4"/>
        <v>10457.100899999999</v>
      </c>
      <c r="T21" s="58">
        <f t="shared" si="4"/>
        <v>12897.71399</v>
      </c>
      <c r="U21" s="58">
        <f t="shared" si="4"/>
        <v>14197.82099</v>
      </c>
      <c r="V21" s="58">
        <f t="shared" si="4"/>
        <v>15730.45825</v>
      </c>
      <c r="W21" s="58">
        <f t="shared" si="4"/>
        <v>17248.133959999999</v>
      </c>
      <c r="X21" s="58">
        <f t="shared" si="4"/>
        <v>18953.621910000002</v>
      </c>
      <c r="Y21" s="58">
        <f t="shared" si="4"/>
        <v>20507.92943</v>
      </c>
      <c r="Z21" s="58">
        <f t="shared" si="4"/>
        <v>21926.947039999999</v>
      </c>
      <c r="AA21" s="58">
        <f t="shared" si="4"/>
        <v>23492.628209999999</v>
      </c>
      <c r="AB21" s="58">
        <f t="shared" si="4"/>
        <v>25062.66303</v>
      </c>
      <c r="AC21" s="58">
        <f t="shared" si="4"/>
        <v>24477.094229999999</v>
      </c>
      <c r="AD21" s="58">
        <f t="shared" si="4"/>
        <v>28108.931540000001</v>
      </c>
      <c r="AE21" s="58">
        <f t="shared" si="4"/>
        <v>29629.82821</v>
      </c>
      <c r="AF21" s="58">
        <f t="shared" si="4"/>
        <v>31462.52535</v>
      </c>
      <c r="AG21" s="58">
        <f t="shared" si="4"/>
        <v>33405.819589999999</v>
      </c>
      <c r="AH21" s="58">
        <f t="shared" si="4"/>
        <v>35789.484360000002</v>
      </c>
      <c r="AI21" s="58">
        <f t="shared" si="4"/>
        <v>37774.514750000002</v>
      </c>
      <c r="AJ21" s="58">
        <f t="shared" si="4"/>
        <v>39558.242080000004</v>
      </c>
      <c r="AK21" s="58">
        <f t="shared" si="4"/>
        <v>40322.5003</v>
      </c>
      <c r="AL21" s="58">
        <f t="shared" si="4"/>
        <v>40661.596980000002</v>
      </c>
      <c r="AM21" s="58">
        <f t="shared" si="4"/>
        <v>42363.36247</v>
      </c>
      <c r="AN21" s="58">
        <f t="shared" si="4"/>
        <v>44468.276100000003</v>
      </c>
    </row>
    <row r="22" spans="1:40" x14ac:dyDescent="0.25">
      <c r="A22" t="str">
        <f t="shared" ref="A22:AN22" si="5">A7</f>
        <v>Gás Natural</v>
      </c>
      <c r="B22" s="58">
        <f t="shared" si="5"/>
        <v>9449.9865919999993</v>
      </c>
      <c r="C22" s="58">
        <f t="shared" si="5"/>
        <v>9186.1157629999998</v>
      </c>
      <c r="D22" s="58">
        <f t="shared" si="5"/>
        <v>9626.1215549999997</v>
      </c>
      <c r="E22" s="58">
        <f t="shared" si="5"/>
        <v>9970.7169620000004</v>
      </c>
      <c r="F22" s="58">
        <f t="shared" si="5"/>
        <v>10767.06681</v>
      </c>
      <c r="G22" s="58">
        <f t="shared" si="5"/>
        <v>11291.302820000001</v>
      </c>
      <c r="H22" s="58">
        <f t="shared" si="5"/>
        <v>8466.7006070000007</v>
      </c>
      <c r="I22" s="58">
        <f t="shared" si="5"/>
        <v>9212.9292079999996</v>
      </c>
      <c r="J22" s="58">
        <f t="shared" si="5"/>
        <v>8071.4595410000002</v>
      </c>
      <c r="K22" s="58">
        <f t="shared" si="5"/>
        <v>10331.372230000001</v>
      </c>
      <c r="L22" s="58">
        <f t="shared" si="5"/>
        <v>12880.02313</v>
      </c>
      <c r="M22" s="58">
        <f t="shared" si="5"/>
        <v>10576.39172</v>
      </c>
      <c r="N22" s="58">
        <f t="shared" si="5"/>
        <v>12691.41545</v>
      </c>
      <c r="O22" s="58">
        <f t="shared" si="5"/>
        <v>13224.80803</v>
      </c>
      <c r="P22" s="58">
        <f t="shared" si="5"/>
        <v>13225.092280000001</v>
      </c>
      <c r="Q22" s="58">
        <f t="shared" si="5"/>
        <v>13225.092280000001</v>
      </c>
      <c r="R22" s="58">
        <f t="shared" si="5"/>
        <v>13224.90278</v>
      </c>
      <c r="S22" s="58">
        <f t="shared" si="5"/>
        <v>13224.90278</v>
      </c>
      <c r="T22" s="58">
        <f t="shared" si="5"/>
        <v>13224.90278</v>
      </c>
      <c r="U22" s="58">
        <f t="shared" si="5"/>
        <v>13035.78746</v>
      </c>
      <c r="V22" s="58">
        <f t="shared" si="5"/>
        <v>13912.19865</v>
      </c>
      <c r="W22" s="58">
        <f t="shared" si="5"/>
        <v>14788.609839999999</v>
      </c>
      <c r="X22" s="58">
        <f t="shared" si="5"/>
        <v>15665.21053</v>
      </c>
      <c r="Y22" s="58">
        <f t="shared" si="5"/>
        <v>16541.621719999999</v>
      </c>
      <c r="Z22" s="58">
        <f t="shared" si="5"/>
        <v>17418.032920000001</v>
      </c>
      <c r="AA22" s="58">
        <f t="shared" si="5"/>
        <v>18294.633600000001</v>
      </c>
      <c r="AB22" s="58">
        <f t="shared" si="5"/>
        <v>19171.0448</v>
      </c>
      <c r="AC22" s="58">
        <f t="shared" si="5"/>
        <v>20047.455989999999</v>
      </c>
      <c r="AD22" s="58">
        <f t="shared" si="5"/>
        <v>20236.9503</v>
      </c>
      <c r="AE22" s="58">
        <f t="shared" si="5"/>
        <v>20421.044030000001</v>
      </c>
      <c r="AF22" s="58">
        <f t="shared" si="5"/>
        <v>20610.538339999999</v>
      </c>
      <c r="AG22" s="58">
        <f t="shared" si="5"/>
        <v>20800.032650000001</v>
      </c>
      <c r="AH22" s="58">
        <f t="shared" si="5"/>
        <v>20800.032650000001</v>
      </c>
      <c r="AI22" s="58">
        <f t="shared" si="5"/>
        <v>20455.910980000001</v>
      </c>
      <c r="AJ22" s="58">
        <f t="shared" si="5"/>
        <v>20455.910980000001</v>
      </c>
      <c r="AK22" s="58">
        <f t="shared" si="5"/>
        <v>20455.910980000001</v>
      </c>
      <c r="AL22" s="58">
        <f t="shared" si="5"/>
        <v>20455.910980000001</v>
      </c>
      <c r="AM22" s="58">
        <f t="shared" si="5"/>
        <v>20455.910980000001</v>
      </c>
      <c r="AN22" s="58">
        <f t="shared" si="5"/>
        <v>20455.910980000001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1273.6339250000001</v>
      </c>
      <c r="G23" s="58">
        <f t="shared" si="6"/>
        <v>1651.996044</v>
      </c>
      <c r="H23" s="58">
        <f t="shared" si="6"/>
        <v>531.29521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4501.7010440000004</v>
      </c>
      <c r="C25" s="58">
        <f t="shared" si="8"/>
        <v>4177.9500120000002</v>
      </c>
      <c r="D25" s="58">
        <f t="shared" si="8"/>
        <v>4189.69866</v>
      </c>
      <c r="E25" s="58">
        <f t="shared" si="8"/>
        <v>4082.4448790000001</v>
      </c>
      <c r="F25" s="58">
        <f t="shared" si="8"/>
        <v>3923.3644039999999</v>
      </c>
      <c r="G25" s="58">
        <f t="shared" si="8"/>
        <v>4126.0285709999998</v>
      </c>
      <c r="H25" s="58">
        <f t="shared" si="8"/>
        <v>3596.3736490000001</v>
      </c>
      <c r="I25" s="58">
        <f t="shared" si="8"/>
        <v>4300.2451769999998</v>
      </c>
      <c r="J25" s="58">
        <f t="shared" si="8"/>
        <v>4552.6599820000001</v>
      </c>
      <c r="K25" s="58">
        <f t="shared" si="8"/>
        <v>4016.8798470000002</v>
      </c>
      <c r="L25" s="58">
        <f t="shared" si="8"/>
        <v>4555.8964169999999</v>
      </c>
      <c r="M25" s="58">
        <f t="shared" si="8"/>
        <v>4210.2335640000001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1942.727241</v>
      </c>
      <c r="P26" s="58">
        <f t="shared" si="9"/>
        <v>3688.4049009999999</v>
      </c>
      <c r="Q26" s="58">
        <f t="shared" si="9"/>
        <v>6266.3028080000004</v>
      </c>
      <c r="R26" s="58">
        <f t="shared" si="9"/>
        <v>7076.4960650000003</v>
      </c>
      <c r="S26" s="58">
        <f t="shared" si="9"/>
        <v>7310.9957109999996</v>
      </c>
      <c r="T26" s="58">
        <f t="shared" si="9"/>
        <v>7600.9252150000002</v>
      </c>
      <c r="U26" s="58">
        <f t="shared" si="9"/>
        <v>12765.04365</v>
      </c>
      <c r="V26" s="58">
        <f t="shared" si="9"/>
        <v>15180.533170000001</v>
      </c>
      <c r="W26" s="58">
        <f t="shared" si="9"/>
        <v>17582.713739999999</v>
      </c>
      <c r="X26" s="58">
        <f t="shared" si="9"/>
        <v>19973.197270000001</v>
      </c>
      <c r="Y26" s="58">
        <f t="shared" si="9"/>
        <v>22066.07905</v>
      </c>
      <c r="Z26" s="58">
        <f t="shared" si="9"/>
        <v>24290.18145</v>
      </c>
      <c r="AA26" s="58">
        <f t="shared" si="9"/>
        <v>26326.02061</v>
      </c>
      <c r="AB26" s="58">
        <f t="shared" si="9"/>
        <v>28254.309550000002</v>
      </c>
      <c r="AC26" s="58">
        <f t="shared" si="9"/>
        <v>29957.068899999998</v>
      </c>
      <c r="AD26" s="58">
        <f t="shared" si="9"/>
        <v>30612.894049999999</v>
      </c>
      <c r="AE26" s="58">
        <f t="shared" si="9"/>
        <v>32841.63422</v>
      </c>
      <c r="AF26" s="58">
        <f t="shared" si="9"/>
        <v>34772.287980000001</v>
      </c>
      <c r="AG26" s="58">
        <f t="shared" si="9"/>
        <v>36731.047559999999</v>
      </c>
      <c r="AH26" s="58">
        <f t="shared" si="9"/>
        <v>39357.24207</v>
      </c>
      <c r="AI26" s="58">
        <f t="shared" si="9"/>
        <v>43019.170969999999</v>
      </c>
      <c r="AJ26" s="58">
        <f t="shared" si="9"/>
        <v>46402.16085</v>
      </c>
      <c r="AK26" s="58">
        <f t="shared" si="9"/>
        <v>50345.297879999998</v>
      </c>
      <c r="AL26" s="58">
        <f t="shared" si="9"/>
        <v>55070.285430000004</v>
      </c>
      <c r="AM26" s="58">
        <f t="shared" si="9"/>
        <v>58063.562420000002</v>
      </c>
      <c r="AN26" s="58">
        <f t="shared" si="9"/>
        <v>60661.976260000003</v>
      </c>
    </row>
    <row r="27" spans="1:40" x14ac:dyDescent="0.25">
      <c r="A27" t="str">
        <f t="shared" ref="A27:AN27" si="10">A12</f>
        <v>PCH</v>
      </c>
      <c r="B27" s="58">
        <f t="shared" si="10"/>
        <v>4296.4449610000001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3450.3100989999998</v>
      </c>
      <c r="J27" s="58">
        <f t="shared" si="10"/>
        <v>5298.2859189999999</v>
      </c>
      <c r="K27" s="58">
        <f t="shared" si="10"/>
        <v>5182.1741259999999</v>
      </c>
      <c r="L27" s="58">
        <f t="shared" si="10"/>
        <v>5484.2784229999997</v>
      </c>
      <c r="M27" s="58">
        <f t="shared" si="10"/>
        <v>9257.3736260000005</v>
      </c>
      <c r="N27" s="58">
        <f t="shared" si="10"/>
        <v>9257.4852570000003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11835.15223</v>
      </c>
      <c r="T27" s="58">
        <f t="shared" si="10"/>
        <v>11835.15223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11835.15223</v>
      </c>
      <c r="AC27" s="58">
        <f t="shared" si="10"/>
        <v>11835.15223</v>
      </c>
      <c r="AD27" s="58">
        <f t="shared" si="10"/>
        <v>11835.15223</v>
      </c>
      <c r="AE27" s="58">
        <f t="shared" si="10"/>
        <v>11835.15223</v>
      </c>
      <c r="AF27" s="58">
        <f t="shared" si="10"/>
        <v>11835.15223</v>
      </c>
      <c r="AG27" s="58">
        <f t="shared" si="10"/>
        <v>11835.15223</v>
      </c>
      <c r="AH27" s="58">
        <f t="shared" si="10"/>
        <v>11835.15223</v>
      </c>
      <c r="AI27" s="58">
        <f t="shared" si="10"/>
        <v>11835.15223</v>
      </c>
      <c r="AJ27" s="58">
        <f t="shared" si="10"/>
        <v>11546.97287</v>
      </c>
      <c r="AK27" s="58">
        <f t="shared" si="10"/>
        <v>11545.45708</v>
      </c>
      <c r="AL27" s="58">
        <f t="shared" si="10"/>
        <v>11643.248970000001</v>
      </c>
      <c r="AM27" s="58">
        <f t="shared" si="10"/>
        <v>11835.15223</v>
      </c>
      <c r="AN27" s="58">
        <f t="shared" si="10"/>
        <v>11581.280070000001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140.14060000000001</v>
      </c>
      <c r="H28" s="58">
        <f t="shared" si="11"/>
        <v>308.03500000000003</v>
      </c>
      <c r="I28" s="58">
        <f t="shared" si="11"/>
        <v>353.30200000000002</v>
      </c>
      <c r="J28" s="58">
        <f t="shared" si="11"/>
        <v>417.46899999999999</v>
      </c>
      <c r="K28" s="58">
        <f t="shared" si="11"/>
        <v>411.46899999999999</v>
      </c>
      <c r="L28" s="58">
        <f t="shared" si="11"/>
        <v>434.26900000000001</v>
      </c>
      <c r="M28" s="58">
        <f t="shared" si="11"/>
        <v>417.46899999999999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3347.3400179999999</v>
      </c>
      <c r="AH28" s="58">
        <f t="shared" si="11"/>
        <v>3693.747363</v>
      </c>
      <c r="AI28" s="58">
        <f t="shared" si="11"/>
        <v>3723.6294630000002</v>
      </c>
      <c r="AJ28" s="58">
        <f t="shared" si="11"/>
        <v>3723.6294630000002</v>
      </c>
      <c r="AK28" s="58">
        <f t="shared" si="11"/>
        <v>3723.6294630000002</v>
      </c>
      <c r="AL28" s="58">
        <f t="shared" si="11"/>
        <v>3723.6294630000002</v>
      </c>
      <c r="AM28" s="58">
        <f t="shared" si="11"/>
        <v>3723.6294630000002</v>
      </c>
      <c r="AN28" s="58">
        <f t="shared" si="11"/>
        <v>3723.6294630000002</v>
      </c>
    </row>
    <row r="29" spans="1:40" x14ac:dyDescent="0.25">
      <c r="A29" t="str">
        <f t="shared" ref="A29:AN29" si="12">A14</f>
        <v>UHE</v>
      </c>
      <c r="B29" s="58">
        <f t="shared" si="12"/>
        <v>50869.370040000002</v>
      </c>
      <c r="C29" s="58">
        <f t="shared" si="12"/>
        <v>52486.549709999999</v>
      </c>
      <c r="D29" s="58">
        <f t="shared" si="12"/>
        <v>55280.437080000003</v>
      </c>
      <c r="E29" s="58">
        <f t="shared" si="12"/>
        <v>54782.571430000004</v>
      </c>
      <c r="F29" s="58">
        <f t="shared" si="12"/>
        <v>52694.559119999998</v>
      </c>
      <c r="G29" s="58">
        <f t="shared" si="12"/>
        <v>55607.117149999998</v>
      </c>
      <c r="H29" s="58">
        <f t="shared" si="12"/>
        <v>61225.49626</v>
      </c>
      <c r="I29" s="58">
        <f t="shared" si="12"/>
        <v>64048.417659999999</v>
      </c>
      <c r="J29" s="58">
        <f t="shared" si="12"/>
        <v>66637.878930000006</v>
      </c>
      <c r="K29" s="58">
        <f t="shared" si="12"/>
        <v>69985.055030000003</v>
      </c>
      <c r="L29" s="58">
        <f t="shared" si="12"/>
        <v>69825.95912</v>
      </c>
      <c r="M29" s="58">
        <f t="shared" si="12"/>
        <v>72019.81727</v>
      </c>
      <c r="N29" s="58">
        <f t="shared" si="12"/>
        <v>73177.228669999997</v>
      </c>
      <c r="O29" s="58">
        <f t="shared" si="12"/>
        <v>73660.985780000003</v>
      </c>
      <c r="P29" s="58">
        <f t="shared" si="12"/>
        <v>74166.038449999993</v>
      </c>
      <c r="Q29" s="58">
        <f t="shared" si="12"/>
        <v>74916.964370000002</v>
      </c>
      <c r="R29" s="58">
        <f t="shared" si="12"/>
        <v>76338.206149999998</v>
      </c>
      <c r="S29" s="58">
        <f t="shared" si="12"/>
        <v>78710.814970000007</v>
      </c>
      <c r="T29" s="58">
        <f t="shared" si="12"/>
        <v>80573.067370000004</v>
      </c>
      <c r="U29" s="58">
        <f t="shared" si="12"/>
        <v>80573.067370000004</v>
      </c>
      <c r="V29" s="58">
        <f t="shared" si="12"/>
        <v>80573.067370000004</v>
      </c>
      <c r="W29" s="58">
        <f t="shared" si="12"/>
        <v>80573.067370000004</v>
      </c>
      <c r="X29" s="58">
        <f t="shared" si="12"/>
        <v>80573.067370000004</v>
      </c>
      <c r="Y29" s="58">
        <f t="shared" si="12"/>
        <v>81175.024300000005</v>
      </c>
      <c r="Z29" s="58">
        <f t="shared" si="12"/>
        <v>82106.855679999993</v>
      </c>
      <c r="AA29" s="58">
        <f t="shared" si="12"/>
        <v>83029.991039999994</v>
      </c>
      <c r="AB29" s="58">
        <f t="shared" si="12"/>
        <v>84389.642810000005</v>
      </c>
      <c r="AC29" s="58">
        <f t="shared" si="12"/>
        <v>87967.747940000001</v>
      </c>
      <c r="AD29" s="58">
        <f t="shared" si="12"/>
        <v>87967.747940000001</v>
      </c>
      <c r="AE29" s="58">
        <f t="shared" si="12"/>
        <v>87967.747940000001</v>
      </c>
      <c r="AF29" s="58">
        <f t="shared" si="12"/>
        <v>87967.747940000001</v>
      </c>
      <c r="AG29" s="58">
        <f t="shared" si="12"/>
        <v>87968.151559999998</v>
      </c>
      <c r="AH29" s="58">
        <f t="shared" si="12"/>
        <v>87578.213010000007</v>
      </c>
      <c r="AI29" s="58">
        <f t="shared" si="12"/>
        <v>87553.168290000001</v>
      </c>
      <c r="AJ29" s="58">
        <f t="shared" si="12"/>
        <v>87871.656440000006</v>
      </c>
      <c r="AK29" s="58">
        <f t="shared" si="12"/>
        <v>88282.219389999998</v>
      </c>
      <c r="AL29" s="58">
        <f t="shared" si="12"/>
        <v>88754.820070000002</v>
      </c>
      <c r="AM29" s="58">
        <f t="shared" si="12"/>
        <v>89307.212790000005</v>
      </c>
      <c r="AN29" s="58">
        <f t="shared" si="12"/>
        <v>89613.480850000007</v>
      </c>
    </row>
    <row r="30" spans="1:40" x14ac:dyDescent="0.25">
      <c r="A30" t="str">
        <f t="shared" ref="A30:AN30" si="13">A15</f>
        <v>Total Geral</v>
      </c>
      <c r="B30" s="58">
        <f t="shared" si="13"/>
        <v>80887.371806399999</v>
      </c>
      <c r="C30" s="58">
        <f t="shared" si="13"/>
        <v>82578.085183000003</v>
      </c>
      <c r="D30" s="58">
        <f t="shared" si="13"/>
        <v>87279.99304500001</v>
      </c>
      <c r="E30" s="58">
        <f t="shared" si="13"/>
        <v>87332.359374000007</v>
      </c>
      <c r="F30" s="58">
        <f t="shared" si="13"/>
        <v>86804.307996999996</v>
      </c>
      <c r="G30" s="58">
        <f t="shared" si="13"/>
        <v>90710.294422999999</v>
      </c>
      <c r="H30" s="58">
        <f t="shared" si="13"/>
        <v>92836.050379000008</v>
      </c>
      <c r="I30" s="58">
        <f t="shared" si="13"/>
        <v>97878.539304000005</v>
      </c>
      <c r="J30" s="58">
        <f t="shared" si="13"/>
        <v>102968.941452</v>
      </c>
      <c r="K30" s="58">
        <f t="shared" si="13"/>
        <v>108022.143895</v>
      </c>
      <c r="L30" s="58">
        <f t="shared" si="13"/>
        <v>112503.64658099999</v>
      </c>
      <c r="M30" s="58">
        <f t="shared" si="13"/>
        <v>117242.19703700001</v>
      </c>
      <c r="N30" s="58">
        <f t="shared" si="13"/>
        <v>122114.86095</v>
      </c>
      <c r="O30" s="58">
        <f t="shared" si="13"/>
        <v>127184.692914</v>
      </c>
      <c r="P30" s="58">
        <f t="shared" si="13"/>
        <v>131587.675686</v>
      </c>
      <c r="Q30" s="58">
        <f t="shared" si="13"/>
        <v>135780.1050022</v>
      </c>
      <c r="R30" s="58">
        <f t="shared" si="13"/>
        <v>140139.21582000001</v>
      </c>
      <c r="S30" s="58">
        <f t="shared" si="13"/>
        <v>144596.33628600001</v>
      </c>
      <c r="T30" s="58">
        <f t="shared" si="13"/>
        <v>149189.13128</v>
      </c>
      <c r="U30" s="58">
        <f t="shared" si="13"/>
        <v>153972.82763499999</v>
      </c>
      <c r="V30" s="58">
        <f t="shared" si="13"/>
        <v>158797.16560499999</v>
      </c>
      <c r="W30" s="58">
        <f t="shared" si="13"/>
        <v>163593.43307500001</v>
      </c>
      <c r="X30" s="58">
        <f t="shared" si="13"/>
        <v>168566.00524500001</v>
      </c>
      <c r="Y30" s="58">
        <f t="shared" si="13"/>
        <v>173689.83846500001</v>
      </c>
      <c r="Z30" s="58">
        <f t="shared" si="13"/>
        <v>179137.77580500001</v>
      </c>
      <c r="AA30" s="58">
        <f t="shared" si="13"/>
        <v>184539.032175</v>
      </c>
      <c r="AB30" s="58">
        <f t="shared" si="13"/>
        <v>190085.48490500002</v>
      </c>
      <c r="AC30" s="58">
        <f t="shared" si="13"/>
        <v>195466.29737500002</v>
      </c>
      <c r="AD30" s="58">
        <f t="shared" si="13"/>
        <v>200835.87828060001</v>
      </c>
      <c r="AE30" s="58">
        <f t="shared" si="13"/>
        <v>205596.82887600001</v>
      </c>
      <c r="AF30" s="58">
        <f t="shared" si="13"/>
        <v>210380.98025000002</v>
      </c>
      <c r="AG30" s="58">
        <f t="shared" si="13"/>
        <v>215218.02169299999</v>
      </c>
      <c r="AH30" s="58">
        <f t="shared" si="13"/>
        <v>220184.34976800001</v>
      </c>
      <c r="AI30" s="58">
        <f t="shared" si="13"/>
        <v>225237.024768</v>
      </c>
      <c r="AJ30" s="58">
        <f t="shared" si="13"/>
        <v>230359.92626799998</v>
      </c>
      <c r="AK30" s="58">
        <f t="shared" si="13"/>
        <v>235476.368678</v>
      </c>
      <c r="AL30" s="58">
        <f t="shared" si="13"/>
        <v>241110.845478</v>
      </c>
      <c r="AM30" s="58">
        <f t="shared" si="13"/>
        <v>246550.183938</v>
      </c>
      <c r="AN30" s="58">
        <f t="shared" si="13"/>
        <v>251305.90730800002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51653.641869999999</v>
      </c>
      <c r="D6" s="58">
        <v>50662.054479999999</v>
      </c>
      <c r="E6" s="58">
        <v>49765.106200000002</v>
      </c>
      <c r="F6" s="58">
        <v>50869.370040000002</v>
      </c>
      <c r="G6" s="58">
        <v>53915.205900000001</v>
      </c>
      <c r="H6" s="58">
        <v>54290.132729999998</v>
      </c>
      <c r="I6" s="58">
        <v>51958.98732</v>
      </c>
      <c r="J6" s="58">
        <v>52486.549709999999</v>
      </c>
      <c r="K6" s="58">
        <v>57502.009940000004</v>
      </c>
      <c r="L6" s="58">
        <v>55056.250480000002</v>
      </c>
      <c r="M6" s="58">
        <v>52174.643640000002</v>
      </c>
      <c r="N6" s="58">
        <v>55280.437080000003</v>
      </c>
      <c r="O6" s="58">
        <v>56183.551480000002</v>
      </c>
      <c r="P6" s="58">
        <v>54204.752520000002</v>
      </c>
      <c r="Q6" s="58">
        <v>53605.059079999999</v>
      </c>
      <c r="R6" s="58">
        <v>54782.571430000004</v>
      </c>
      <c r="S6" s="58">
        <v>52954.315620000001</v>
      </c>
      <c r="T6" s="58">
        <v>55549.653550000003</v>
      </c>
      <c r="U6" s="58">
        <v>52089.911769999999</v>
      </c>
      <c r="V6" s="58">
        <v>52694.559119999998</v>
      </c>
      <c r="W6" s="58">
        <v>57218.197240000001</v>
      </c>
      <c r="X6" s="58">
        <v>56774.881220000003</v>
      </c>
      <c r="Y6" s="58">
        <v>54166.589890000003</v>
      </c>
      <c r="Z6" s="58">
        <v>55607.117149999998</v>
      </c>
      <c r="AA6" s="58">
        <v>60823.546029999998</v>
      </c>
      <c r="AB6" s="58">
        <v>63236.811410000002</v>
      </c>
      <c r="AC6" s="58">
        <v>55427.234570000001</v>
      </c>
      <c r="AD6" s="58">
        <v>61225.49626</v>
      </c>
      <c r="AE6" s="58">
        <v>71283.877099999998</v>
      </c>
      <c r="AF6" s="58">
        <v>67583.412230000002</v>
      </c>
      <c r="AG6" s="58">
        <v>58872.543030000001</v>
      </c>
      <c r="AH6" s="58">
        <v>64048.417659999999</v>
      </c>
      <c r="AI6" s="58">
        <v>70423.760439999998</v>
      </c>
      <c r="AJ6" s="58">
        <v>66092.978659999993</v>
      </c>
      <c r="AK6" s="58">
        <v>66402.525649999996</v>
      </c>
      <c r="AL6" s="58">
        <v>66637.878930000006</v>
      </c>
      <c r="AM6" s="58">
        <v>73559.170580000005</v>
      </c>
      <c r="AN6" s="58">
        <v>69713.591400000005</v>
      </c>
      <c r="AO6" s="58">
        <v>69100.972529999999</v>
      </c>
      <c r="AP6" s="58">
        <v>69985.055030000003</v>
      </c>
      <c r="AQ6" s="58">
        <v>69341.237789999999</v>
      </c>
      <c r="AR6" s="58">
        <v>70055.040259999994</v>
      </c>
      <c r="AS6" s="58">
        <v>68058.821779999998</v>
      </c>
      <c r="AT6" s="58">
        <v>69825.95912</v>
      </c>
      <c r="AU6" s="58">
        <v>71734.605150000003</v>
      </c>
      <c r="AV6" s="58">
        <v>71156.387560000003</v>
      </c>
      <c r="AW6" s="58">
        <v>70036.858900000007</v>
      </c>
      <c r="AX6" s="58">
        <v>72019.81727</v>
      </c>
      <c r="AY6" s="58">
        <v>78347.018710000004</v>
      </c>
      <c r="AZ6" s="58">
        <v>76091.717569999993</v>
      </c>
      <c r="BA6" s="58">
        <v>71468.31826</v>
      </c>
      <c r="BB6" s="58">
        <v>73177.228669999997</v>
      </c>
      <c r="BC6" s="58">
        <v>80277.00563</v>
      </c>
      <c r="BD6" s="58">
        <v>77014.099419999999</v>
      </c>
      <c r="BE6" s="58">
        <v>71611.117939999996</v>
      </c>
      <c r="BF6" s="58">
        <v>73660.985780000003</v>
      </c>
      <c r="BG6" s="58">
        <v>80121.07286</v>
      </c>
      <c r="BH6" s="58">
        <v>75978.915200000003</v>
      </c>
      <c r="BI6" s="58">
        <v>72479.32789</v>
      </c>
      <c r="BJ6" s="58">
        <v>74166.038449999993</v>
      </c>
      <c r="BK6" s="58">
        <v>79592.030840000007</v>
      </c>
      <c r="BL6" s="58">
        <v>76792.160170000003</v>
      </c>
      <c r="BM6" s="58">
        <v>73223.443669999993</v>
      </c>
      <c r="BN6" s="58">
        <v>74916.964370000002</v>
      </c>
      <c r="BO6" s="58">
        <v>80829.445730000007</v>
      </c>
      <c r="BP6" s="58">
        <v>76723.916769999996</v>
      </c>
      <c r="BQ6" s="58">
        <v>74007.429489999995</v>
      </c>
      <c r="BR6" s="58">
        <v>76338.206149999998</v>
      </c>
      <c r="BS6" s="58">
        <v>85330.616020000001</v>
      </c>
      <c r="BT6" s="58">
        <v>82289.048890000005</v>
      </c>
      <c r="BU6" s="58">
        <v>76638.582649999997</v>
      </c>
      <c r="BV6" s="58">
        <v>78710.814970000007</v>
      </c>
      <c r="BW6" s="58">
        <v>86836.257209999996</v>
      </c>
      <c r="BX6" s="58">
        <v>82394.990290000002</v>
      </c>
      <c r="BY6" s="58">
        <v>77223.47421</v>
      </c>
      <c r="BZ6" s="58">
        <v>80573.067370000004</v>
      </c>
      <c r="CA6" s="58">
        <v>86421.705350000004</v>
      </c>
      <c r="CB6" s="58">
        <v>82235.885710000002</v>
      </c>
      <c r="CC6" s="58">
        <v>77409.875939999998</v>
      </c>
      <c r="CD6" s="58">
        <v>80573.067370000004</v>
      </c>
      <c r="CE6" s="58">
        <v>87462.024489999996</v>
      </c>
      <c r="CF6" s="58">
        <v>79443.950419999994</v>
      </c>
      <c r="CG6" s="58">
        <v>78114.965450000003</v>
      </c>
      <c r="CH6" s="58">
        <v>80573.067370000004</v>
      </c>
      <c r="CI6" s="58">
        <v>87531.854399999997</v>
      </c>
      <c r="CJ6" s="58">
        <v>81976.333159999995</v>
      </c>
      <c r="CK6" s="58">
        <v>78455.610769999999</v>
      </c>
      <c r="CL6" s="58">
        <v>80573.067370000004</v>
      </c>
      <c r="CM6" s="58">
        <v>87349.748489999998</v>
      </c>
      <c r="CN6" s="58">
        <v>83399.574129999994</v>
      </c>
      <c r="CO6" s="58">
        <v>78594.686449999994</v>
      </c>
      <c r="CP6" s="58">
        <v>80573.067370000004</v>
      </c>
      <c r="CQ6" s="58">
        <v>88319.882559999998</v>
      </c>
      <c r="CR6" s="58">
        <v>83055.124169999996</v>
      </c>
      <c r="CS6" s="58">
        <v>79079.108439999996</v>
      </c>
      <c r="CT6" s="58">
        <v>81175.024300000005</v>
      </c>
      <c r="CU6" s="58">
        <v>89654.264030000006</v>
      </c>
      <c r="CV6" s="58">
        <v>83119.365879999998</v>
      </c>
      <c r="CW6" s="58">
        <v>78692.427179999999</v>
      </c>
      <c r="CX6" s="58">
        <v>82106.855679999993</v>
      </c>
      <c r="CY6" s="58">
        <v>91019.128589999993</v>
      </c>
      <c r="CZ6" s="58">
        <v>84708.076369999995</v>
      </c>
      <c r="DA6" s="58">
        <v>80557.875769999999</v>
      </c>
      <c r="DB6" s="58">
        <v>83029.991039999994</v>
      </c>
      <c r="DC6" s="58">
        <v>92882.982579999996</v>
      </c>
      <c r="DD6" s="58">
        <v>87553.496299999999</v>
      </c>
      <c r="DE6" s="58">
        <v>79512.714000000007</v>
      </c>
      <c r="DF6" s="58">
        <v>84389.642810000005</v>
      </c>
      <c r="DG6" s="58">
        <v>96388.684850000005</v>
      </c>
      <c r="DH6" s="58">
        <v>88490.326109999995</v>
      </c>
      <c r="DI6" s="58">
        <v>80913.863119999995</v>
      </c>
      <c r="DJ6" s="58">
        <v>87967.747940000001</v>
      </c>
      <c r="DK6" s="58">
        <v>97118.369529999996</v>
      </c>
      <c r="DL6" s="58">
        <v>88216.293120000002</v>
      </c>
      <c r="DM6" s="58">
        <v>81383.499320000003</v>
      </c>
      <c r="DN6" s="58">
        <v>87967.747940000001</v>
      </c>
      <c r="DO6" s="58">
        <v>97654.084839999996</v>
      </c>
      <c r="DP6" s="58">
        <v>89325.79075</v>
      </c>
      <c r="DQ6" s="58">
        <v>82341.684909999996</v>
      </c>
      <c r="DR6" s="58">
        <v>87967.747940000001</v>
      </c>
      <c r="DS6" s="58">
        <v>97555.035510000002</v>
      </c>
      <c r="DT6" s="58">
        <v>89171.936459999997</v>
      </c>
      <c r="DU6" s="58">
        <v>81107.339909999995</v>
      </c>
      <c r="DV6" s="58">
        <v>87967.747940000001</v>
      </c>
      <c r="DW6" s="58">
        <v>97870.97309</v>
      </c>
      <c r="DX6" s="58">
        <v>90057.182530000005</v>
      </c>
      <c r="DY6" s="58">
        <v>82409.083540000007</v>
      </c>
      <c r="DZ6" s="58">
        <v>87968.151559999998</v>
      </c>
      <c r="EA6" s="58">
        <v>98038.343970000002</v>
      </c>
      <c r="EB6" s="58">
        <v>90222.992440000002</v>
      </c>
      <c r="EC6" s="58">
        <v>82032.299450000006</v>
      </c>
      <c r="ED6" s="58">
        <v>87578.213010000007</v>
      </c>
      <c r="EE6" s="58">
        <v>98553.432379999998</v>
      </c>
      <c r="EF6" s="58">
        <v>90365.621920000005</v>
      </c>
      <c r="EG6" s="58">
        <v>80997.454459999994</v>
      </c>
      <c r="EH6" s="58">
        <v>87553.168290000001</v>
      </c>
      <c r="EI6" s="58">
        <v>99103.840729999996</v>
      </c>
      <c r="EJ6" s="58">
        <v>90517.054210000002</v>
      </c>
      <c r="EK6" s="58">
        <v>80436.568270000003</v>
      </c>
      <c r="EL6" s="58">
        <v>87871.656440000006</v>
      </c>
      <c r="EM6" s="58">
        <v>99735.951790000006</v>
      </c>
      <c r="EN6" s="58">
        <v>90858.223259999999</v>
      </c>
      <c r="EO6" s="58">
        <v>80004.513489999998</v>
      </c>
      <c r="EP6" s="58">
        <v>88282.219389999998</v>
      </c>
      <c r="EQ6" s="58">
        <v>100424.1499</v>
      </c>
      <c r="ER6" s="58">
        <v>91263.197589999996</v>
      </c>
      <c r="ES6" s="58">
        <v>80497.113930000007</v>
      </c>
      <c r="ET6" s="58">
        <v>88754.820070000002</v>
      </c>
      <c r="EU6" s="58">
        <v>101651.3152</v>
      </c>
      <c r="EV6" s="58">
        <v>92081.426399999997</v>
      </c>
      <c r="EW6" s="58">
        <v>81346.268100000001</v>
      </c>
      <c r="EX6" s="58">
        <v>89307.212790000005</v>
      </c>
      <c r="EY6" s="58">
        <v>102296.7003</v>
      </c>
      <c r="EZ6" s="58">
        <v>92276.796700000006</v>
      </c>
      <c r="FA6" s="58">
        <v>82402.183820000006</v>
      </c>
      <c r="FB6" s="58">
        <v>89613.480850000007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4296.4449610000001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4561.7519080000002</v>
      </c>
      <c r="P7" s="58">
        <v>4652.8540320000002</v>
      </c>
      <c r="Q7" s="58">
        <v>4600.4103180000002</v>
      </c>
      <c r="R7" s="58">
        <v>4562.9764260000002</v>
      </c>
      <c r="S7" s="58">
        <v>4709.5111079999997</v>
      </c>
      <c r="T7" s="58">
        <v>4807.7916320000004</v>
      </c>
      <c r="U7" s="58">
        <v>4815.2895239999998</v>
      </c>
      <c r="V7" s="58">
        <v>4809.1847260000004</v>
      </c>
      <c r="W7" s="58">
        <v>4864.1851079999997</v>
      </c>
      <c r="X7" s="58">
        <v>4962.4549319999996</v>
      </c>
      <c r="Y7" s="58">
        <v>4867.5879240000004</v>
      </c>
      <c r="Z7" s="58">
        <v>4867.3073260000001</v>
      </c>
      <c r="AA7" s="58">
        <v>4714.6409880000001</v>
      </c>
      <c r="AB7" s="58">
        <v>1982.2966590000001</v>
      </c>
      <c r="AC7" s="58">
        <v>4976.5107180000005</v>
      </c>
      <c r="AD7" s="58">
        <v>5059.8664259999996</v>
      </c>
      <c r="AE7" s="58">
        <v>5233.0705859999998</v>
      </c>
      <c r="AF7" s="58">
        <v>5306.7789229999998</v>
      </c>
      <c r="AG7" s="58">
        <v>5208.9351180000003</v>
      </c>
      <c r="AH7" s="58">
        <v>3450.3100989999998</v>
      </c>
      <c r="AI7" s="58">
        <v>4712.561138</v>
      </c>
      <c r="AJ7" s="58">
        <v>5315.5267320000003</v>
      </c>
      <c r="AK7" s="58">
        <v>5105.9221379999999</v>
      </c>
      <c r="AL7" s="58">
        <v>5298.2859189999999</v>
      </c>
      <c r="AM7" s="58">
        <v>7346.5802139999996</v>
      </c>
      <c r="AN7" s="58">
        <v>7606.5981300000003</v>
      </c>
      <c r="AO7" s="58">
        <v>5971.2835290000003</v>
      </c>
      <c r="AP7" s="58">
        <v>5182.1741259999999</v>
      </c>
      <c r="AQ7" s="58">
        <v>9175.0001080000002</v>
      </c>
      <c r="AR7" s="58">
        <v>9458.2007919999996</v>
      </c>
      <c r="AS7" s="58">
        <v>7412.6502549999996</v>
      </c>
      <c r="AT7" s="58">
        <v>5484.2784229999997</v>
      </c>
      <c r="AU7" s="58">
        <v>9121.6911980000004</v>
      </c>
      <c r="AV7" s="58">
        <v>9533.7041499999996</v>
      </c>
      <c r="AW7" s="58">
        <v>9343.6132379999999</v>
      </c>
      <c r="AX7" s="58">
        <v>9257.3736260000005</v>
      </c>
      <c r="AY7" s="58">
        <v>9171.2937739999998</v>
      </c>
      <c r="AZ7" s="58">
        <v>9395.7278320000005</v>
      </c>
      <c r="BA7" s="58">
        <v>9295.0651070000004</v>
      </c>
      <c r="BB7" s="58">
        <v>9257.4852570000003</v>
      </c>
      <c r="BC7" s="58">
        <v>10396.16768</v>
      </c>
      <c r="BD7" s="58">
        <v>11918.4193</v>
      </c>
      <c r="BE7" s="58">
        <v>10086.63357</v>
      </c>
      <c r="BF7" s="58">
        <v>11835.15223</v>
      </c>
      <c r="BG7" s="58">
        <v>11355.99374</v>
      </c>
      <c r="BH7" s="58">
        <v>10891.264810000001</v>
      </c>
      <c r="BI7" s="58">
        <v>10298.88119</v>
      </c>
      <c r="BJ7" s="58">
        <v>11835.15223</v>
      </c>
      <c r="BK7" s="58">
        <v>11659.636210000001</v>
      </c>
      <c r="BL7" s="58">
        <v>11151.68432</v>
      </c>
      <c r="BM7" s="58">
        <v>9949.3487449999993</v>
      </c>
      <c r="BN7" s="58">
        <v>11835.15223</v>
      </c>
      <c r="BO7" s="58">
        <v>11950.261049999999</v>
      </c>
      <c r="BP7" s="58">
        <v>11851.7348</v>
      </c>
      <c r="BQ7" s="58">
        <v>11281.533100000001</v>
      </c>
      <c r="BR7" s="58">
        <v>11835.15223</v>
      </c>
      <c r="BS7" s="58">
        <v>11428.527470000001</v>
      </c>
      <c r="BT7" s="58">
        <v>10627.70268</v>
      </c>
      <c r="BU7" s="58">
        <v>11911.017470000001</v>
      </c>
      <c r="BV7" s="58">
        <v>11835.15223</v>
      </c>
      <c r="BW7" s="58">
        <v>10798.823410000001</v>
      </c>
      <c r="BX7" s="58">
        <v>9415.6310369999992</v>
      </c>
      <c r="BY7" s="58">
        <v>11806.12314</v>
      </c>
      <c r="BZ7" s="58">
        <v>11835.15223</v>
      </c>
      <c r="CA7" s="58">
        <v>11990.66395</v>
      </c>
      <c r="CB7" s="58">
        <v>10528.61594</v>
      </c>
      <c r="CC7" s="58">
        <v>11682.226259999999</v>
      </c>
      <c r="CD7" s="58">
        <v>11835.15223</v>
      </c>
      <c r="CE7" s="58">
        <v>11087.91763</v>
      </c>
      <c r="CF7" s="58">
        <v>12052.001910000001</v>
      </c>
      <c r="CG7" s="58">
        <v>10346.2516</v>
      </c>
      <c r="CH7" s="58">
        <v>11835.15223</v>
      </c>
      <c r="CI7" s="58">
        <v>11340.30402</v>
      </c>
      <c r="CJ7" s="58">
        <v>9540.0214500000002</v>
      </c>
      <c r="CK7" s="58">
        <v>9202.2161789999991</v>
      </c>
      <c r="CL7" s="58">
        <v>11835.15223</v>
      </c>
      <c r="CM7" s="58">
        <v>12001.064609999999</v>
      </c>
      <c r="CN7" s="58">
        <v>7943.4263099999998</v>
      </c>
      <c r="CO7" s="58">
        <v>9343.6132379999999</v>
      </c>
      <c r="CP7" s="58">
        <v>11835.15223</v>
      </c>
      <c r="CQ7" s="58">
        <v>12071.490180000001</v>
      </c>
      <c r="CR7" s="58">
        <v>8848.7673009999999</v>
      </c>
      <c r="CS7" s="58">
        <v>11346.208790000001</v>
      </c>
      <c r="CT7" s="58">
        <v>11835.15223</v>
      </c>
      <c r="CU7" s="58">
        <v>12072.83035</v>
      </c>
      <c r="CV7" s="58">
        <v>11215.73064</v>
      </c>
      <c r="CW7" s="58">
        <v>9053.2131179999997</v>
      </c>
      <c r="CX7" s="58">
        <v>11835.15223</v>
      </c>
      <c r="CY7" s="58">
        <v>12072.83035</v>
      </c>
      <c r="CZ7" s="58">
        <v>9487.5507099999995</v>
      </c>
      <c r="DA7" s="58">
        <v>11806.042030000001</v>
      </c>
      <c r="DB7" s="58">
        <v>11835.15223</v>
      </c>
      <c r="DC7" s="58">
        <v>12072.83035</v>
      </c>
      <c r="DD7" s="58">
        <v>7523.5536439999996</v>
      </c>
      <c r="DE7" s="58">
        <v>10169.18319</v>
      </c>
      <c r="DF7" s="58">
        <v>11835.15223</v>
      </c>
      <c r="DG7" s="58">
        <v>12072.83035</v>
      </c>
      <c r="DH7" s="58">
        <v>9849.1682259999998</v>
      </c>
      <c r="DI7" s="58">
        <v>11405.40047</v>
      </c>
      <c r="DJ7" s="58">
        <v>11835.15223</v>
      </c>
      <c r="DK7" s="58">
        <v>12069.783949999999</v>
      </c>
      <c r="DL7" s="58">
        <v>11809.64337</v>
      </c>
      <c r="DM7" s="58">
        <v>10958.42806</v>
      </c>
      <c r="DN7" s="58">
        <v>11835.15223</v>
      </c>
      <c r="DO7" s="58">
        <v>11712.682349999999</v>
      </c>
      <c r="DP7" s="58">
        <v>11031.678239999999</v>
      </c>
      <c r="DQ7" s="58">
        <v>10189.34318</v>
      </c>
      <c r="DR7" s="58">
        <v>11835.15223</v>
      </c>
      <c r="DS7" s="58">
        <v>12072.83035</v>
      </c>
      <c r="DT7" s="58">
        <v>12139.132809999999</v>
      </c>
      <c r="DU7" s="58">
        <v>11741.962589999999</v>
      </c>
      <c r="DV7" s="58">
        <v>11835.15223</v>
      </c>
      <c r="DW7" s="58">
        <v>12072.83035</v>
      </c>
      <c r="DX7" s="58">
        <v>12139.132809999999</v>
      </c>
      <c r="DY7" s="58">
        <v>10653.124540000001</v>
      </c>
      <c r="DZ7" s="58">
        <v>11835.15223</v>
      </c>
      <c r="EA7" s="58">
        <v>12069.783949999999</v>
      </c>
      <c r="EB7" s="58">
        <v>12139.132809999999</v>
      </c>
      <c r="EC7" s="58">
        <v>10376.577289999999</v>
      </c>
      <c r="ED7" s="58">
        <v>11835.15223</v>
      </c>
      <c r="EE7" s="58">
        <v>12072.83035</v>
      </c>
      <c r="EF7" s="58">
        <v>12139.132809999999</v>
      </c>
      <c r="EG7" s="58">
        <v>11832.002839999999</v>
      </c>
      <c r="EH7" s="58">
        <v>11835.15223</v>
      </c>
      <c r="EI7" s="58">
        <v>12069.783949999999</v>
      </c>
      <c r="EJ7" s="58">
        <v>12139.132809999999</v>
      </c>
      <c r="EK7" s="58">
        <v>11004.539000000001</v>
      </c>
      <c r="EL7" s="58">
        <v>11546.97287</v>
      </c>
      <c r="EM7" s="58">
        <v>12072.83035</v>
      </c>
      <c r="EN7" s="58">
        <v>12139.132809999999</v>
      </c>
      <c r="EO7" s="58">
        <v>11875.780940000001</v>
      </c>
      <c r="EP7" s="58">
        <v>11545.45708</v>
      </c>
      <c r="EQ7" s="58">
        <v>12072.83035</v>
      </c>
      <c r="ER7" s="58">
        <v>12139.132809999999</v>
      </c>
      <c r="ES7" s="58">
        <v>11834.11844</v>
      </c>
      <c r="ET7" s="58">
        <v>11643.248970000001</v>
      </c>
      <c r="EU7" s="58">
        <v>12069.783949999999</v>
      </c>
      <c r="EV7" s="58">
        <v>12139.132809999999</v>
      </c>
      <c r="EW7" s="58">
        <v>11784.18727</v>
      </c>
      <c r="EX7" s="58">
        <v>11835.15223</v>
      </c>
      <c r="EY7" s="58">
        <v>12069.783949999999</v>
      </c>
      <c r="EZ7" s="58">
        <v>12139.132809999999</v>
      </c>
      <c r="FA7" s="58">
        <v>11802.500480000001</v>
      </c>
      <c r="FB7" s="58">
        <v>11581.280070000001</v>
      </c>
    </row>
    <row r="8" spans="1:159" x14ac:dyDescent="0.25">
      <c r="B8" s="33" t="s">
        <v>3</v>
      </c>
      <c r="C8" s="58">
        <v>10285.27752</v>
      </c>
      <c r="D8" s="58">
        <v>8316.682116</v>
      </c>
      <c r="E8" s="58">
        <v>9520.7092059999995</v>
      </c>
      <c r="F8" s="58">
        <v>9449.9865919999993</v>
      </c>
      <c r="G8" s="58">
        <v>10146.851919999999</v>
      </c>
      <c r="H8" s="58">
        <v>7370.1812479999999</v>
      </c>
      <c r="I8" s="58">
        <v>9234.6263070000005</v>
      </c>
      <c r="J8" s="58">
        <v>9186.1157629999998</v>
      </c>
      <c r="K8" s="58">
        <v>10146.851919999999</v>
      </c>
      <c r="L8" s="58">
        <v>9335.4148399999995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8832.2211929999994</v>
      </c>
      <c r="R8" s="58">
        <v>9970.7169620000004</v>
      </c>
      <c r="S8" s="58">
        <v>11202.46579</v>
      </c>
      <c r="T8" s="58">
        <v>10011.859179999999</v>
      </c>
      <c r="U8" s="58">
        <v>9107.4756230000003</v>
      </c>
      <c r="V8" s="58">
        <v>10767.06681</v>
      </c>
      <c r="W8" s="58">
        <v>11596.19759</v>
      </c>
      <c r="X8" s="58">
        <v>10092.35225</v>
      </c>
      <c r="Y8" s="58">
        <v>9655.0194379999994</v>
      </c>
      <c r="Z8" s="58">
        <v>11291.302820000001</v>
      </c>
      <c r="AA8" s="58">
        <v>9019.3607680000005</v>
      </c>
      <c r="AB8" s="58">
        <v>6894.3610719999997</v>
      </c>
      <c r="AC8" s="58">
        <v>10021.97517</v>
      </c>
      <c r="AD8" s="58">
        <v>8466.7006070000007</v>
      </c>
      <c r="AE8" s="58">
        <v>3387.4088769999998</v>
      </c>
      <c r="AF8" s="58">
        <v>3060.0488970000001</v>
      </c>
      <c r="AG8" s="58">
        <v>10407.88034</v>
      </c>
      <c r="AH8" s="58">
        <v>9212.9292079999996</v>
      </c>
      <c r="AI8" s="58">
        <v>8216.537945</v>
      </c>
      <c r="AJ8" s="58">
        <v>10778.15223</v>
      </c>
      <c r="AK8" s="58">
        <v>7459.8225810000004</v>
      </c>
      <c r="AL8" s="58">
        <v>8071.4595410000002</v>
      </c>
      <c r="AM8" s="58">
        <v>8950.8292660000006</v>
      </c>
      <c r="AN8" s="58">
        <v>6112.5707069999999</v>
      </c>
      <c r="AO8" s="58">
        <v>11004.94649</v>
      </c>
      <c r="AP8" s="58">
        <v>10331.372230000001</v>
      </c>
      <c r="AQ8" s="58">
        <v>12880.02313</v>
      </c>
      <c r="AR8" s="58">
        <v>7055.0050190000002</v>
      </c>
      <c r="AS8" s="58">
        <v>10235.630010000001</v>
      </c>
      <c r="AT8" s="58">
        <v>12880.02313</v>
      </c>
      <c r="AU8" s="58">
        <v>12879.928389999999</v>
      </c>
      <c r="AV8" s="58">
        <v>10044.71449</v>
      </c>
      <c r="AW8" s="58">
        <v>10053.99971</v>
      </c>
      <c r="AX8" s="58">
        <v>10576.39172</v>
      </c>
      <c r="AY8" s="58">
        <v>10959.5967</v>
      </c>
      <c r="AZ8" s="58">
        <v>9332.8791070000007</v>
      </c>
      <c r="BA8" s="58">
        <v>12455.49503</v>
      </c>
      <c r="BB8" s="58">
        <v>12691.41545</v>
      </c>
      <c r="BC8" s="58">
        <v>12034.973249999999</v>
      </c>
      <c r="BD8" s="58">
        <v>11495.48294</v>
      </c>
      <c r="BE8" s="58">
        <v>12957.336810000001</v>
      </c>
      <c r="BF8" s="58">
        <v>13224.80803</v>
      </c>
      <c r="BG8" s="58">
        <v>12013.84463</v>
      </c>
      <c r="BH8" s="58">
        <v>10824.00985</v>
      </c>
      <c r="BI8" s="58">
        <v>12784.518</v>
      </c>
      <c r="BJ8" s="58">
        <v>13225.092280000001</v>
      </c>
      <c r="BK8" s="58">
        <v>13225.092280000001</v>
      </c>
      <c r="BL8" s="58">
        <v>10915.91459</v>
      </c>
      <c r="BM8" s="58">
        <v>13031.808080000001</v>
      </c>
      <c r="BN8" s="58">
        <v>13225.092280000001</v>
      </c>
      <c r="BO8" s="58">
        <v>13224.90278</v>
      </c>
      <c r="BP8" s="58">
        <v>11435.952859999999</v>
      </c>
      <c r="BQ8" s="58">
        <v>12733.35454</v>
      </c>
      <c r="BR8" s="58">
        <v>13224.90278</v>
      </c>
      <c r="BS8" s="58">
        <v>13056.252839999999</v>
      </c>
      <c r="BT8" s="58">
        <v>11107.8266</v>
      </c>
      <c r="BU8" s="58">
        <v>12322.79495</v>
      </c>
      <c r="BV8" s="58">
        <v>13224.90278</v>
      </c>
      <c r="BW8" s="58">
        <v>13224.90278</v>
      </c>
      <c r="BX8" s="58">
        <v>12338.63788</v>
      </c>
      <c r="BY8" s="58">
        <v>13224.90278</v>
      </c>
      <c r="BZ8" s="58">
        <v>13224.90278</v>
      </c>
      <c r="CA8" s="58">
        <v>12855.76786</v>
      </c>
      <c r="CB8" s="58">
        <v>12128.109700000001</v>
      </c>
      <c r="CC8" s="58">
        <v>12510.888209999999</v>
      </c>
      <c r="CD8" s="58">
        <v>13035.78746</v>
      </c>
      <c r="CE8" s="58">
        <v>13912.19865</v>
      </c>
      <c r="CF8" s="58">
        <v>13486.78392</v>
      </c>
      <c r="CG8" s="58">
        <v>13732.179050000001</v>
      </c>
      <c r="CH8" s="58">
        <v>13912.19865</v>
      </c>
      <c r="CI8" s="58">
        <v>14788.609839999999</v>
      </c>
      <c r="CJ8" s="58">
        <v>14603.379150000001</v>
      </c>
      <c r="CK8" s="58">
        <v>14788.609839999999</v>
      </c>
      <c r="CL8" s="58">
        <v>14788.609839999999</v>
      </c>
      <c r="CM8" s="58">
        <v>15665.21053</v>
      </c>
      <c r="CN8" s="58">
        <v>15665.21053</v>
      </c>
      <c r="CO8" s="58">
        <v>14993.006950000001</v>
      </c>
      <c r="CP8" s="58">
        <v>15665.21053</v>
      </c>
      <c r="CQ8" s="58">
        <v>16541.621719999999</v>
      </c>
      <c r="CR8" s="58">
        <v>16536.410629999998</v>
      </c>
      <c r="CS8" s="58">
        <v>15370.357379999999</v>
      </c>
      <c r="CT8" s="58">
        <v>16541.621719999999</v>
      </c>
      <c r="CU8" s="58">
        <v>17418.032920000001</v>
      </c>
      <c r="CV8" s="58">
        <v>16130.41907</v>
      </c>
      <c r="CW8" s="58">
        <v>17418.032920000001</v>
      </c>
      <c r="CX8" s="58">
        <v>17418.032920000001</v>
      </c>
      <c r="CY8" s="58">
        <v>18294.633600000001</v>
      </c>
      <c r="CZ8" s="58">
        <v>17950.511930000001</v>
      </c>
      <c r="DA8" s="58">
        <v>15924.05976</v>
      </c>
      <c r="DB8" s="58">
        <v>18294.633600000001</v>
      </c>
      <c r="DC8" s="58">
        <v>19171.0448</v>
      </c>
      <c r="DD8" s="58">
        <v>19171.0448</v>
      </c>
      <c r="DE8" s="58">
        <v>18402.09807</v>
      </c>
      <c r="DF8" s="58">
        <v>19171.0448</v>
      </c>
      <c r="DG8" s="58">
        <v>20047.455989999999</v>
      </c>
      <c r="DH8" s="58">
        <v>19867.436389999999</v>
      </c>
      <c r="DI8" s="58">
        <v>19867.436389999999</v>
      </c>
      <c r="DJ8" s="58">
        <v>20047.455989999999</v>
      </c>
      <c r="DK8" s="58">
        <v>20236.9503</v>
      </c>
      <c r="DL8" s="58">
        <v>19668.467369999998</v>
      </c>
      <c r="DM8" s="58">
        <v>20056.930710000001</v>
      </c>
      <c r="DN8" s="58">
        <v>20236.9503</v>
      </c>
      <c r="DO8" s="58">
        <v>20421.044030000001</v>
      </c>
      <c r="DP8" s="58">
        <v>20421.044030000001</v>
      </c>
      <c r="DQ8" s="58">
        <v>20421.044030000001</v>
      </c>
      <c r="DR8" s="58">
        <v>20421.044030000001</v>
      </c>
      <c r="DS8" s="58">
        <v>20610.538339999999</v>
      </c>
      <c r="DT8" s="58">
        <v>20610.538339999999</v>
      </c>
      <c r="DU8" s="58">
        <v>20610.538339999999</v>
      </c>
      <c r="DV8" s="58">
        <v>20610.538339999999</v>
      </c>
      <c r="DW8" s="58">
        <v>20800.032650000001</v>
      </c>
      <c r="DX8" s="58">
        <v>20800.032650000001</v>
      </c>
      <c r="DY8" s="58">
        <v>20800.032650000001</v>
      </c>
      <c r="DZ8" s="58">
        <v>20800.032650000001</v>
      </c>
      <c r="EA8" s="58">
        <v>20800.032650000001</v>
      </c>
      <c r="EB8" s="58">
        <v>20800.032650000001</v>
      </c>
      <c r="EC8" s="58">
        <v>20800.032650000001</v>
      </c>
      <c r="ED8" s="58">
        <v>20800.032650000001</v>
      </c>
      <c r="EE8" s="58">
        <v>20455.910980000001</v>
      </c>
      <c r="EF8" s="58">
        <v>20455.910980000001</v>
      </c>
      <c r="EG8" s="58">
        <v>19490.437460000001</v>
      </c>
      <c r="EH8" s="58">
        <v>20455.910980000001</v>
      </c>
      <c r="EI8" s="58">
        <v>20455.910980000001</v>
      </c>
      <c r="EJ8" s="58">
        <v>20455.910980000001</v>
      </c>
      <c r="EK8" s="58">
        <v>20455.910980000001</v>
      </c>
      <c r="EL8" s="58">
        <v>20455.910980000001</v>
      </c>
      <c r="EM8" s="58">
        <v>20455.910980000001</v>
      </c>
      <c r="EN8" s="58">
        <v>20455.910980000001</v>
      </c>
      <c r="EO8" s="58">
        <v>20076.92236</v>
      </c>
      <c r="EP8" s="58">
        <v>20455.910980000001</v>
      </c>
      <c r="EQ8" s="58">
        <v>20455.910980000001</v>
      </c>
      <c r="ER8" s="58">
        <v>20455.910980000001</v>
      </c>
      <c r="ES8" s="58">
        <v>19887.428039999999</v>
      </c>
      <c r="ET8" s="58">
        <v>20455.910980000001</v>
      </c>
      <c r="EU8" s="58">
        <v>20455.910980000001</v>
      </c>
      <c r="EV8" s="58">
        <v>20455.910980000001</v>
      </c>
      <c r="EW8" s="58">
        <v>19311.36534</v>
      </c>
      <c r="EX8" s="58">
        <v>20455.910980000001</v>
      </c>
      <c r="EY8" s="58">
        <v>20455.910980000001</v>
      </c>
      <c r="EZ8" s="58">
        <v>20455.910980000001</v>
      </c>
      <c r="FA8" s="58">
        <v>17700.663680000001</v>
      </c>
      <c r="FB8" s="58">
        <v>20455.910980000001</v>
      </c>
    </row>
    <row r="9" spans="1:159" x14ac:dyDescent="0.25">
      <c r="B9" s="33" t="s">
        <v>4</v>
      </c>
      <c r="C9" s="58">
        <v>2200.7904629999998</v>
      </c>
      <c r="D9" s="58">
        <v>2095.2449999999999</v>
      </c>
      <c r="E9" s="58">
        <v>2089.3200000000002</v>
      </c>
      <c r="F9" s="58">
        <v>2017.816804</v>
      </c>
      <c r="G9" s="58">
        <v>1807.8</v>
      </c>
      <c r="H9" s="58">
        <v>1841.7449999999999</v>
      </c>
      <c r="I9" s="58">
        <v>2281.3200000000002</v>
      </c>
      <c r="J9" s="58">
        <v>1977.3</v>
      </c>
      <c r="K9" s="58">
        <v>2106.5700000000002</v>
      </c>
      <c r="L9" s="58">
        <v>2290.3200000000002</v>
      </c>
      <c r="M9" s="58">
        <v>2305.3200000000002</v>
      </c>
      <c r="N9" s="58">
        <v>2380.3200000000002</v>
      </c>
      <c r="O9" s="58">
        <v>2281.3200000000002</v>
      </c>
      <c r="P9" s="58">
        <v>2035.2449999999999</v>
      </c>
      <c r="Q9" s="58">
        <v>2007.57</v>
      </c>
      <c r="R9" s="58">
        <v>2380.3200000000002</v>
      </c>
      <c r="S9" s="58">
        <v>2013.57</v>
      </c>
      <c r="T9" s="58">
        <v>1290.4949999999999</v>
      </c>
      <c r="U9" s="58">
        <v>2011.2449999999999</v>
      </c>
      <c r="V9" s="58">
        <v>2305.3200000000002</v>
      </c>
      <c r="W9" s="58">
        <v>1797.1090690000001</v>
      </c>
      <c r="X9" s="58">
        <v>1403.552948</v>
      </c>
      <c r="Y9" s="58">
        <v>2095.2449999999999</v>
      </c>
      <c r="Z9" s="58">
        <v>1840.095</v>
      </c>
      <c r="AA9" s="58">
        <v>1556.0058670000001</v>
      </c>
      <c r="AB9" s="58">
        <v>2110.2449999999999</v>
      </c>
      <c r="AC9" s="58">
        <v>2168.8200000000002</v>
      </c>
      <c r="AD9" s="58">
        <v>1840.095</v>
      </c>
      <c r="AE9" s="58">
        <v>2092.9949999999999</v>
      </c>
      <c r="AF9" s="58">
        <v>2365.2449999999999</v>
      </c>
      <c r="AG9" s="58">
        <v>2365.2449999999999</v>
      </c>
      <c r="AH9" s="58">
        <v>2560.3200000000002</v>
      </c>
      <c r="AI9" s="58">
        <v>1882.7249999999999</v>
      </c>
      <c r="AJ9" s="58">
        <v>1795.9949999999999</v>
      </c>
      <c r="AK9" s="58">
        <v>2635.32</v>
      </c>
      <c r="AL9" s="58">
        <v>2623.0870629999999</v>
      </c>
      <c r="AM9" s="58">
        <v>2091.4949999999999</v>
      </c>
      <c r="AN9" s="58">
        <v>2635.32</v>
      </c>
      <c r="AO9" s="58">
        <v>2213.2382510000002</v>
      </c>
      <c r="AP9" s="58">
        <v>2635.32</v>
      </c>
      <c r="AQ9" s="58">
        <v>2635.32</v>
      </c>
      <c r="AR9" s="58">
        <v>2365.2449999999999</v>
      </c>
      <c r="AS9" s="58">
        <v>2635.32</v>
      </c>
      <c r="AT9" s="58">
        <v>2365.2449999999999</v>
      </c>
      <c r="AU9" s="58">
        <v>2635.32</v>
      </c>
      <c r="AV9" s="58">
        <v>2108.0700000000002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2365.2449999999999</v>
      </c>
      <c r="BD9" s="58">
        <v>2091.4949999999999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2432.7564349999998</v>
      </c>
      <c r="BJ9" s="58">
        <v>2635.32</v>
      </c>
      <c r="BK9" s="58">
        <v>2285.2190580000001</v>
      </c>
      <c r="BL9" s="58">
        <v>2290.2449999999999</v>
      </c>
      <c r="BM9" s="58">
        <v>2635.32</v>
      </c>
      <c r="BN9" s="58">
        <v>2635.32</v>
      </c>
      <c r="BO9" s="58">
        <v>2365.2449999999999</v>
      </c>
      <c r="BP9" s="58">
        <v>2365.2449999999999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531.29521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531.29521</v>
      </c>
      <c r="U10" s="58">
        <v>1270.3483269999999</v>
      </c>
      <c r="V10" s="58">
        <v>1273.6339250000001</v>
      </c>
      <c r="W10" s="58">
        <v>1813.1387500000001</v>
      </c>
      <c r="X10" s="58">
        <v>690.65658929999995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531.29521</v>
      </c>
      <c r="AE10" s="58">
        <v>0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4501.7010440000004</v>
      </c>
      <c r="G11" s="58">
        <v>3750.6725929999998</v>
      </c>
      <c r="H11" s="58">
        <v>4120.3437409999997</v>
      </c>
      <c r="I11" s="58">
        <v>3859.3563589999999</v>
      </c>
      <c r="J11" s="58">
        <v>4177.9500120000002</v>
      </c>
      <c r="K11" s="58">
        <v>4140.2293879999997</v>
      </c>
      <c r="L11" s="58">
        <v>3738.5948910000002</v>
      </c>
      <c r="M11" s="58">
        <v>4474.9242139999997</v>
      </c>
      <c r="N11" s="58">
        <v>4189.69866</v>
      </c>
      <c r="O11" s="58">
        <v>4204.8102950000002</v>
      </c>
      <c r="P11" s="58">
        <v>3974.8349699999999</v>
      </c>
      <c r="Q11" s="58">
        <v>4500.6588259999999</v>
      </c>
      <c r="R11" s="58">
        <v>4082.4448790000001</v>
      </c>
      <c r="S11" s="58">
        <v>4583.41993</v>
      </c>
      <c r="T11" s="58">
        <v>2812.177952</v>
      </c>
      <c r="U11" s="58">
        <v>3989.4031719999998</v>
      </c>
      <c r="V11" s="58">
        <v>3923.3644039999999</v>
      </c>
      <c r="W11" s="58">
        <v>4440.8108769999999</v>
      </c>
      <c r="X11" s="58">
        <v>3805.783183</v>
      </c>
      <c r="Y11" s="58">
        <v>4499.9529350000003</v>
      </c>
      <c r="Z11" s="58">
        <v>4126.0285709999998</v>
      </c>
      <c r="AA11" s="58">
        <v>4396.1048030000002</v>
      </c>
      <c r="AB11" s="58">
        <v>4423.2503989999996</v>
      </c>
      <c r="AC11" s="58">
        <v>4483.4359750000003</v>
      </c>
      <c r="AD11" s="58">
        <v>3596.3736490000001</v>
      </c>
      <c r="AE11" s="58">
        <v>4663.4666939999997</v>
      </c>
      <c r="AF11" s="58">
        <v>3527.7804449999999</v>
      </c>
      <c r="AG11" s="58">
        <v>4219.763559</v>
      </c>
      <c r="AH11" s="58">
        <v>4300.2451769999998</v>
      </c>
      <c r="AI11" s="58">
        <v>3990.7764689999999</v>
      </c>
      <c r="AJ11" s="58">
        <v>3242.1531279999999</v>
      </c>
      <c r="AK11" s="58">
        <v>4604.5818730000001</v>
      </c>
      <c r="AL11" s="58">
        <v>4552.6599820000001</v>
      </c>
      <c r="AM11" s="58">
        <v>4013.9895219999999</v>
      </c>
      <c r="AN11" s="58">
        <v>4648.6914470000002</v>
      </c>
      <c r="AO11" s="58">
        <v>4051.8269650000002</v>
      </c>
      <c r="AP11" s="58">
        <v>4016.8798470000002</v>
      </c>
      <c r="AQ11" s="58">
        <v>4408.5166799999997</v>
      </c>
      <c r="AR11" s="58">
        <v>4558.5493379999998</v>
      </c>
      <c r="AS11" s="58">
        <v>4763.108448</v>
      </c>
      <c r="AT11" s="58">
        <v>4555.8964169999999</v>
      </c>
      <c r="AU11" s="58">
        <v>4333.651844</v>
      </c>
      <c r="AV11" s="58">
        <v>4129.5196329999999</v>
      </c>
      <c r="AW11" s="58">
        <v>4030.2246129999999</v>
      </c>
      <c r="AX11" s="58">
        <v>4210.2335640000001</v>
      </c>
      <c r="AY11" s="58">
        <v>3761.75801</v>
      </c>
      <c r="AZ11" s="58">
        <v>3254.6243939999999</v>
      </c>
      <c r="BA11" s="58">
        <v>3521.906121</v>
      </c>
      <c r="BB11" s="58">
        <v>3759.2477469999999</v>
      </c>
      <c r="BC11" s="58">
        <v>2309.6630970000001</v>
      </c>
      <c r="BD11" s="58">
        <v>1788.3174079999999</v>
      </c>
      <c r="BE11" s="58">
        <v>2307.152834</v>
      </c>
      <c r="BF11" s="58">
        <v>2307.152834</v>
      </c>
      <c r="BG11" s="58">
        <v>1827.577892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6515.8117179999999</v>
      </c>
      <c r="D12" s="58">
        <v>6363.4137119999996</v>
      </c>
      <c r="E12" s="58">
        <v>4699.2720079999999</v>
      </c>
      <c r="F12" s="58">
        <v>6924.6467839999996</v>
      </c>
      <c r="G12" s="58">
        <v>6820.7380709999998</v>
      </c>
      <c r="H12" s="58">
        <v>6381.8436270000002</v>
      </c>
      <c r="I12" s="58">
        <v>5287.9719969999996</v>
      </c>
      <c r="J12" s="58">
        <v>7063.6707990000004</v>
      </c>
      <c r="K12" s="58">
        <v>7483.9720159999997</v>
      </c>
      <c r="L12" s="58">
        <v>6935.6053680000005</v>
      </c>
      <c r="M12" s="58">
        <v>6015.5259660000002</v>
      </c>
      <c r="N12" s="58">
        <v>7915.3858870000004</v>
      </c>
      <c r="O12" s="58">
        <v>7899.1379960000004</v>
      </c>
      <c r="P12" s="58">
        <v>6767.8077380000004</v>
      </c>
      <c r="Q12" s="58">
        <v>6151.7974709999999</v>
      </c>
      <c r="R12" s="58">
        <v>8111.7795059999999</v>
      </c>
      <c r="S12" s="58">
        <v>8215.860831</v>
      </c>
      <c r="T12" s="58">
        <v>7262.6768030000003</v>
      </c>
      <c r="U12" s="58">
        <v>6845.2017230000001</v>
      </c>
      <c r="V12" s="58">
        <v>8678.4118880000005</v>
      </c>
      <c r="W12" s="58">
        <v>7936.1503709999997</v>
      </c>
      <c r="X12" s="58">
        <v>7754.0307979999998</v>
      </c>
      <c r="Y12" s="58">
        <v>6877.2731540000004</v>
      </c>
      <c r="Z12" s="58">
        <v>8702.3682260000005</v>
      </c>
      <c r="AA12" s="58">
        <v>7985.4700350000003</v>
      </c>
      <c r="AB12" s="58">
        <v>6542.248732</v>
      </c>
      <c r="AC12" s="58">
        <v>6662.578751</v>
      </c>
      <c r="AD12" s="58">
        <v>8417.4797070000004</v>
      </c>
      <c r="AE12" s="58">
        <v>8216.7357819999997</v>
      </c>
      <c r="AF12" s="58">
        <v>8151.620355</v>
      </c>
      <c r="AG12" s="58">
        <v>7062.1596909999998</v>
      </c>
      <c r="AH12" s="58">
        <v>8605.4565010000006</v>
      </c>
      <c r="AI12" s="58">
        <v>8478.9309510000003</v>
      </c>
      <c r="AJ12" s="58">
        <v>8141.33626</v>
      </c>
      <c r="AK12" s="58">
        <v>6995.2523959999999</v>
      </c>
      <c r="AL12" s="58">
        <v>9189.7870139999995</v>
      </c>
      <c r="AM12" s="58">
        <v>8391.9693599999991</v>
      </c>
      <c r="AN12" s="58">
        <v>8426.9613939999999</v>
      </c>
      <c r="AO12" s="58">
        <v>6885.443276</v>
      </c>
      <c r="AP12" s="58">
        <v>9308.6053119999997</v>
      </c>
      <c r="AQ12" s="58">
        <v>8599.5323449999996</v>
      </c>
      <c r="AR12" s="58">
        <v>8861.5362650000006</v>
      </c>
      <c r="AS12" s="58">
        <v>7358.0796710000004</v>
      </c>
      <c r="AT12" s="58">
        <v>9649.3691120000003</v>
      </c>
      <c r="AU12" s="58">
        <v>9011.0988649999999</v>
      </c>
      <c r="AV12" s="58">
        <v>8451.4798250000003</v>
      </c>
      <c r="AW12" s="58">
        <v>7126.7113380000001</v>
      </c>
      <c r="AX12" s="58">
        <v>9253.4028120000003</v>
      </c>
      <c r="AY12" s="58">
        <v>8971.8465159999996</v>
      </c>
      <c r="AZ12" s="58">
        <v>8834.5310669999999</v>
      </c>
      <c r="BA12" s="58">
        <v>7355.0311929999998</v>
      </c>
      <c r="BB12" s="58">
        <v>9643.8635109999996</v>
      </c>
      <c r="BC12" s="58">
        <v>9008.8262919999997</v>
      </c>
      <c r="BD12" s="58">
        <v>8634.6865070000003</v>
      </c>
      <c r="BE12" s="58">
        <v>7484.7369660000004</v>
      </c>
      <c r="BF12" s="58">
        <v>9643.8635109999996</v>
      </c>
      <c r="BG12" s="58">
        <v>9290.5251750000007</v>
      </c>
      <c r="BH12" s="58">
        <v>9298.4451750000007</v>
      </c>
      <c r="BI12" s="58">
        <v>7708.3058700000001</v>
      </c>
      <c r="BJ12" s="58">
        <v>9955.4232179999999</v>
      </c>
      <c r="BK12" s="58">
        <v>11945.061100000001</v>
      </c>
      <c r="BL12" s="58">
        <v>11925.2611</v>
      </c>
      <c r="BM12" s="58">
        <v>9887.1109030000007</v>
      </c>
      <c r="BN12" s="58">
        <v>12802.540349999999</v>
      </c>
      <c r="BO12" s="58">
        <v>14104.074259999999</v>
      </c>
      <c r="BP12" s="58">
        <v>14077.794260000001</v>
      </c>
      <c r="BQ12" s="58">
        <v>11653.576209999999</v>
      </c>
      <c r="BR12" s="58">
        <v>15125.115110000001</v>
      </c>
      <c r="BS12" s="58">
        <v>16726.206289999998</v>
      </c>
      <c r="BT12" s="58">
        <v>16731.486290000001</v>
      </c>
      <c r="BU12" s="58">
        <v>13803.276970000001</v>
      </c>
      <c r="BV12" s="58">
        <v>17951.573509999998</v>
      </c>
      <c r="BW12" s="58">
        <v>16723.566289999999</v>
      </c>
      <c r="BX12" s="58">
        <v>16731.486290000001</v>
      </c>
      <c r="BY12" s="58">
        <v>13803.276970000001</v>
      </c>
      <c r="BZ12" s="58">
        <v>17951.573509999998</v>
      </c>
      <c r="CA12" s="58">
        <v>16658.617829999999</v>
      </c>
      <c r="CB12" s="58">
        <v>16650.697830000001</v>
      </c>
      <c r="CC12" s="58">
        <v>13694.39723</v>
      </c>
      <c r="CD12" s="58">
        <v>17893.709750000002</v>
      </c>
      <c r="CE12" s="58">
        <v>16658.617829999999</v>
      </c>
      <c r="CF12" s="58">
        <v>16658.617829999999</v>
      </c>
      <c r="CG12" s="58">
        <v>13694.39723</v>
      </c>
      <c r="CH12" s="58">
        <v>17893.709750000002</v>
      </c>
      <c r="CI12" s="58">
        <v>16658.617829999999</v>
      </c>
      <c r="CJ12" s="58">
        <v>16658.617829999999</v>
      </c>
      <c r="CK12" s="58">
        <v>13694.39723</v>
      </c>
      <c r="CL12" s="58">
        <v>17893.709750000002</v>
      </c>
      <c r="CM12" s="58">
        <v>16658.617829999999</v>
      </c>
      <c r="CN12" s="58">
        <v>16549.717830000001</v>
      </c>
      <c r="CO12" s="58">
        <v>13688.997230000001</v>
      </c>
      <c r="CP12" s="58">
        <v>17893.709750000002</v>
      </c>
      <c r="CQ12" s="58">
        <v>16658.617829999999</v>
      </c>
      <c r="CR12" s="58">
        <v>16658.617829999999</v>
      </c>
      <c r="CS12" s="58">
        <v>13537.380230000001</v>
      </c>
      <c r="CT12" s="58">
        <v>17893.709750000002</v>
      </c>
      <c r="CU12" s="58">
        <v>16656.784500000002</v>
      </c>
      <c r="CV12" s="58">
        <v>16479.904500000001</v>
      </c>
      <c r="CW12" s="58">
        <v>13691.584500000001</v>
      </c>
      <c r="CX12" s="58">
        <v>17892.284500000002</v>
      </c>
      <c r="CY12" s="58">
        <v>16656.784500000002</v>
      </c>
      <c r="CZ12" s="58">
        <v>16656.784500000002</v>
      </c>
      <c r="DA12" s="58">
        <v>13691.584500000001</v>
      </c>
      <c r="DB12" s="58">
        <v>17892.284500000002</v>
      </c>
      <c r="DC12" s="58">
        <v>16656.784500000002</v>
      </c>
      <c r="DD12" s="58">
        <v>16656.784500000002</v>
      </c>
      <c r="DE12" s="58">
        <v>13691.584500000001</v>
      </c>
      <c r="DF12" s="58">
        <v>17892.284500000002</v>
      </c>
      <c r="DG12" s="58">
        <v>16656.784500000002</v>
      </c>
      <c r="DH12" s="58">
        <v>16656.784500000002</v>
      </c>
      <c r="DI12" s="58">
        <v>13691.584500000001</v>
      </c>
      <c r="DJ12" s="58">
        <v>17892.284500000002</v>
      </c>
      <c r="DK12" s="58">
        <v>16656.784500000002</v>
      </c>
      <c r="DL12" s="58">
        <v>16656.784500000002</v>
      </c>
      <c r="DM12" s="58">
        <v>13691.584500000001</v>
      </c>
      <c r="DN12" s="58">
        <v>17892.284500000002</v>
      </c>
      <c r="DO12" s="58">
        <v>16656.784500000002</v>
      </c>
      <c r="DP12" s="58">
        <v>16656.784500000002</v>
      </c>
      <c r="DQ12" s="58">
        <v>13691.584500000001</v>
      </c>
      <c r="DR12" s="58">
        <v>17892.284500000002</v>
      </c>
      <c r="DS12" s="58">
        <v>16656.784500000002</v>
      </c>
      <c r="DT12" s="58">
        <v>16656.784500000002</v>
      </c>
      <c r="DU12" s="58">
        <v>13691.584500000001</v>
      </c>
      <c r="DV12" s="58">
        <v>17892.284500000002</v>
      </c>
      <c r="DW12" s="58">
        <v>16656.784500000002</v>
      </c>
      <c r="DX12" s="58">
        <v>16656.784500000002</v>
      </c>
      <c r="DY12" s="58">
        <v>13691.584500000001</v>
      </c>
      <c r="DZ12" s="58">
        <v>17892.284500000002</v>
      </c>
      <c r="EA12" s="58">
        <v>16656.784500000002</v>
      </c>
      <c r="EB12" s="58">
        <v>16656.784500000002</v>
      </c>
      <c r="EC12" s="58">
        <v>13691.584500000001</v>
      </c>
      <c r="ED12" s="58">
        <v>17892.284500000002</v>
      </c>
      <c r="EE12" s="58">
        <v>16656.784500000002</v>
      </c>
      <c r="EF12" s="58">
        <v>16656.784500000002</v>
      </c>
      <c r="EG12" s="58">
        <v>13691.584500000001</v>
      </c>
      <c r="EH12" s="58">
        <v>17892.284500000002</v>
      </c>
      <c r="EI12" s="58">
        <v>16563.36</v>
      </c>
      <c r="EJ12" s="58">
        <v>16563.36</v>
      </c>
      <c r="EK12" s="58">
        <v>13551.84</v>
      </c>
      <c r="EL12" s="58">
        <v>17818.16</v>
      </c>
      <c r="EM12" s="58">
        <v>16563.36</v>
      </c>
      <c r="EN12" s="58">
        <v>16563.36</v>
      </c>
      <c r="EO12" s="58">
        <v>13551.84</v>
      </c>
      <c r="EP12" s="58">
        <v>17818.16</v>
      </c>
      <c r="EQ12" s="58">
        <v>16563.36</v>
      </c>
      <c r="ER12" s="58">
        <v>16563.36</v>
      </c>
      <c r="ES12" s="58">
        <v>13551.84</v>
      </c>
      <c r="ET12" s="58">
        <v>17818.16</v>
      </c>
      <c r="EU12" s="58">
        <v>16563.36</v>
      </c>
      <c r="EV12" s="58">
        <v>16563.36</v>
      </c>
      <c r="EW12" s="58">
        <v>13551.84</v>
      </c>
      <c r="EX12" s="58">
        <v>17818.16</v>
      </c>
      <c r="EY12" s="58">
        <v>16563.36</v>
      </c>
      <c r="EZ12" s="58">
        <v>16563.36</v>
      </c>
      <c r="FA12" s="58">
        <v>13551.84</v>
      </c>
      <c r="FB12" s="58">
        <v>17818.16</v>
      </c>
    </row>
    <row r="13" spans="1:159" x14ac:dyDescent="0.25">
      <c r="B13" s="33" t="s">
        <v>7</v>
      </c>
      <c r="C13" s="58">
        <v>419.95653299999998</v>
      </c>
      <c r="D13" s="58">
        <v>530.722399</v>
      </c>
      <c r="E13" s="58">
        <v>708.81756499999995</v>
      </c>
      <c r="F13" s="58">
        <v>723.45813740000006</v>
      </c>
      <c r="G13" s="58">
        <v>730.75659619999999</v>
      </c>
      <c r="H13" s="58">
        <v>782.10247340000001</v>
      </c>
      <c r="I13" s="58">
        <v>886.39772579999999</v>
      </c>
      <c r="J13" s="58">
        <v>1020.472029</v>
      </c>
      <c r="K13" s="58">
        <v>708.52337639999996</v>
      </c>
      <c r="L13" s="58">
        <v>904.74540009999998</v>
      </c>
      <c r="M13" s="58">
        <v>1399.7263720000001</v>
      </c>
      <c r="N13" s="58">
        <v>1220.278793</v>
      </c>
      <c r="O13" s="58">
        <v>1027.9771780000001</v>
      </c>
      <c r="P13" s="58">
        <v>1253.6552360000001</v>
      </c>
      <c r="Q13" s="58">
        <v>1581.569438</v>
      </c>
      <c r="R13" s="58">
        <v>1333.8785270000001</v>
      </c>
      <c r="S13" s="58">
        <v>1396.7916970000001</v>
      </c>
      <c r="T13" s="58">
        <v>945.85155710000004</v>
      </c>
      <c r="U13" s="58">
        <v>2704.627493</v>
      </c>
      <c r="V13" s="58">
        <v>1897.0915239999999</v>
      </c>
      <c r="W13" s="58">
        <v>1046.930312</v>
      </c>
      <c r="X13" s="58">
        <v>1452.436483</v>
      </c>
      <c r="Y13" s="58">
        <v>2935.15805</v>
      </c>
      <c r="Z13" s="58">
        <v>2032.4036860000001</v>
      </c>
      <c r="AA13" s="58">
        <v>2247.155049</v>
      </c>
      <c r="AB13" s="58">
        <v>3328.4907600000001</v>
      </c>
      <c r="AC13" s="58">
        <v>3257.7687030000002</v>
      </c>
      <c r="AD13" s="58">
        <v>2939.1735199999998</v>
      </c>
      <c r="AE13" s="58">
        <v>2665.862869</v>
      </c>
      <c r="AF13" s="58">
        <v>2261.0896680000001</v>
      </c>
      <c r="AG13" s="58">
        <v>3695.7015569999999</v>
      </c>
      <c r="AH13" s="58">
        <v>3244.027615</v>
      </c>
      <c r="AI13" s="58">
        <v>3069.153468</v>
      </c>
      <c r="AJ13" s="58">
        <v>1820.717911</v>
      </c>
      <c r="AK13" s="58">
        <v>3542.8938899999998</v>
      </c>
      <c r="AL13" s="58">
        <v>4074.7829590000001</v>
      </c>
      <c r="AM13" s="58">
        <v>1623.929482</v>
      </c>
      <c r="AN13" s="58">
        <v>2933.8816499999998</v>
      </c>
      <c r="AO13" s="58">
        <v>2391.495868</v>
      </c>
      <c r="AP13" s="58">
        <v>4047.737306</v>
      </c>
      <c r="AQ13" s="58">
        <v>3329.0042520000002</v>
      </c>
      <c r="AR13" s="58">
        <v>4040.1207760000002</v>
      </c>
      <c r="AS13" s="58">
        <v>5450.4532380000001</v>
      </c>
      <c r="AT13" s="58">
        <v>5205.0753350000005</v>
      </c>
      <c r="AU13" s="58">
        <v>5387.8058799999999</v>
      </c>
      <c r="AV13" s="58">
        <v>5535.1434099999997</v>
      </c>
      <c r="AW13" s="58">
        <v>7230.9971150000001</v>
      </c>
      <c r="AX13" s="58">
        <v>6768.6580009999998</v>
      </c>
      <c r="AY13" s="58">
        <v>6154.3891119999998</v>
      </c>
      <c r="AZ13" s="58">
        <v>6379.8543739999996</v>
      </c>
      <c r="BA13" s="58">
        <v>8399.5449970000009</v>
      </c>
      <c r="BB13" s="58">
        <v>8412.5002710000008</v>
      </c>
      <c r="BC13" s="58">
        <v>7214.0142530000003</v>
      </c>
      <c r="BD13" s="58">
        <v>6105.2913239999998</v>
      </c>
      <c r="BE13" s="58">
        <v>11418.127839999999</v>
      </c>
      <c r="BF13" s="58">
        <v>9848.4182440000004</v>
      </c>
      <c r="BG13" s="58">
        <v>7702.8876600000003</v>
      </c>
      <c r="BH13" s="58">
        <v>8714.2575359999992</v>
      </c>
      <c r="BI13" s="58">
        <v>11801.91749</v>
      </c>
      <c r="BJ13" s="58">
        <v>10515.0638</v>
      </c>
      <c r="BK13" s="58">
        <v>7685.8711880000001</v>
      </c>
      <c r="BL13" s="58">
        <v>8701.75612</v>
      </c>
      <c r="BM13" s="58">
        <v>12182.95552</v>
      </c>
      <c r="BN13" s="58">
        <v>10491.01809</v>
      </c>
      <c r="BO13" s="58">
        <v>7679.0907299999999</v>
      </c>
      <c r="BP13" s="58">
        <v>8619.7460890000002</v>
      </c>
      <c r="BQ13" s="58">
        <v>12177.816559999999</v>
      </c>
      <c r="BR13" s="58">
        <v>10486.5609</v>
      </c>
      <c r="BS13" s="58">
        <v>7654.2857299999996</v>
      </c>
      <c r="BT13" s="58">
        <v>8447.7662089999994</v>
      </c>
      <c r="BU13" s="58">
        <v>12143.44656</v>
      </c>
      <c r="BV13" s="58">
        <v>10457.100899999999</v>
      </c>
      <c r="BW13" s="58">
        <v>9450.7896619999992</v>
      </c>
      <c r="BX13" s="58">
        <v>10710.42533</v>
      </c>
      <c r="BY13" s="58">
        <v>14953.395990000001</v>
      </c>
      <c r="BZ13" s="58">
        <v>12897.71399</v>
      </c>
      <c r="CA13" s="58">
        <v>10347.745489999999</v>
      </c>
      <c r="CB13" s="58">
        <v>10931.03153</v>
      </c>
      <c r="CC13" s="58">
        <v>16508.681479999999</v>
      </c>
      <c r="CD13" s="58">
        <v>14197.82099</v>
      </c>
      <c r="CE13" s="58">
        <v>11492.59254</v>
      </c>
      <c r="CF13" s="58">
        <v>13069.82106</v>
      </c>
      <c r="CG13" s="58">
        <v>18132.931430000001</v>
      </c>
      <c r="CH13" s="58">
        <v>15730.45825</v>
      </c>
      <c r="CI13" s="58">
        <v>12643.125620000001</v>
      </c>
      <c r="CJ13" s="58">
        <v>14345.91525</v>
      </c>
      <c r="CK13" s="58">
        <v>20081.52837</v>
      </c>
      <c r="CL13" s="58">
        <v>17248.133959999999</v>
      </c>
      <c r="CM13" s="58">
        <v>13894.767980000001</v>
      </c>
      <c r="CN13" s="58">
        <v>15771.91113</v>
      </c>
      <c r="CO13" s="58">
        <v>21971.85295</v>
      </c>
      <c r="CP13" s="58">
        <v>18953.621910000002</v>
      </c>
      <c r="CQ13" s="58">
        <v>15036.79614</v>
      </c>
      <c r="CR13" s="58">
        <v>17078.180619999999</v>
      </c>
      <c r="CS13" s="58">
        <v>22082.74353</v>
      </c>
      <c r="CT13" s="58">
        <v>20507.92943</v>
      </c>
      <c r="CU13" s="58">
        <v>16077.57631</v>
      </c>
      <c r="CV13" s="58">
        <v>18261.531609999998</v>
      </c>
      <c r="CW13" s="58">
        <v>25565.05183</v>
      </c>
      <c r="CX13" s="58">
        <v>21926.947039999999</v>
      </c>
      <c r="CY13" s="58">
        <v>17226.766609999999</v>
      </c>
      <c r="CZ13" s="58">
        <v>19571.386439999998</v>
      </c>
      <c r="DA13" s="58">
        <v>25581.676240000001</v>
      </c>
      <c r="DB13" s="58">
        <v>23492.628209999999</v>
      </c>
      <c r="DC13" s="58">
        <v>18378.125469999999</v>
      </c>
      <c r="DD13" s="58">
        <v>20879.748780000002</v>
      </c>
      <c r="DE13" s="58">
        <v>29169.607919999999</v>
      </c>
      <c r="DF13" s="58">
        <v>25062.66303</v>
      </c>
      <c r="DG13" s="58">
        <v>17949.79925</v>
      </c>
      <c r="DH13" s="58">
        <v>20397.22925</v>
      </c>
      <c r="DI13" s="58">
        <v>28517.23602</v>
      </c>
      <c r="DJ13" s="58">
        <v>24477.094229999999</v>
      </c>
      <c r="DK13" s="58">
        <v>20613.21646</v>
      </c>
      <c r="DL13" s="58">
        <v>23424.109619999999</v>
      </c>
      <c r="DM13" s="58">
        <v>32793.753470000003</v>
      </c>
      <c r="DN13" s="58">
        <v>28108.931540000001</v>
      </c>
      <c r="DO13" s="58">
        <v>21728.540690000002</v>
      </c>
      <c r="DP13" s="58">
        <v>24691.523509999999</v>
      </c>
      <c r="DQ13" s="58">
        <v>34568.13291</v>
      </c>
      <c r="DR13" s="58">
        <v>29629.82821</v>
      </c>
      <c r="DS13" s="58">
        <v>23072.51859</v>
      </c>
      <c r="DT13" s="58">
        <v>26218.771120000001</v>
      </c>
      <c r="DU13" s="58">
        <v>36706.279569999999</v>
      </c>
      <c r="DV13" s="58">
        <v>31462.52535</v>
      </c>
      <c r="DW13" s="58">
        <v>24497.601030000002</v>
      </c>
      <c r="DX13" s="58">
        <v>27838.182990000001</v>
      </c>
      <c r="DY13" s="58">
        <v>38973.456189999997</v>
      </c>
      <c r="DZ13" s="58">
        <v>33405.819589999999</v>
      </c>
      <c r="EA13" s="58">
        <v>26245.621859999999</v>
      </c>
      <c r="EB13" s="58">
        <v>29824.570299999999</v>
      </c>
      <c r="EC13" s="58">
        <v>41754.398419999998</v>
      </c>
      <c r="ED13" s="58">
        <v>35789.484360000002</v>
      </c>
      <c r="EE13" s="58">
        <v>27701.310819999999</v>
      </c>
      <c r="EF13" s="58">
        <v>31478.762289999999</v>
      </c>
      <c r="EG13" s="58">
        <v>44070.267209999998</v>
      </c>
      <c r="EH13" s="58">
        <v>37774.514750000002</v>
      </c>
      <c r="EI13" s="58">
        <v>29009.377530000002</v>
      </c>
      <c r="EJ13" s="58">
        <v>32965.201739999997</v>
      </c>
      <c r="EK13" s="58">
        <v>46151.282429999999</v>
      </c>
      <c r="EL13" s="58">
        <v>39558.242080000004</v>
      </c>
      <c r="EM13" s="58">
        <v>29569.833549999999</v>
      </c>
      <c r="EN13" s="58">
        <v>33602.083579999999</v>
      </c>
      <c r="EO13" s="58">
        <v>47042.917009999997</v>
      </c>
      <c r="EP13" s="58">
        <v>40322.5003</v>
      </c>
      <c r="EQ13" s="58">
        <v>29818.50445</v>
      </c>
      <c r="ER13" s="58">
        <v>33884.664149999997</v>
      </c>
      <c r="ES13" s="58">
        <v>47438.52981</v>
      </c>
      <c r="ET13" s="58">
        <v>40661.596980000002</v>
      </c>
      <c r="EU13" s="58">
        <v>31066.465810000002</v>
      </c>
      <c r="EV13" s="58">
        <v>35302.802060000002</v>
      </c>
      <c r="EW13" s="58">
        <v>49423.922890000002</v>
      </c>
      <c r="EX13" s="58">
        <v>42363.36247</v>
      </c>
      <c r="EY13" s="58">
        <v>32610.06914</v>
      </c>
      <c r="EZ13" s="58">
        <v>37056.89675</v>
      </c>
      <c r="FA13" s="58">
        <v>51879.655449999998</v>
      </c>
      <c r="FB13" s="58">
        <v>44468.276100000003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5.1227799999999997</v>
      </c>
      <c r="T14" s="58">
        <v>0</v>
      </c>
      <c r="U14" s="58">
        <v>0</v>
      </c>
      <c r="V14" s="58">
        <v>4.1406000000000001</v>
      </c>
      <c r="W14" s="58">
        <v>118.95</v>
      </c>
      <c r="X14" s="58">
        <v>0</v>
      </c>
      <c r="Y14" s="58">
        <v>0</v>
      </c>
      <c r="Z14" s="58">
        <v>140.14060000000001</v>
      </c>
      <c r="AA14" s="58">
        <v>422.28550000000001</v>
      </c>
      <c r="AB14" s="58">
        <v>0</v>
      </c>
      <c r="AC14" s="58">
        <v>0</v>
      </c>
      <c r="AD14" s="58">
        <v>308.03500000000003</v>
      </c>
      <c r="AE14" s="58">
        <v>481.13260000000002</v>
      </c>
      <c r="AF14" s="58">
        <v>0</v>
      </c>
      <c r="AG14" s="58">
        <v>0</v>
      </c>
      <c r="AH14" s="58">
        <v>353.30200000000002</v>
      </c>
      <c r="AI14" s="58">
        <v>548.94970000000001</v>
      </c>
      <c r="AJ14" s="58">
        <v>0</v>
      </c>
      <c r="AK14" s="58">
        <v>0</v>
      </c>
      <c r="AL14" s="58">
        <v>417.46899999999999</v>
      </c>
      <c r="AM14" s="58">
        <v>419.58981999999997</v>
      </c>
      <c r="AN14" s="58">
        <v>0</v>
      </c>
      <c r="AO14" s="58">
        <v>0</v>
      </c>
      <c r="AP14" s="58">
        <v>411.46899999999999</v>
      </c>
      <c r="AQ14" s="58">
        <v>534.43259999999998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417.46899999999999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4351.542023</v>
      </c>
      <c r="DX14" s="58">
        <v>0</v>
      </c>
      <c r="DY14" s="58">
        <v>0</v>
      </c>
      <c r="DZ14" s="58">
        <v>3347.3400179999999</v>
      </c>
      <c r="EA14" s="58">
        <v>4801.871572</v>
      </c>
      <c r="EB14" s="58">
        <v>0</v>
      </c>
      <c r="EC14" s="58">
        <v>0</v>
      </c>
      <c r="ED14" s="58">
        <v>3693.747363</v>
      </c>
      <c r="EE14" s="58">
        <v>4840.7183009999999</v>
      </c>
      <c r="EF14" s="58">
        <v>0</v>
      </c>
      <c r="EG14" s="58">
        <v>0</v>
      </c>
      <c r="EH14" s="58">
        <v>3723.6294630000002</v>
      </c>
      <c r="EI14" s="58">
        <v>4840.7183009999999</v>
      </c>
      <c r="EJ14" s="58">
        <v>0</v>
      </c>
      <c r="EK14" s="58">
        <v>0</v>
      </c>
      <c r="EL14" s="58">
        <v>3723.6294630000002</v>
      </c>
      <c r="EM14" s="58">
        <v>4840.7183009999999</v>
      </c>
      <c r="EN14" s="58">
        <v>0</v>
      </c>
      <c r="EO14" s="58">
        <v>0</v>
      </c>
      <c r="EP14" s="58">
        <v>3723.6294630000002</v>
      </c>
      <c r="EQ14" s="58">
        <v>4840.7183009999999</v>
      </c>
      <c r="ER14" s="58">
        <v>0</v>
      </c>
      <c r="ES14" s="58">
        <v>0</v>
      </c>
      <c r="ET14" s="58">
        <v>3723.6294630000002</v>
      </c>
      <c r="EU14" s="58">
        <v>4840.7183009999999</v>
      </c>
      <c r="EV14" s="58">
        <v>0</v>
      </c>
      <c r="EW14" s="58">
        <v>0</v>
      </c>
      <c r="EX14" s="58">
        <v>3723.6294630000002</v>
      </c>
      <c r="EY14" s="58">
        <v>4840.7183009999999</v>
      </c>
      <c r="EZ14" s="58">
        <v>0</v>
      </c>
      <c r="FA14" s="58">
        <v>0</v>
      </c>
      <c r="FB14" s="58">
        <v>3723.6294630000002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361.64986199999998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1942.727241</v>
      </c>
      <c r="BD15" s="58">
        <v>1942.727241</v>
      </c>
      <c r="BE15" s="58">
        <v>1942.727241</v>
      </c>
      <c r="BF15" s="58">
        <v>1942.727241</v>
      </c>
      <c r="BG15" s="58">
        <v>3688.4049009999999</v>
      </c>
      <c r="BH15" s="58">
        <v>3688.4049009999999</v>
      </c>
      <c r="BI15" s="58">
        <v>3688.4049009999999</v>
      </c>
      <c r="BJ15" s="58">
        <v>3688.4049009999999</v>
      </c>
      <c r="BK15" s="58">
        <v>6266.3028080000004</v>
      </c>
      <c r="BL15" s="58">
        <v>5984.8259150000004</v>
      </c>
      <c r="BM15" s="58">
        <v>6266.3028080000004</v>
      </c>
      <c r="BN15" s="58">
        <v>6266.3028080000004</v>
      </c>
      <c r="BO15" s="58">
        <v>7076.4960650000003</v>
      </c>
      <c r="BP15" s="58">
        <v>7076.4960650000003</v>
      </c>
      <c r="BQ15" s="58">
        <v>7055.1299959999997</v>
      </c>
      <c r="BR15" s="58">
        <v>7076.4960650000003</v>
      </c>
      <c r="BS15" s="58">
        <v>5824.0518769999999</v>
      </c>
      <c r="BT15" s="58">
        <v>5824.0518769999999</v>
      </c>
      <c r="BU15" s="58">
        <v>7310.9957109999996</v>
      </c>
      <c r="BV15" s="58">
        <v>7310.9957109999996</v>
      </c>
      <c r="BW15" s="58">
        <v>7600.9252150000002</v>
      </c>
      <c r="BX15" s="58">
        <v>7600.9252150000002</v>
      </c>
      <c r="BY15" s="58">
        <v>7533.8080239999999</v>
      </c>
      <c r="BZ15" s="58">
        <v>7600.9252150000002</v>
      </c>
      <c r="CA15" s="58">
        <v>12603.51108</v>
      </c>
      <c r="CB15" s="58">
        <v>12765.04365</v>
      </c>
      <c r="CC15" s="58">
        <v>12765.04365</v>
      </c>
      <c r="CD15" s="58">
        <v>12765.04365</v>
      </c>
      <c r="CE15" s="58">
        <v>15113.41598</v>
      </c>
      <c r="CF15" s="58">
        <v>15180.533170000001</v>
      </c>
      <c r="CG15" s="58">
        <v>15180.533170000001</v>
      </c>
      <c r="CH15" s="58">
        <v>15180.533170000001</v>
      </c>
      <c r="CI15" s="58">
        <v>17582.713739999999</v>
      </c>
      <c r="CJ15" s="58">
        <v>17393.148819999999</v>
      </c>
      <c r="CK15" s="58">
        <v>17582.713739999999</v>
      </c>
      <c r="CL15" s="58">
        <v>17582.713739999999</v>
      </c>
      <c r="CM15" s="58">
        <v>19973.197270000001</v>
      </c>
      <c r="CN15" s="58">
        <v>19973.197270000001</v>
      </c>
      <c r="CO15" s="58">
        <v>19973.197270000001</v>
      </c>
      <c r="CP15" s="58">
        <v>19973.197270000001</v>
      </c>
      <c r="CQ15" s="58">
        <v>22066.07905</v>
      </c>
      <c r="CR15" s="58">
        <v>22066.07905</v>
      </c>
      <c r="CS15" s="58">
        <v>22066.07905</v>
      </c>
      <c r="CT15" s="58">
        <v>22066.07905</v>
      </c>
      <c r="CU15" s="58">
        <v>24290.18145</v>
      </c>
      <c r="CV15" s="58">
        <v>24290.18145</v>
      </c>
      <c r="CW15" s="58">
        <v>24290.18145</v>
      </c>
      <c r="CX15" s="58">
        <v>24290.18145</v>
      </c>
      <c r="CY15" s="58">
        <v>26326.02061</v>
      </c>
      <c r="CZ15" s="58">
        <v>26326.02061</v>
      </c>
      <c r="DA15" s="58">
        <v>26326.02061</v>
      </c>
      <c r="DB15" s="58">
        <v>26326.02061</v>
      </c>
      <c r="DC15" s="58">
        <v>28254.309550000002</v>
      </c>
      <c r="DD15" s="58">
        <v>28254.309550000002</v>
      </c>
      <c r="DE15" s="58">
        <v>28254.309550000002</v>
      </c>
      <c r="DF15" s="58">
        <v>28254.309550000002</v>
      </c>
      <c r="DG15" s="58">
        <v>29957.068899999998</v>
      </c>
      <c r="DH15" s="58">
        <v>29957.068899999998</v>
      </c>
      <c r="DI15" s="58">
        <v>29957.068899999998</v>
      </c>
      <c r="DJ15" s="58">
        <v>29957.068899999998</v>
      </c>
      <c r="DK15" s="58">
        <v>30612.894049999999</v>
      </c>
      <c r="DL15" s="58">
        <v>30612.894049999999</v>
      </c>
      <c r="DM15" s="58">
        <v>30612.894049999999</v>
      </c>
      <c r="DN15" s="58">
        <v>30612.894049999999</v>
      </c>
      <c r="DO15" s="58">
        <v>32841.63422</v>
      </c>
      <c r="DP15" s="58">
        <v>32841.63422</v>
      </c>
      <c r="DQ15" s="58">
        <v>32841.63422</v>
      </c>
      <c r="DR15" s="58">
        <v>32841.63422</v>
      </c>
      <c r="DS15" s="58">
        <v>34772.287980000001</v>
      </c>
      <c r="DT15" s="58">
        <v>34772.287980000001</v>
      </c>
      <c r="DU15" s="58">
        <v>34772.287980000001</v>
      </c>
      <c r="DV15" s="58">
        <v>34772.287980000001</v>
      </c>
      <c r="DW15" s="58">
        <v>36731.047559999999</v>
      </c>
      <c r="DX15" s="58">
        <v>36731.047559999999</v>
      </c>
      <c r="DY15" s="58">
        <v>36731.047559999999</v>
      </c>
      <c r="DZ15" s="58">
        <v>36731.047559999999</v>
      </c>
      <c r="EA15" s="58">
        <v>39357.24207</v>
      </c>
      <c r="EB15" s="58">
        <v>39357.24207</v>
      </c>
      <c r="EC15" s="58">
        <v>39357.24207</v>
      </c>
      <c r="ED15" s="58">
        <v>39357.24207</v>
      </c>
      <c r="EE15" s="58">
        <v>43019.170969999999</v>
      </c>
      <c r="EF15" s="58">
        <v>43019.170969999999</v>
      </c>
      <c r="EG15" s="58">
        <v>43019.170969999999</v>
      </c>
      <c r="EH15" s="58">
        <v>43019.170969999999</v>
      </c>
      <c r="EI15" s="58">
        <v>46402.16085</v>
      </c>
      <c r="EJ15" s="58">
        <v>46402.16085</v>
      </c>
      <c r="EK15" s="58">
        <v>46402.16085</v>
      </c>
      <c r="EL15" s="58">
        <v>46402.16085</v>
      </c>
      <c r="EM15" s="58">
        <v>50345.297879999998</v>
      </c>
      <c r="EN15" s="58">
        <v>50345.297879999998</v>
      </c>
      <c r="EO15" s="58">
        <v>50345.297879999998</v>
      </c>
      <c r="EP15" s="58">
        <v>50345.297879999998</v>
      </c>
      <c r="EQ15" s="58">
        <v>55070.285430000004</v>
      </c>
      <c r="ER15" s="58">
        <v>55070.285430000004</v>
      </c>
      <c r="ES15" s="58">
        <v>55070.285430000004</v>
      </c>
      <c r="ET15" s="58">
        <v>55070.285430000004</v>
      </c>
      <c r="EU15" s="58">
        <v>58063.562420000002</v>
      </c>
      <c r="EV15" s="58">
        <v>58063.562420000002</v>
      </c>
      <c r="EW15" s="58">
        <v>58063.562420000002</v>
      </c>
      <c r="EX15" s="58">
        <v>58063.562420000002</v>
      </c>
      <c r="EY15" s="58">
        <v>60661.976260000003</v>
      </c>
      <c r="EZ15" s="58">
        <v>60661.976260000003</v>
      </c>
      <c r="FA15" s="58">
        <v>60661.976260000003</v>
      </c>
      <c r="FB15" s="58">
        <v>60661.976260000003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81442.841119999997</v>
      </c>
      <c r="D17" s="58">
        <v>77902.084050000005</v>
      </c>
      <c r="E17" s="58">
        <v>77539.99626</v>
      </c>
      <c r="F17" s="58">
        <v>80887.371799999994</v>
      </c>
      <c r="G17" s="58">
        <v>83998.108059999999</v>
      </c>
      <c r="H17" s="58">
        <v>80421.152059999993</v>
      </c>
      <c r="I17" s="58">
        <v>78849.169710000002</v>
      </c>
      <c r="J17" s="58">
        <v>82578.085179999995</v>
      </c>
      <c r="K17" s="58">
        <v>88771.661959999998</v>
      </c>
      <c r="L17" s="58">
        <v>84926.549910000002</v>
      </c>
      <c r="M17" s="58">
        <v>83239.273149999994</v>
      </c>
      <c r="N17" s="58">
        <v>87279.993040000001</v>
      </c>
      <c r="O17" s="58">
        <v>88575.197310000003</v>
      </c>
      <c r="P17" s="58">
        <v>84766.323409999997</v>
      </c>
      <c r="Q17" s="58">
        <v>83382.817370000004</v>
      </c>
      <c r="R17" s="58">
        <v>87332.359379999994</v>
      </c>
      <c r="S17" s="58">
        <v>87345.731509999998</v>
      </c>
      <c r="T17" s="58">
        <v>83663.335890000002</v>
      </c>
      <c r="U17" s="58">
        <v>83285.037630000006</v>
      </c>
      <c r="V17" s="58">
        <v>86804.307990000001</v>
      </c>
      <c r="W17" s="58">
        <v>91283.204320000004</v>
      </c>
      <c r="X17" s="58">
        <v>87387.683399999994</v>
      </c>
      <c r="Y17" s="58">
        <v>86981.450729999997</v>
      </c>
      <c r="Z17" s="58">
        <v>90710.294420000006</v>
      </c>
      <c r="AA17" s="58">
        <v>93429.242790000004</v>
      </c>
      <c r="AB17" s="58">
        <v>89500.534239999994</v>
      </c>
      <c r="AC17" s="58">
        <v>89101.854930000001</v>
      </c>
      <c r="AD17" s="58">
        <v>92836.050380000001</v>
      </c>
      <c r="AE17" s="58">
        <v>98476.084510000001</v>
      </c>
      <c r="AF17" s="58">
        <v>94359.506559999994</v>
      </c>
      <c r="AG17" s="58">
        <v>93935.759330000001</v>
      </c>
      <c r="AH17" s="58">
        <v>97878.539300000004</v>
      </c>
      <c r="AI17" s="58">
        <v>103588.0689</v>
      </c>
      <c r="AJ17" s="58">
        <v>99290.390960000004</v>
      </c>
      <c r="AK17" s="58">
        <v>98849.849579999995</v>
      </c>
      <c r="AL17" s="58">
        <v>102968.9415</v>
      </c>
      <c r="AM17" s="58">
        <v>108662.227</v>
      </c>
      <c r="AN17" s="58">
        <v>104181.1458</v>
      </c>
      <c r="AO17" s="58">
        <v>103722.73789999999</v>
      </c>
      <c r="AP17" s="58">
        <v>108022.1439</v>
      </c>
      <c r="AQ17" s="58">
        <v>113167.74069999999</v>
      </c>
      <c r="AR17" s="58">
        <v>108497.2285</v>
      </c>
      <c r="AS17" s="58">
        <v>108017.5944</v>
      </c>
      <c r="AT17" s="58">
        <v>112503.64659999999</v>
      </c>
      <c r="AU17" s="58">
        <v>117933.3248</v>
      </c>
      <c r="AV17" s="58">
        <v>113062.55009999999</v>
      </c>
      <c r="AW17" s="58">
        <v>112561.25599999999</v>
      </c>
      <c r="AX17" s="58">
        <v>117242.197</v>
      </c>
      <c r="AY17" s="58">
        <v>122830.4463</v>
      </c>
      <c r="AZ17" s="58">
        <v>117758.11040000001</v>
      </c>
      <c r="BA17" s="58">
        <v>117234.2118</v>
      </c>
      <c r="BB17" s="58">
        <v>122114.8609</v>
      </c>
      <c r="BC17" s="58">
        <v>127926.3109</v>
      </c>
      <c r="BD17" s="58">
        <v>122642.51519999999</v>
      </c>
      <c r="BE17" s="58">
        <v>122095.1492</v>
      </c>
      <c r="BF17" s="58">
        <v>127184.69289999999</v>
      </c>
      <c r="BG17" s="58">
        <v>132344.5129</v>
      </c>
      <c r="BH17" s="58">
        <v>126893.4543</v>
      </c>
      <c r="BI17" s="58">
        <v>126327.0236</v>
      </c>
      <c r="BJ17" s="58">
        <v>131587.67569999999</v>
      </c>
      <c r="BK17" s="58">
        <v>136558.3518</v>
      </c>
      <c r="BL17" s="58">
        <v>130935.2931</v>
      </c>
      <c r="BM17" s="58">
        <v>130349.7356</v>
      </c>
      <c r="BN17" s="58">
        <v>135780.10500000001</v>
      </c>
      <c r="BO17" s="58">
        <v>140938.40160000001</v>
      </c>
      <c r="BP17" s="58">
        <v>135134.07939999999</v>
      </c>
      <c r="BQ17" s="58">
        <v>134527.3535</v>
      </c>
      <c r="BR17" s="58">
        <v>140139.21580000001</v>
      </c>
      <c r="BS17" s="58">
        <v>145417.0949</v>
      </c>
      <c r="BT17" s="58">
        <v>139429.55110000001</v>
      </c>
      <c r="BU17" s="58">
        <v>138801.8579</v>
      </c>
      <c r="BV17" s="58">
        <v>144596.3363</v>
      </c>
      <c r="BW17" s="58">
        <v>150032.4192</v>
      </c>
      <c r="BX17" s="58">
        <v>143863.83960000001</v>
      </c>
      <c r="BY17" s="58">
        <v>143216.72469999999</v>
      </c>
      <c r="BZ17" s="58">
        <v>149189.13130000001</v>
      </c>
      <c r="CA17" s="58">
        <v>154841.61619999999</v>
      </c>
      <c r="CB17" s="58">
        <v>148477.57800000001</v>
      </c>
      <c r="CC17" s="58">
        <v>147809.3064</v>
      </c>
      <c r="CD17" s="58">
        <v>153972.82759999999</v>
      </c>
      <c r="CE17" s="58">
        <v>159690.11180000001</v>
      </c>
      <c r="CF17" s="58">
        <v>153129.9019</v>
      </c>
      <c r="CG17" s="58">
        <v>152439.4515</v>
      </c>
      <c r="CH17" s="58">
        <v>158797.16560000001</v>
      </c>
      <c r="CI17" s="58">
        <v>164508.57010000001</v>
      </c>
      <c r="CJ17" s="58">
        <v>157755.60920000001</v>
      </c>
      <c r="CK17" s="58">
        <v>157043.2697</v>
      </c>
      <c r="CL17" s="58">
        <v>163593.43309999999</v>
      </c>
      <c r="CM17" s="58">
        <v>169505.95139999999</v>
      </c>
      <c r="CN17" s="58">
        <v>162541.23079999999</v>
      </c>
      <c r="CO17" s="58">
        <v>161803.5477</v>
      </c>
      <c r="CP17" s="58">
        <v>168566.00520000001</v>
      </c>
      <c r="CQ17" s="58">
        <v>174655.5907</v>
      </c>
      <c r="CR17" s="58">
        <v>167481.3732</v>
      </c>
      <c r="CS17" s="58">
        <v>166720.071</v>
      </c>
      <c r="CT17" s="58">
        <v>173689.83850000001</v>
      </c>
      <c r="CU17" s="58">
        <v>180128.1728</v>
      </c>
      <c r="CV17" s="58">
        <v>172735.32670000001</v>
      </c>
      <c r="CW17" s="58">
        <v>171948.68460000001</v>
      </c>
      <c r="CX17" s="58">
        <v>179137.7758</v>
      </c>
      <c r="CY17" s="58">
        <v>185554.66750000001</v>
      </c>
      <c r="CZ17" s="58">
        <v>177938.52420000001</v>
      </c>
      <c r="DA17" s="58">
        <v>177125.45250000001</v>
      </c>
      <c r="DB17" s="58">
        <v>184539.03219999999</v>
      </c>
      <c r="DC17" s="58">
        <v>191130.26629999999</v>
      </c>
      <c r="DD17" s="58">
        <v>183277.1312</v>
      </c>
      <c r="DE17" s="58">
        <v>182437.69080000001</v>
      </c>
      <c r="DF17" s="58">
        <v>190085.48490000001</v>
      </c>
      <c r="DG17" s="58">
        <v>196538.6501</v>
      </c>
      <c r="DH17" s="58">
        <v>188456.20699999999</v>
      </c>
      <c r="DI17" s="58">
        <v>187590.783</v>
      </c>
      <c r="DJ17" s="58">
        <v>195466.29740000001</v>
      </c>
      <c r="DK17" s="58">
        <v>201934.1765</v>
      </c>
      <c r="DL17" s="58">
        <v>193626.38560000001</v>
      </c>
      <c r="DM17" s="58">
        <v>192735.2837</v>
      </c>
      <c r="DN17" s="58">
        <v>200835.87830000001</v>
      </c>
      <c r="DO17" s="58">
        <v>206716.33429999999</v>
      </c>
      <c r="DP17" s="58">
        <v>198206.6488</v>
      </c>
      <c r="DQ17" s="58">
        <v>197291.61730000001</v>
      </c>
      <c r="DR17" s="58">
        <v>205596.82889999999</v>
      </c>
      <c r="DS17" s="58">
        <v>211522.25700000001</v>
      </c>
      <c r="DT17" s="58">
        <v>202807.64480000001</v>
      </c>
      <c r="DU17" s="58">
        <v>201868.18650000001</v>
      </c>
      <c r="DV17" s="58">
        <v>210380.98019999999</v>
      </c>
      <c r="DW17" s="58">
        <v>216380.14749999999</v>
      </c>
      <c r="DX17" s="58">
        <v>207460.55660000001</v>
      </c>
      <c r="DY17" s="58">
        <v>206496.5226</v>
      </c>
      <c r="DZ17" s="58">
        <v>215218.02170000001</v>
      </c>
      <c r="EA17" s="58">
        <v>221369.01689999999</v>
      </c>
      <c r="EB17" s="58">
        <v>212238.94829999999</v>
      </c>
      <c r="EC17" s="58">
        <v>211250.32800000001</v>
      </c>
      <c r="ED17" s="58">
        <v>220184.3498</v>
      </c>
      <c r="EE17" s="58">
        <v>226444.49460000001</v>
      </c>
      <c r="EF17" s="58">
        <v>217098.57709999999</v>
      </c>
      <c r="EG17" s="58">
        <v>216084.111</v>
      </c>
      <c r="EH17" s="58">
        <v>225237.02480000001</v>
      </c>
      <c r="EI17" s="58">
        <v>231589.48860000001</v>
      </c>
      <c r="EJ17" s="58">
        <v>222026.01420000001</v>
      </c>
      <c r="EK17" s="58">
        <v>220985.4951</v>
      </c>
      <c r="EL17" s="58">
        <v>230359.92629999999</v>
      </c>
      <c r="EM17" s="58">
        <v>236728.23910000001</v>
      </c>
      <c r="EN17" s="58">
        <v>226947.20209999999</v>
      </c>
      <c r="EO17" s="58">
        <v>225880.46530000001</v>
      </c>
      <c r="EP17" s="58">
        <v>235476.36869999999</v>
      </c>
      <c r="EQ17" s="58">
        <v>242390.09570000001</v>
      </c>
      <c r="ER17" s="58">
        <v>232359.7445</v>
      </c>
      <c r="ES17" s="58">
        <v>231262.5092</v>
      </c>
      <c r="ET17" s="58">
        <v>241110.8455</v>
      </c>
      <c r="EU17" s="58">
        <v>247855.4529</v>
      </c>
      <c r="EV17" s="58">
        <v>237589.38829999999</v>
      </c>
      <c r="EW17" s="58">
        <v>236464.33960000001</v>
      </c>
      <c r="EX17" s="58">
        <v>246550.1839</v>
      </c>
      <c r="EY17" s="58">
        <v>252642.8553</v>
      </c>
      <c r="EZ17" s="58">
        <v>242137.2671</v>
      </c>
      <c r="FA17" s="58">
        <v>240982.01329999999</v>
      </c>
      <c r="FB17" s="58">
        <v>251305.90729999999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54782.571430000004</v>
      </c>
      <c r="D4" s="1">
        <f>'Ponta - 4 trim - cat'!F29</f>
        <v>52694.559119999998</v>
      </c>
      <c r="E4" s="1">
        <f>'Ponta - 4 trim - cat'!G29</f>
        <v>55607.117149999998</v>
      </c>
      <c r="F4" s="1">
        <f>'Ponta - 4 trim - cat'!H29</f>
        <v>61225.49626</v>
      </c>
      <c r="G4" s="1">
        <f>'Ponta - 4 trim - cat'!I29</f>
        <v>64048.417659999999</v>
      </c>
      <c r="H4" s="1">
        <f>'Ponta - 4 trim - cat'!J29</f>
        <v>66637.878930000006</v>
      </c>
      <c r="I4" s="1">
        <f>'Ponta - 4 trim - cat'!K29</f>
        <v>69985.055030000003</v>
      </c>
      <c r="J4" s="1">
        <f>'Ponta - 4 trim - cat'!L29</f>
        <v>69825.95912</v>
      </c>
      <c r="K4" s="1">
        <f>'Ponta - 4 trim - cat'!M29</f>
        <v>72019.81727</v>
      </c>
      <c r="L4" s="1">
        <f>'Ponta - 4 trim - cat'!N29</f>
        <v>73177.228669999997</v>
      </c>
      <c r="M4" s="1">
        <f>'Ponta - 4 trim - cat'!O29</f>
        <v>73660.985780000003</v>
      </c>
      <c r="N4" s="1">
        <f>'Ponta - 4 trim - cat'!P29</f>
        <v>74166.038449999993</v>
      </c>
      <c r="O4" s="1">
        <f>'Ponta - 4 trim - cat'!Q29</f>
        <v>74916.964370000002</v>
      </c>
      <c r="P4" s="1">
        <f>'Ponta - 4 trim - cat'!R29</f>
        <v>76338.206149999998</v>
      </c>
      <c r="Q4" s="1">
        <f>'Ponta - 4 trim - cat'!S29</f>
        <v>78710.814970000007</v>
      </c>
      <c r="R4" s="1">
        <f>'Ponta - 4 trim - cat'!T29</f>
        <v>80573.067370000004</v>
      </c>
      <c r="S4" s="1">
        <f>'Ponta - 4 trim - cat'!U29</f>
        <v>80573.067370000004</v>
      </c>
      <c r="T4" s="1">
        <f>'Ponta - 4 trim - cat'!V29</f>
        <v>80573.067370000004</v>
      </c>
      <c r="U4" s="1">
        <f>'Ponta - 4 trim - cat'!W29</f>
        <v>80573.067370000004</v>
      </c>
      <c r="V4" s="1">
        <f>'Ponta - 4 trim - cat'!X29</f>
        <v>80573.067370000004</v>
      </c>
      <c r="W4" s="1">
        <f>'Ponta - 4 trim - cat'!Y29</f>
        <v>81175.024300000005</v>
      </c>
      <c r="X4" s="1">
        <f>'Ponta - 4 trim - cat'!Z29</f>
        <v>82106.855679999993</v>
      </c>
      <c r="Y4" s="1">
        <f>'Ponta - 4 trim - cat'!AA29</f>
        <v>83029.991039999994</v>
      </c>
      <c r="Z4" s="1">
        <f>'Ponta - 4 trim - cat'!AB29</f>
        <v>84389.642810000005</v>
      </c>
      <c r="AA4" s="1">
        <f>'Ponta - 4 trim - cat'!AC29</f>
        <v>87967.747940000001</v>
      </c>
      <c r="AB4" s="1">
        <f>'Ponta - 4 trim - cat'!AD29</f>
        <v>87967.747940000001</v>
      </c>
      <c r="AC4" s="1">
        <f>'Ponta - 4 trim - cat'!AE29</f>
        <v>87967.747940000001</v>
      </c>
      <c r="AD4" s="1">
        <f>'Ponta - 4 trim - cat'!AF29</f>
        <v>87967.747940000001</v>
      </c>
      <c r="AE4" s="1">
        <f>'Ponta - 4 trim - cat'!AG29</f>
        <v>87968.151559999998</v>
      </c>
      <c r="AF4" s="1">
        <f>'Ponta - 4 trim - cat'!AH29</f>
        <v>87578.213010000007</v>
      </c>
      <c r="AG4" s="1">
        <f>'Ponta - 4 trim - cat'!AI29</f>
        <v>87553.168290000001</v>
      </c>
      <c r="AH4" s="1">
        <f>'Ponta - 4 trim - cat'!AJ29</f>
        <v>87871.656440000006</v>
      </c>
      <c r="AI4" s="1">
        <f>'Ponta - 4 trim - cat'!AK29</f>
        <v>88282.219389999998</v>
      </c>
      <c r="AJ4" s="1">
        <f>'Ponta - 4 trim - cat'!AL29</f>
        <v>88754.820070000002</v>
      </c>
      <c r="AK4" s="1">
        <f>'Ponta - 4 trim - cat'!AM29</f>
        <v>89307.212790000005</v>
      </c>
      <c r="AL4" s="1">
        <f>'Ponta - 4 trim - cat'!AN29</f>
        <v>89613.480850000007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3450.3100989999998</v>
      </c>
      <c r="H5" s="1">
        <f>'Ponta - 4 trim - cat'!J27</f>
        <v>5298.2859189999999</v>
      </c>
      <c r="I5" s="1">
        <f>'Ponta - 4 trim - cat'!K27</f>
        <v>5182.1741259999999</v>
      </c>
      <c r="J5" s="1">
        <f>'Ponta - 4 trim - cat'!L27</f>
        <v>5484.2784229999997</v>
      </c>
      <c r="K5" s="1">
        <f>'Ponta - 4 trim - cat'!M27</f>
        <v>9257.3736260000005</v>
      </c>
      <c r="L5" s="1">
        <f>'Ponta - 4 trim - cat'!N27</f>
        <v>9257.4852570000003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11835.15223</v>
      </c>
      <c r="R5" s="1">
        <f>'Ponta - 4 trim - cat'!T27</f>
        <v>11835.15223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11835.15223</v>
      </c>
      <c r="AA5" s="1">
        <f>'Ponta - 4 trim - cat'!AC27</f>
        <v>11835.15223</v>
      </c>
      <c r="AB5" s="1">
        <f>'Ponta - 4 trim - cat'!AD27</f>
        <v>11835.15223</v>
      </c>
      <c r="AC5" s="1">
        <f>'Ponta - 4 trim - cat'!AE27</f>
        <v>11835.15223</v>
      </c>
      <c r="AD5" s="1">
        <f>'Ponta - 4 trim - cat'!AF27</f>
        <v>11835.15223</v>
      </c>
      <c r="AE5" s="1">
        <f>'Ponta - 4 trim - cat'!AG27</f>
        <v>11835.15223</v>
      </c>
      <c r="AF5" s="1">
        <f>'Ponta - 4 trim - cat'!AH27</f>
        <v>11835.15223</v>
      </c>
      <c r="AG5" s="1">
        <f>'Ponta - 4 trim - cat'!AI27</f>
        <v>11835.15223</v>
      </c>
      <c r="AH5" s="1">
        <f>'Ponta - 4 trim - cat'!AJ27</f>
        <v>11546.97287</v>
      </c>
      <c r="AI5" s="1">
        <f>'Ponta - 4 trim - cat'!AK27</f>
        <v>11545.45708</v>
      </c>
      <c r="AJ5" s="1">
        <f>'Ponta - 4 trim - cat'!AL27</f>
        <v>11643.248970000001</v>
      </c>
      <c r="AK5" s="1">
        <f>'Ponta - 4 trim - cat'!AM27</f>
        <v>11835.15223</v>
      </c>
      <c r="AL5" s="1">
        <f>'Ponta - 4 trim - cat'!AN27</f>
        <v>11581.280070000001</v>
      </c>
    </row>
    <row r="6" spans="2:39" x14ac:dyDescent="0.25">
      <c r="B6" s="16" t="s">
        <v>3</v>
      </c>
      <c r="C6" s="18">
        <f>'Ponta - 4 trim - cat'!E22</f>
        <v>9970.7169620000004</v>
      </c>
      <c r="D6" s="18">
        <f>'Ponta - 4 trim - cat'!F22</f>
        <v>10767.06681</v>
      </c>
      <c r="E6" s="18">
        <f>'Ponta - 4 trim - cat'!G22</f>
        <v>11291.302820000001</v>
      </c>
      <c r="F6" s="18">
        <f>'Ponta - 4 trim - cat'!H22</f>
        <v>8466.7006070000007</v>
      </c>
      <c r="G6" s="18">
        <f>'Ponta - 4 trim - cat'!I22</f>
        <v>9212.9292079999996</v>
      </c>
      <c r="H6" s="18">
        <f>'Ponta - 4 trim - cat'!J22</f>
        <v>8071.4595410000002</v>
      </c>
      <c r="I6" s="18">
        <f>'Ponta - 4 trim - cat'!K22</f>
        <v>10331.372230000001</v>
      </c>
      <c r="J6" s="18">
        <f>'Ponta - 4 trim - cat'!L22</f>
        <v>12880.02313</v>
      </c>
      <c r="K6" s="18">
        <f>'Ponta - 4 trim - cat'!M22</f>
        <v>10576.39172</v>
      </c>
      <c r="L6" s="18">
        <f>'Ponta - 4 trim - cat'!N22</f>
        <v>12691.41545</v>
      </c>
      <c r="M6" s="18">
        <f>'Ponta - 4 trim - cat'!O22</f>
        <v>13224.80803</v>
      </c>
      <c r="N6" s="18">
        <f>'Ponta - 4 trim - cat'!P22</f>
        <v>13225.092280000001</v>
      </c>
      <c r="O6" s="18">
        <f>'Ponta - 4 trim - cat'!Q22</f>
        <v>13225.092280000001</v>
      </c>
      <c r="P6" s="18">
        <f>'Ponta - 4 trim - cat'!R22</f>
        <v>13224.90278</v>
      </c>
      <c r="Q6" s="18">
        <f>'Ponta - 4 trim - cat'!S22</f>
        <v>13224.90278</v>
      </c>
      <c r="R6" s="18">
        <f>'Ponta - 4 trim - cat'!T22</f>
        <v>13224.90278</v>
      </c>
      <c r="S6" s="18">
        <f>'Ponta - 4 trim - cat'!U22</f>
        <v>13035.78746</v>
      </c>
      <c r="T6" s="18">
        <f>'Ponta - 4 trim - cat'!V22</f>
        <v>13912.19865</v>
      </c>
      <c r="U6" s="18">
        <f>'Ponta - 4 trim - cat'!W22</f>
        <v>14788.609839999999</v>
      </c>
      <c r="V6" s="18">
        <f>'Ponta - 4 trim - cat'!X22</f>
        <v>15665.21053</v>
      </c>
      <c r="W6" s="18">
        <f>'Ponta - 4 trim - cat'!Y22</f>
        <v>16541.621719999999</v>
      </c>
      <c r="X6" s="18">
        <f>'Ponta - 4 trim - cat'!Z22</f>
        <v>17418.032920000001</v>
      </c>
      <c r="Y6" s="18">
        <f>'Ponta - 4 trim - cat'!AA22</f>
        <v>18294.633600000001</v>
      </c>
      <c r="Z6" s="18">
        <f>'Ponta - 4 trim - cat'!AB22</f>
        <v>19171.0448</v>
      </c>
      <c r="AA6" s="18">
        <f>'Ponta - 4 trim - cat'!AC22</f>
        <v>20047.455989999999</v>
      </c>
      <c r="AB6" s="18">
        <f>'Ponta - 4 trim - cat'!AD22</f>
        <v>20236.9503</v>
      </c>
      <c r="AC6" s="18">
        <f>'Ponta - 4 trim - cat'!AE22</f>
        <v>20421.044030000001</v>
      </c>
      <c r="AD6" s="18">
        <f>'Ponta - 4 trim - cat'!AF22</f>
        <v>20610.538339999999</v>
      </c>
      <c r="AE6" s="18">
        <f>'Ponta - 4 trim - cat'!AG22</f>
        <v>20800.032650000001</v>
      </c>
      <c r="AF6" s="18">
        <f>'Ponta - 4 trim - cat'!AH22</f>
        <v>20800.032650000001</v>
      </c>
      <c r="AG6" s="18">
        <f>'Ponta - 4 trim - cat'!AI22</f>
        <v>20455.910980000001</v>
      </c>
      <c r="AH6" s="18">
        <f>'Ponta - 4 trim - cat'!AJ22</f>
        <v>20455.910980000001</v>
      </c>
      <c r="AI6" s="18">
        <f>'Ponta - 4 trim - cat'!AK22</f>
        <v>20455.910980000001</v>
      </c>
      <c r="AJ6" s="18">
        <f>'Ponta - 4 trim - cat'!AL22</f>
        <v>20455.910980000001</v>
      </c>
      <c r="AK6" s="18">
        <f>'Ponta - 4 trim - cat'!AM22</f>
        <v>20455.910980000001</v>
      </c>
      <c r="AL6" s="18">
        <f>'Ponta - 4 trim - cat'!AN22</f>
        <v>20455.910980000001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2305.3200000000002</v>
      </c>
      <c r="E7" s="1">
        <f>'Ponta - 4 trim - cat'!G20</f>
        <v>1840.095</v>
      </c>
      <c r="F7" s="1">
        <f>'Ponta - 4 trim - cat'!H20</f>
        <v>1840.095</v>
      </c>
      <c r="G7" s="1">
        <f>'Ponta - 4 trim - cat'!I20</f>
        <v>2560.3200000000002</v>
      </c>
      <c r="H7" s="1">
        <f>'Ponta - 4 trim - cat'!J20</f>
        <v>2623.0870629999999</v>
      </c>
      <c r="I7" s="1">
        <f>'Ponta - 4 trim - cat'!K20</f>
        <v>2635.32</v>
      </c>
      <c r="J7" s="1">
        <f>'Ponta - 4 trim - cat'!L20</f>
        <v>2365.2449999999999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1273.6339250000001</v>
      </c>
      <c r="E8" s="1">
        <f>'Ponta - 4 trim - cat'!G23</f>
        <v>1651.996044</v>
      </c>
      <c r="F8" s="1">
        <f>'Ponta - 4 trim - cat'!H23</f>
        <v>531.29521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4082.4448790000001</v>
      </c>
      <c r="D9" s="1">
        <f>'Ponta - 4 trim - cat'!F25</f>
        <v>3923.3644039999999</v>
      </c>
      <c r="E9" s="1">
        <f>'Ponta - 4 trim - cat'!G25</f>
        <v>4126.0285709999998</v>
      </c>
      <c r="F9" s="1">
        <f>'Ponta - 4 trim - cat'!H25</f>
        <v>3596.3736490000001</v>
      </c>
      <c r="G9" s="1">
        <f>'Ponta - 4 trim - cat'!I25</f>
        <v>4300.2451769999998</v>
      </c>
      <c r="H9" s="1">
        <f>'Ponta - 4 trim - cat'!J25</f>
        <v>4552.6599820000001</v>
      </c>
      <c r="I9" s="1">
        <f>'Ponta - 4 trim - cat'!K25</f>
        <v>4016.8798470000002</v>
      </c>
      <c r="J9" s="1">
        <f>'Ponta - 4 trim - cat'!L25</f>
        <v>4555.8964169999999</v>
      </c>
      <c r="K9" s="1">
        <f>'Ponta - 4 trim - cat'!M25</f>
        <v>4210.2335640000001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8111.7795059999999</v>
      </c>
      <c r="D10" s="1">
        <f>'Ponta - 4 trim - cat'!F19</f>
        <v>8678.4118880000005</v>
      </c>
      <c r="E10" s="1">
        <f>'Ponta - 4 trim - cat'!G19</f>
        <v>8702.3682260000005</v>
      </c>
      <c r="F10" s="1">
        <f>'Ponta - 4 trim - cat'!H19</f>
        <v>8417.4797070000004</v>
      </c>
      <c r="G10" s="1">
        <f>'Ponta - 4 trim - cat'!I19</f>
        <v>8605.4565010000006</v>
      </c>
      <c r="H10" s="1">
        <f>'Ponta - 4 trim - cat'!J19</f>
        <v>9189.7870139999995</v>
      </c>
      <c r="I10" s="1">
        <f>'Ponta - 4 trim - cat'!K19</f>
        <v>9308.6053119999997</v>
      </c>
      <c r="J10" s="1">
        <f>'Ponta - 4 trim - cat'!L19</f>
        <v>9649.3691120000003</v>
      </c>
      <c r="K10" s="1">
        <f>'Ponta - 4 trim - cat'!M19</f>
        <v>9253.4028120000003</v>
      </c>
      <c r="L10" s="1">
        <f>'Ponta - 4 trim - cat'!N19</f>
        <v>9643.8635109999996</v>
      </c>
      <c r="M10" s="1">
        <f>'Ponta - 4 trim - cat'!O19</f>
        <v>9643.8635109999996</v>
      </c>
      <c r="N10" s="1">
        <f>'Ponta - 4 trim - cat'!P19</f>
        <v>9955.4232179999999</v>
      </c>
      <c r="O10" s="1">
        <f>'Ponta - 4 trim - cat'!Q19</f>
        <v>12802.540349999999</v>
      </c>
      <c r="P10" s="1">
        <f>'Ponta - 4 trim - cat'!R19</f>
        <v>15125.115110000001</v>
      </c>
      <c r="Q10" s="1">
        <f>'Ponta - 4 trim - cat'!S19</f>
        <v>17951.573509999998</v>
      </c>
      <c r="R10" s="1">
        <f>'Ponta - 4 trim - cat'!T19</f>
        <v>17951.573509999998</v>
      </c>
      <c r="S10" s="1">
        <f>'Ponta - 4 trim - cat'!U19</f>
        <v>17893.709750000002</v>
      </c>
      <c r="T10" s="1">
        <f>'Ponta - 4 trim - cat'!V19</f>
        <v>17893.709750000002</v>
      </c>
      <c r="U10" s="1">
        <f>'Ponta - 4 trim - cat'!W19</f>
        <v>17893.709750000002</v>
      </c>
      <c r="V10" s="1">
        <f>'Ponta - 4 trim - cat'!X19</f>
        <v>17893.709750000002</v>
      </c>
      <c r="W10" s="1">
        <f>'Ponta - 4 trim - cat'!Y19</f>
        <v>17893.709750000002</v>
      </c>
      <c r="X10" s="1">
        <f>'Ponta - 4 trim - cat'!Z19</f>
        <v>17892.284500000002</v>
      </c>
      <c r="Y10" s="1">
        <f>'Ponta - 4 trim - cat'!AA19</f>
        <v>17892.284500000002</v>
      </c>
      <c r="Z10" s="1">
        <f>'Ponta - 4 trim - cat'!AB19</f>
        <v>17892.284500000002</v>
      </c>
      <c r="AA10" s="1">
        <f>'Ponta - 4 trim - cat'!AC19</f>
        <v>17892.284500000002</v>
      </c>
      <c r="AB10" s="1">
        <f>'Ponta - 4 trim - cat'!AD19</f>
        <v>17892.284500000002</v>
      </c>
      <c r="AC10" s="1">
        <f>'Ponta - 4 trim - cat'!AE19</f>
        <v>17892.284500000002</v>
      </c>
      <c r="AD10" s="1">
        <f>'Ponta - 4 trim - cat'!AF19</f>
        <v>17892.284500000002</v>
      </c>
      <c r="AE10" s="1">
        <f>'Ponta - 4 trim - cat'!AG19</f>
        <v>17892.284500000002</v>
      </c>
      <c r="AF10" s="1">
        <f>'Ponta - 4 trim - cat'!AH19</f>
        <v>17892.284500000002</v>
      </c>
      <c r="AG10" s="1">
        <f>'Ponta - 4 trim - cat'!AI19</f>
        <v>17892.284500000002</v>
      </c>
      <c r="AH10" s="1">
        <f>'Ponta - 4 trim - cat'!AJ19</f>
        <v>17818.16</v>
      </c>
      <c r="AI10" s="1">
        <f>'Ponta - 4 trim - cat'!AK19</f>
        <v>17818.16</v>
      </c>
      <c r="AJ10" s="1">
        <f>'Ponta - 4 trim - cat'!AL19</f>
        <v>17818.16</v>
      </c>
      <c r="AK10" s="1">
        <f>'Ponta - 4 trim - cat'!AM19</f>
        <v>17818.16</v>
      </c>
      <c r="AL10" s="1">
        <f>'Ponta - 4 trim - cat'!AN19</f>
        <v>17818.16</v>
      </c>
    </row>
    <row r="11" spans="2:39" x14ac:dyDescent="0.25">
      <c r="B11" s="16" t="s">
        <v>7</v>
      </c>
      <c r="C11" s="1">
        <f>'Ponta - 4 trim - cat'!E21</f>
        <v>1333.8785270000001</v>
      </c>
      <c r="D11" s="1">
        <f>'Ponta - 4 trim - cat'!F21</f>
        <v>1897.0915239999999</v>
      </c>
      <c r="E11" s="1">
        <f>'Ponta - 4 trim - cat'!G21</f>
        <v>2032.4036860000001</v>
      </c>
      <c r="F11" s="1">
        <f>'Ponta - 4 trim - cat'!H21</f>
        <v>2939.1735199999998</v>
      </c>
      <c r="G11" s="1">
        <f>'Ponta - 4 trim - cat'!I21</f>
        <v>3244.027615</v>
      </c>
      <c r="H11" s="1">
        <f>'Ponta - 4 trim - cat'!J21</f>
        <v>4074.7829590000001</v>
      </c>
      <c r="I11" s="1">
        <f>'Ponta - 4 trim - cat'!K21</f>
        <v>4047.737306</v>
      </c>
      <c r="J11" s="1">
        <f>'Ponta - 4 trim - cat'!L21</f>
        <v>5205.0753350000005</v>
      </c>
      <c r="K11" s="1">
        <f>'Ponta - 4 trim - cat'!M21</f>
        <v>6768.6580009999998</v>
      </c>
      <c r="L11" s="1">
        <f>'Ponta - 4 trim - cat'!N21</f>
        <v>8412.5002710000008</v>
      </c>
      <c r="M11" s="1">
        <f>'Ponta - 4 trim - cat'!O21</f>
        <v>9848.4182440000004</v>
      </c>
      <c r="N11" s="1">
        <f>'Ponta - 4 trim - cat'!P21</f>
        <v>10515.0638</v>
      </c>
      <c r="O11" s="1">
        <f>'Ponta - 4 trim - cat'!Q21</f>
        <v>10491.01809</v>
      </c>
      <c r="P11" s="1">
        <f>'Ponta - 4 trim - cat'!R21</f>
        <v>10486.5609</v>
      </c>
      <c r="Q11" s="1">
        <f>'Ponta - 4 trim - cat'!S21</f>
        <v>10457.100899999999</v>
      </c>
      <c r="R11" s="1">
        <f>'Ponta - 4 trim - cat'!T21</f>
        <v>12897.71399</v>
      </c>
      <c r="S11" s="1">
        <f>'Ponta - 4 trim - cat'!U21</f>
        <v>14197.82099</v>
      </c>
      <c r="T11" s="1">
        <f>'Ponta - 4 trim - cat'!V21</f>
        <v>15730.45825</v>
      </c>
      <c r="U11" s="1">
        <f>'Ponta - 4 trim - cat'!W21</f>
        <v>17248.133959999999</v>
      </c>
      <c r="V11" s="1">
        <f>'Ponta - 4 trim - cat'!X21</f>
        <v>18953.621910000002</v>
      </c>
      <c r="W11" s="1">
        <f>'Ponta - 4 trim - cat'!Y21</f>
        <v>20507.92943</v>
      </c>
      <c r="X11" s="1">
        <f>'Ponta - 4 trim - cat'!Z21</f>
        <v>21926.947039999999</v>
      </c>
      <c r="Y11" s="1">
        <f>'Ponta - 4 trim - cat'!AA21</f>
        <v>23492.628209999999</v>
      </c>
      <c r="Z11" s="1">
        <f>'Ponta - 4 trim - cat'!AB21</f>
        <v>25062.66303</v>
      </c>
      <c r="AA11" s="1">
        <f>'Ponta - 4 trim - cat'!AC21</f>
        <v>24477.094229999999</v>
      </c>
      <c r="AB11" s="1">
        <f>'Ponta - 4 trim - cat'!AD21</f>
        <v>28108.931540000001</v>
      </c>
      <c r="AC11" s="1">
        <f>'Ponta - 4 trim - cat'!AE21</f>
        <v>29629.82821</v>
      </c>
      <c r="AD11" s="1">
        <f>'Ponta - 4 trim - cat'!AF21</f>
        <v>31462.52535</v>
      </c>
      <c r="AE11" s="1">
        <f>'Ponta - 4 trim - cat'!AG21</f>
        <v>33405.819589999999</v>
      </c>
      <c r="AF11" s="1">
        <f>'Ponta - 4 trim - cat'!AH21</f>
        <v>35789.484360000002</v>
      </c>
      <c r="AG11" s="1">
        <f>'Ponta - 4 trim - cat'!AI21</f>
        <v>37774.514750000002</v>
      </c>
      <c r="AH11" s="1">
        <f>'Ponta - 4 trim - cat'!AJ21</f>
        <v>39558.242080000004</v>
      </c>
      <c r="AI11" s="1">
        <f>'Ponta - 4 trim - cat'!AK21</f>
        <v>40322.5003</v>
      </c>
      <c r="AJ11" s="1">
        <f>'Ponta - 4 trim - cat'!AL21</f>
        <v>40661.596980000002</v>
      </c>
      <c r="AK11" s="1">
        <f>'Ponta - 4 trim - cat'!AM21</f>
        <v>42363.36247</v>
      </c>
      <c r="AL11" s="1">
        <f>'Ponta - 4 trim - cat'!AN21</f>
        <v>44468.276100000003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140.14060000000001</v>
      </c>
      <c r="F12" s="1">
        <f>'Ponta - 4 trim - cat'!H28</f>
        <v>308.03500000000003</v>
      </c>
      <c r="G12" s="1">
        <f>'Ponta - 4 trim - cat'!I28</f>
        <v>353.30200000000002</v>
      </c>
      <c r="H12" s="1">
        <f>'Ponta - 4 trim - cat'!J28</f>
        <v>417.46899999999999</v>
      </c>
      <c r="I12" s="1">
        <f>'Ponta - 4 trim - cat'!K28</f>
        <v>411.46899999999999</v>
      </c>
      <c r="J12" s="1">
        <f>'Ponta - 4 trim - cat'!L28</f>
        <v>434.26900000000001</v>
      </c>
      <c r="K12" s="1">
        <f>'Ponta - 4 trim - cat'!M28</f>
        <v>417.46899999999999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3347.3400179999999</v>
      </c>
      <c r="AF12" s="1">
        <f>'Ponta - 4 trim - cat'!AH28</f>
        <v>3693.747363</v>
      </c>
      <c r="AG12" s="1">
        <f>'Ponta - 4 trim - cat'!AI28</f>
        <v>3723.6294630000002</v>
      </c>
      <c r="AH12" s="1">
        <f>'Ponta - 4 trim - cat'!AJ28</f>
        <v>3723.6294630000002</v>
      </c>
      <c r="AI12" s="1">
        <f>'Ponta - 4 trim - cat'!AK28</f>
        <v>3723.6294630000002</v>
      </c>
      <c r="AJ12" s="1">
        <f>'Ponta - 4 trim - cat'!AL28</f>
        <v>3723.6294630000002</v>
      </c>
      <c r="AK12" s="1">
        <f>'Ponta - 4 trim - cat'!AM28</f>
        <v>3723.6294630000002</v>
      </c>
      <c r="AL12" s="1">
        <f>'Ponta - 4 trim - cat'!AN28</f>
        <v>3723.6294630000002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1491.192241</v>
      </c>
      <c r="N14" s="32">
        <f>'Ponta - 4 trim - cat'!P26-PLANEL_BalPonta_Anual!N13</f>
        <v>3236.869901</v>
      </c>
      <c r="O14" s="32">
        <f>'Ponta - 4 trim - cat'!Q26-PLANEL_BalPonta_Anual!O13</f>
        <v>5814.7678080000005</v>
      </c>
      <c r="P14" s="32">
        <f>'Ponta - 4 trim - cat'!R26-PLANEL_BalPonta_Anual!P13</f>
        <v>6624.9610650000004</v>
      </c>
      <c r="Q14" s="32">
        <f>'Ponta - 4 trim - cat'!S26-PLANEL_BalPonta_Anual!Q13</f>
        <v>6859.4607109999997</v>
      </c>
      <c r="R14" s="32">
        <f>'Ponta - 4 trim - cat'!T26-PLANEL_BalPonta_Anual!R13</f>
        <v>7149.3902150000004</v>
      </c>
      <c r="S14" s="32">
        <f>'Ponta - 4 trim - cat'!U26-PLANEL_BalPonta_Anual!S13</f>
        <v>12313.50865</v>
      </c>
      <c r="T14" s="32">
        <f>'Ponta - 4 trim - cat'!V26-PLANEL_BalPonta_Anual!T13</f>
        <v>14728.998170000001</v>
      </c>
      <c r="U14" s="32">
        <f>'Ponta - 4 trim - cat'!W26-PLANEL_BalPonta_Anual!U13</f>
        <v>17131.178739999999</v>
      </c>
      <c r="V14" s="32">
        <f>'Ponta - 4 trim - cat'!X26-PLANEL_BalPonta_Anual!V13</f>
        <v>19521.662270000001</v>
      </c>
      <c r="W14" s="32">
        <f>'Ponta - 4 trim - cat'!Y26-PLANEL_BalPonta_Anual!W13</f>
        <v>21614.54405</v>
      </c>
      <c r="X14" s="32">
        <f>'Ponta - 4 trim - cat'!Z26-PLANEL_BalPonta_Anual!X13</f>
        <v>23838.64645</v>
      </c>
      <c r="Y14" s="32">
        <f>'Ponta - 4 trim - cat'!AA26-PLANEL_BalPonta_Anual!Y13</f>
        <v>25874.48561</v>
      </c>
      <c r="Z14" s="32">
        <f>'Ponta - 4 trim - cat'!AB26-PLANEL_BalPonta_Anual!Z13</f>
        <v>27802.774550000002</v>
      </c>
      <c r="AA14" s="32">
        <f>'Ponta - 4 trim - cat'!AC26-PLANEL_BalPonta_Anual!AA13</f>
        <v>29505.533899999999</v>
      </c>
      <c r="AB14" s="32">
        <f>'Ponta - 4 trim - cat'!AD26-PLANEL_BalPonta_Anual!AB13</f>
        <v>30161.359049999999</v>
      </c>
      <c r="AC14" s="32">
        <f>'Ponta - 4 trim - cat'!AE26-PLANEL_BalPonta_Anual!AC13</f>
        <v>32390.09922</v>
      </c>
      <c r="AD14" s="32">
        <f>'Ponta - 4 trim - cat'!AF26-PLANEL_BalPonta_Anual!AD13</f>
        <v>34320.752979999997</v>
      </c>
      <c r="AE14" s="32">
        <f>'Ponta - 4 trim - cat'!AG26-PLANEL_BalPonta_Anual!AE13</f>
        <v>36279.512559999996</v>
      </c>
      <c r="AF14" s="32">
        <f>'Ponta - 4 trim - cat'!AH26-PLANEL_BalPonta_Anual!AF13</f>
        <v>38905.707069999997</v>
      </c>
      <c r="AG14" s="32">
        <f>'Ponta - 4 trim - cat'!AI26-PLANEL_BalPonta_Anual!AG13</f>
        <v>42567.635969999996</v>
      </c>
      <c r="AH14" s="32">
        <f>'Ponta - 4 trim - cat'!AJ26-PLANEL_BalPonta_Anual!AH13</f>
        <v>45950.625849999997</v>
      </c>
      <c r="AI14" s="32">
        <f>'Ponta - 4 trim - cat'!AK26-PLANEL_BalPonta_Anual!AI13</f>
        <v>49893.762879999995</v>
      </c>
      <c r="AJ14" s="32">
        <f>'Ponta - 4 trim - cat'!AL26-PLANEL_BalPonta_Anual!AJ13</f>
        <v>54618.75043</v>
      </c>
      <c r="AK14" s="32">
        <f>'Ponta - 4 trim - cat'!AM26-PLANEL_BalPonta_Anual!AK13</f>
        <v>57612.027419999999</v>
      </c>
      <c r="AL14" s="32">
        <f>'Ponta - 4 trim - cat'!AN26-PLANEL_BalPonta_Anual!AL13</f>
        <v>60210.44126</v>
      </c>
    </row>
    <row r="15" spans="2:39" x14ac:dyDescent="0.25">
      <c r="B15" s="27" t="s">
        <v>9</v>
      </c>
      <c r="C15" s="28">
        <f t="shared" ref="C15:AL15" si="0">SUM(C4:C14)</f>
        <v>87332.359374000021</v>
      </c>
      <c r="D15" s="28">
        <f t="shared" si="0"/>
        <v>86804.307997000025</v>
      </c>
      <c r="E15" s="28">
        <f t="shared" si="0"/>
        <v>90710.294423000014</v>
      </c>
      <c r="F15" s="28">
        <f t="shared" si="0"/>
        <v>92836.050379000008</v>
      </c>
      <c r="G15" s="28">
        <f t="shared" si="0"/>
        <v>97878.539304000005</v>
      </c>
      <c r="H15" s="28">
        <f t="shared" si="0"/>
        <v>102968.94145200001</v>
      </c>
      <c r="I15" s="28">
        <f t="shared" si="0"/>
        <v>108022.143895</v>
      </c>
      <c r="J15" s="28">
        <f t="shared" si="0"/>
        <v>112503.64658099999</v>
      </c>
      <c r="K15" s="28">
        <f t="shared" si="0"/>
        <v>117242.19703700001</v>
      </c>
      <c r="L15" s="28">
        <f t="shared" si="0"/>
        <v>122114.86095000002</v>
      </c>
      <c r="M15" s="28">
        <f t="shared" si="0"/>
        <v>127184.692914</v>
      </c>
      <c r="N15" s="28">
        <f t="shared" si="0"/>
        <v>131587.675686</v>
      </c>
      <c r="O15" s="28">
        <f t="shared" si="0"/>
        <v>135780.1050022</v>
      </c>
      <c r="P15" s="28">
        <f t="shared" si="0"/>
        <v>140139.21582000001</v>
      </c>
      <c r="Q15" s="28">
        <f t="shared" si="0"/>
        <v>144596.33628600001</v>
      </c>
      <c r="R15" s="28">
        <f t="shared" si="0"/>
        <v>149189.13128</v>
      </c>
      <c r="S15" s="28">
        <f t="shared" si="0"/>
        <v>153972.82763500002</v>
      </c>
      <c r="T15" s="28">
        <f t="shared" si="0"/>
        <v>158797.16560500005</v>
      </c>
      <c r="U15" s="28">
        <f t="shared" si="0"/>
        <v>163593.43307500004</v>
      </c>
      <c r="V15" s="28">
        <f t="shared" si="0"/>
        <v>168566.00524500004</v>
      </c>
      <c r="W15" s="28">
        <f t="shared" si="0"/>
        <v>173689.83846499998</v>
      </c>
      <c r="X15" s="28">
        <f t="shared" si="0"/>
        <v>179137.77580499998</v>
      </c>
      <c r="Y15" s="28">
        <f t="shared" si="0"/>
        <v>184539.032175</v>
      </c>
      <c r="Z15" s="28">
        <f t="shared" si="0"/>
        <v>190085.48490500002</v>
      </c>
      <c r="AA15" s="28">
        <f t="shared" si="0"/>
        <v>195466.29737499999</v>
      </c>
      <c r="AB15" s="76">
        <f t="shared" si="0"/>
        <v>200835.87828060001</v>
      </c>
      <c r="AC15" s="28">
        <f t="shared" si="0"/>
        <v>205596.82887600001</v>
      </c>
      <c r="AD15" s="28">
        <f t="shared" si="0"/>
        <v>210380.98025000002</v>
      </c>
      <c r="AE15" s="28">
        <f t="shared" si="0"/>
        <v>215218.02169300002</v>
      </c>
      <c r="AF15" s="28">
        <f t="shared" si="0"/>
        <v>220184.34976800004</v>
      </c>
      <c r="AG15" s="28">
        <f t="shared" si="0"/>
        <v>225237.024768</v>
      </c>
      <c r="AH15" s="28">
        <f t="shared" si="0"/>
        <v>230359.92626799998</v>
      </c>
      <c r="AI15" s="28">
        <f t="shared" si="0"/>
        <v>235476.36867799997</v>
      </c>
      <c r="AJ15" s="28">
        <f t="shared" si="0"/>
        <v>241110.845478</v>
      </c>
      <c r="AK15" s="28">
        <f t="shared" si="0"/>
        <v>246550.18393799997</v>
      </c>
      <c r="AL15" s="28">
        <f t="shared" si="0"/>
        <v>251305.90730799999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0.61048264991236789</v>
      </c>
      <c r="D20" s="47">
        <f>IF(PLANEL_Pot_anual!D4&lt;&gt;0,D4/PLANEL_Pot_anual!D4,0)</f>
        <v>0.58721438676252247</v>
      </c>
      <c r="E20" s="47">
        <f>IF(PLANEL_Pot_anual!E4&lt;&gt;0,E4/PLANEL_Pot_anual!E4,0)</f>
        <v>0.61967117179040165</v>
      </c>
      <c r="F20" s="47">
        <f>IF(PLANEL_Pot_anual!F4&lt;&gt;0,F4/PLANEL_Pot_anual!F4,0)</f>
        <v>0.61087831045293906</v>
      </c>
      <c r="G20" s="47">
        <f>IF(PLANEL_Pot_anual!G4&lt;&gt;0,G4/PLANEL_Pot_anual!G4,0)</f>
        <v>0.60836877353419472</v>
      </c>
      <c r="H20" s="47">
        <f>IF(PLANEL_Pot_anual!H4&lt;&gt;0,H4/PLANEL_Pot_anual!H4,0)</f>
        <v>0.61069628942815435</v>
      </c>
      <c r="I20" s="47">
        <f>IF(PLANEL_Pot_anual!I4&lt;&gt;0,I4/PLANEL_Pot_anual!I4,0)</f>
        <v>0.64137115569272796</v>
      </c>
      <c r="J20" s="47">
        <f>IF(PLANEL_Pot_anual!J4&lt;&gt;0,J4/PLANEL_Pot_anual!J4,0)</f>
        <v>0.63908205628584014</v>
      </c>
      <c r="K20" s="47">
        <f>IF(PLANEL_Pot_anual!K4&lt;&gt;0,K4/PLANEL_Pot_anual!K4,0)</f>
        <v>0.65845021901205136</v>
      </c>
      <c r="L20" s="47">
        <f>IF(PLANEL_Pot_anual!L4&lt;&gt;0,L4/PLANEL_Pot_anual!L4,0)</f>
        <v>0.66903199800990643</v>
      </c>
      <c r="M20" s="47">
        <f>IF(PLANEL_Pot_anual!M4&lt;&gt;0,M4/PLANEL_Pot_anual!M4,0)</f>
        <v>0.67082739571530503</v>
      </c>
      <c r="N20" s="47">
        <f>IF(PLANEL_Pot_anual!N4&lt;&gt;0,N4/PLANEL_Pot_anual!N4,0)</f>
        <v>0.67195353906205657</v>
      </c>
      <c r="O20" s="47">
        <f>IF(PLANEL_Pot_anual!O4&lt;&gt;0,O4/PLANEL_Pot_anual!O4,0)</f>
        <v>0.67362477353720529</v>
      </c>
      <c r="P20" s="47">
        <f>IF(PLANEL_Pot_anual!P4&lt;&gt;0,P4/PLANEL_Pot_anual!P4,0)</f>
        <v>0.67639662492020614</v>
      </c>
      <c r="Q20" s="47">
        <f>IF(PLANEL_Pot_anual!Q4&lt;&gt;0,Q4/PLANEL_Pot_anual!Q4,0)</f>
        <v>0.68041575461773496</v>
      </c>
      <c r="R20" s="47">
        <f>IF(PLANEL_Pot_anual!R4&lt;&gt;0,R4/PLANEL_Pot_anual!R4,0)</f>
        <v>0.68380966089602335</v>
      </c>
      <c r="S20" s="47">
        <f>IF(PLANEL_Pot_anual!S4&lt;&gt;0,S4/PLANEL_Pot_anual!S4,0)</f>
        <v>0.68380966089602335</v>
      </c>
      <c r="T20" s="47">
        <f>IF(PLANEL_Pot_anual!T4&lt;&gt;0,T4/PLANEL_Pot_anual!T4,0)</f>
        <v>0.68380966089602335</v>
      </c>
      <c r="U20" s="47">
        <f>IF(PLANEL_Pot_anual!U4&lt;&gt;0,U4/PLANEL_Pot_anual!U4,0)</f>
        <v>0.68380966089602335</v>
      </c>
      <c r="V20" s="47">
        <f>IF(PLANEL_Pot_anual!V4&lt;&gt;0,V4/PLANEL_Pot_anual!V4,0)</f>
        <v>0.68380966089602335</v>
      </c>
      <c r="W20" s="47">
        <f>IF(PLANEL_Pot_anual!W4&lt;&gt;0,W4/PLANEL_Pot_anual!W4,0)</f>
        <v>0.68413120123083071</v>
      </c>
      <c r="X20" s="47">
        <f>IF(PLANEL_Pot_anual!X4&lt;&gt;0,X4/PLANEL_Pot_anual!X4,0)</f>
        <v>0.6797266898675185</v>
      </c>
      <c r="Y20" s="47">
        <f>IF(PLANEL_Pot_anual!Y4&lt;&gt;0,Y4/PLANEL_Pot_anual!Y4,0)</f>
        <v>0.67544720776293021</v>
      </c>
      <c r="Z20" s="47">
        <f>IF(PLANEL_Pot_anual!Z4&lt;&gt;0,Z4/PLANEL_Pot_anual!Z4,0)</f>
        <v>0.67068057438411532</v>
      </c>
      <c r="AA20" s="47">
        <f>IF(PLANEL_Pot_anual!AA4&lt;&gt;0,AA4/PLANEL_Pot_anual!AA4,0)</f>
        <v>0.66282972946213026</v>
      </c>
      <c r="AB20" s="77">
        <f>IF(PLANEL_Pot_anual!AB4&lt;&gt;0,AB4/PLANEL_Pot_anual!AB4,0)</f>
        <v>0.66282972946213026</v>
      </c>
      <c r="AC20" s="47">
        <f>IF(PLANEL_Pot_anual!AC4&lt;&gt;0,AC4/PLANEL_Pot_anual!AC4,0)</f>
        <v>0.66282972946213026</v>
      </c>
      <c r="AD20" s="47">
        <f>IF(PLANEL_Pot_anual!AD4&lt;&gt;0,AD4/PLANEL_Pot_anual!AD4,0)</f>
        <v>0.66282972946213026</v>
      </c>
      <c r="AE20" s="47">
        <f>IF(PLANEL_Pot_anual!AE4&lt;&gt;0,AE4/PLANEL_Pot_anual!AE4,0)</f>
        <v>0.66255121273747086</v>
      </c>
      <c r="AF20" s="47">
        <f>IF(PLANEL_Pot_anual!AF4&lt;&gt;0,AF4/PLANEL_Pot_anual!AF4,0)</f>
        <v>0.65869314412719016</v>
      </c>
      <c r="AG20" s="47">
        <f>IF(PLANEL_Pot_anual!AG4&lt;&gt;0,AG4/PLANEL_Pot_anual!AG4,0)</f>
        <v>0.65771467694275243</v>
      </c>
      <c r="AH20" s="47">
        <f>IF(PLANEL_Pot_anual!AH4&lt;&gt;0,AH4/PLANEL_Pot_anual!AH4,0)</f>
        <v>0.6592673800473986</v>
      </c>
      <c r="AI20" s="47">
        <f>IF(PLANEL_Pot_anual!AI4&lt;&gt;0,AI4/PLANEL_Pot_anual!AI4,0)</f>
        <v>0.65718054509976631</v>
      </c>
      <c r="AJ20" s="47">
        <f>IF(PLANEL_Pot_anual!AJ4&lt;&gt;0,AJ4/PLANEL_Pot_anual!AJ4,0)</f>
        <v>0.65503773978196611</v>
      </c>
      <c r="AK20" s="47">
        <f>IF(PLANEL_Pot_anual!AK4&lt;&gt;0,AK4/PLANEL_Pot_anual!AK4,0)</f>
        <v>0.64941793739087739</v>
      </c>
      <c r="AL20" s="47">
        <f>IF(PLANEL_Pot_anual!AL4&lt;&gt;0,AL4/PLANEL_Pot_anual!AL4,0)</f>
        <v>0.64773879433330772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0.54179231700764063</v>
      </c>
      <c r="H21" s="47">
        <f>IF(PLANEL_Pot_anual!H5&lt;&gt;0,H5/PLANEL_Pot_anual!H5,0)</f>
        <v>0.79879766467566016</v>
      </c>
      <c r="I21" s="47">
        <f>IF(PLANEL_Pot_anual!I5&lt;&gt;0,I5/PLANEL_Pot_anual!I5,0)</f>
        <v>0.56142100148503205</v>
      </c>
      <c r="J21" s="47">
        <f>IF(PLANEL_Pot_anual!J5&lt;&gt;0,J5/PLANEL_Pot_anual!J5,0)</f>
        <v>0.48960975004209323</v>
      </c>
      <c r="K21" s="47">
        <f>IF(PLANEL_Pot_anual!K5&lt;&gt;0,K5/PLANEL_Pot_anual!K5,0)</f>
        <v>0.82645337043132228</v>
      </c>
      <c r="L21" s="47">
        <f>IF(PLANEL_Pot_anual!L5&lt;&gt;0,L5/PLANEL_Pot_anual!L5,0)</f>
        <v>0.82646333630500546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0.84096341049727696</v>
      </c>
      <c r="R21" s="47">
        <f>IF(PLANEL_Pot_anual!R5&lt;&gt;0,R5/PLANEL_Pot_anual!R5,0)</f>
        <v>0.84096341049727696</v>
      </c>
      <c r="S21" s="47">
        <f>IF(PLANEL_Pot_anual!S5&lt;&gt;0,S5/PLANEL_Pot_anual!S5,0)</f>
        <v>0.84096341049727696</v>
      </c>
      <c r="T21" s="47">
        <f>IF(PLANEL_Pot_anual!T5&lt;&gt;0,T5/PLANEL_Pot_anual!T5,0)</f>
        <v>0.84096341049727696</v>
      </c>
      <c r="U21" s="47">
        <f>IF(PLANEL_Pot_anual!U5&lt;&gt;0,U5/PLANEL_Pot_anual!U5,0)</f>
        <v>0.84096341049727696</v>
      </c>
      <c r="V21" s="47">
        <f>IF(PLANEL_Pot_anual!V5&lt;&gt;0,V5/PLANEL_Pot_anual!V5,0)</f>
        <v>0.84096341049727696</v>
      </c>
      <c r="W21" s="47">
        <f>IF(PLANEL_Pot_anual!W5&lt;&gt;0,W5/PLANEL_Pot_anual!W5,0)</f>
        <v>0.84096341049727696</v>
      </c>
      <c r="X21" s="47">
        <f>IF(PLANEL_Pot_anual!X5&lt;&gt;0,X5/PLANEL_Pot_anual!X5,0)</f>
        <v>0.84096341049727696</v>
      </c>
      <c r="Y21" s="47">
        <f>IF(PLANEL_Pot_anual!Y5&lt;&gt;0,Y5/PLANEL_Pot_anual!Y5,0)</f>
        <v>0.84096341049727696</v>
      </c>
      <c r="Z21" s="47">
        <f>IF(PLANEL_Pot_anual!Z5&lt;&gt;0,Z5/PLANEL_Pot_anual!Z5,0)</f>
        <v>0.84096341049727696</v>
      </c>
      <c r="AA21" s="47">
        <f>IF(PLANEL_Pot_anual!AA5&lt;&gt;0,AA5/PLANEL_Pot_anual!AA5,0)</f>
        <v>0.84096341049727696</v>
      </c>
      <c r="AB21" s="77">
        <f>IF(PLANEL_Pot_anual!AB5&lt;&gt;0,AB5/PLANEL_Pot_anual!AB5,0)</f>
        <v>0.84096341049727696</v>
      </c>
      <c r="AC21" s="47">
        <f>IF(PLANEL_Pot_anual!AC5&lt;&gt;0,AC5/PLANEL_Pot_anual!AC5,0)</f>
        <v>0.84096341049727696</v>
      </c>
      <c r="AD21" s="47">
        <f>IF(PLANEL_Pot_anual!AD5&lt;&gt;0,AD5/PLANEL_Pot_anual!AD5,0)</f>
        <v>0.84096341049727696</v>
      </c>
      <c r="AE21" s="47">
        <f>IF(PLANEL_Pot_anual!AE5&lt;&gt;0,AE5/PLANEL_Pot_anual!AE5,0)</f>
        <v>0.84096341049727696</v>
      </c>
      <c r="AF21" s="47">
        <f>IF(PLANEL_Pot_anual!AF5&lt;&gt;0,AF5/PLANEL_Pot_anual!AF5,0)</f>
        <v>0.84096341049727696</v>
      </c>
      <c r="AG21" s="47">
        <f>IF(PLANEL_Pot_anual!AG5&lt;&gt;0,AG5/PLANEL_Pot_anual!AG5,0)</f>
        <v>0.84096341049727696</v>
      </c>
      <c r="AH21" s="47">
        <f>IF(PLANEL_Pot_anual!AH5&lt;&gt;0,AH5/PLANEL_Pot_anual!AH5,0)</f>
        <v>0.82048642019661877</v>
      </c>
      <c r="AI21" s="47">
        <f>IF(PLANEL_Pot_anual!AI5&lt;&gt;0,AI5/PLANEL_Pot_anual!AI5,0)</f>
        <v>0.82037871360330894</v>
      </c>
      <c r="AJ21" s="47">
        <f>IF(PLANEL_Pot_anual!AJ5&lt;&gt;0,AJ5/PLANEL_Pot_anual!AJ5,0)</f>
        <v>0.82732745407873032</v>
      </c>
      <c r="AK21" s="47">
        <f>IF(PLANEL_Pot_anual!AK5&lt;&gt;0,AK5/PLANEL_Pot_anual!AK5,0)</f>
        <v>0.84096341049727696</v>
      </c>
      <c r="AL21" s="47">
        <f>IF(PLANEL_Pot_anual!AL5&lt;&gt;0,AL5/PLANEL_Pot_anual!AL5,0)</f>
        <v>0.82292416661136125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0.88690087011439045</v>
      </c>
      <c r="D23" s="48">
        <f>IF(PLANEL_Pot_anual!D7&lt;&gt;0,D6/PLANEL_Pot_anual!D7,0)</f>
        <v>0.87170022263961533</v>
      </c>
      <c r="E23" s="48">
        <f>IF(PLANEL_Pot_anual!E7&lt;&gt;0,E6/PLANEL_Pot_anual!E7,0)</f>
        <v>0.91414229666931146</v>
      </c>
      <c r="F23" s="48">
        <f>IF(PLANEL_Pot_anual!F7&lt;&gt;0,F6/PLANEL_Pot_anual!F7,0)</f>
        <v>0.68391255165673126</v>
      </c>
      <c r="G23" s="48">
        <f>IF(PLANEL_Pot_anual!G7&lt;&gt;0,G6/PLANEL_Pot_anual!G7,0)</f>
        <v>0.74419047222087598</v>
      </c>
      <c r="H23" s="48">
        <f>IF(PLANEL_Pot_anual!H7&lt;&gt;0,H6/PLANEL_Pot_anual!H7,0)</f>
        <v>0.59377346091882155</v>
      </c>
      <c r="I23" s="48">
        <f>IF(PLANEL_Pot_anual!I7&lt;&gt;0,I6/PLANEL_Pot_anual!I7,0)</f>
        <v>0.76002296906609779</v>
      </c>
      <c r="J23" s="48">
        <f>IF(PLANEL_Pot_anual!J7&lt;&gt;0,J6/PLANEL_Pot_anual!J7,0)</f>
        <v>0.94747155972076114</v>
      </c>
      <c r="K23" s="48">
        <f>IF(PLANEL_Pot_anual!K7&lt;&gt;0,K6/PLANEL_Pot_anual!K7,0)</f>
        <v>0.77801910548771513</v>
      </c>
      <c r="L23" s="48">
        <f>IF(PLANEL_Pot_anual!L7&lt;&gt;0,L6/PLANEL_Pot_anual!L7,0)</f>
        <v>0.94747155981954168</v>
      </c>
      <c r="M23" s="48">
        <f>IF(PLANEL_Pot_anual!M7&lt;&gt;0,M6/PLANEL_Pot_anual!M7,0)</f>
        <v>0.94747155967903707</v>
      </c>
      <c r="N23" s="48">
        <f>IF(PLANEL_Pot_anual!N7&lt;&gt;0,N6/PLANEL_Pot_anual!N7,0)</f>
        <v>0.94747156029029334</v>
      </c>
      <c r="O23" s="48">
        <f>IF(PLANEL_Pot_anual!O7&lt;&gt;0,O6/PLANEL_Pot_anual!O7,0)</f>
        <v>0.94747156029029334</v>
      </c>
      <c r="P23" s="48">
        <f>IF(PLANEL_Pot_anual!P7&lt;&gt;0,P6/PLANEL_Pot_anual!P7,0)</f>
        <v>0.94747155988279208</v>
      </c>
      <c r="Q23" s="48">
        <f>IF(PLANEL_Pot_anual!Q7&lt;&gt;0,Q6/PLANEL_Pot_anual!Q7,0)</f>
        <v>0.94747155988279208</v>
      </c>
      <c r="R23" s="48">
        <f>IF(PLANEL_Pot_anual!R7&lt;&gt;0,R6/PLANEL_Pot_anual!R7,0)</f>
        <v>0.94747155988279208</v>
      </c>
      <c r="S23" s="48">
        <f>IF(PLANEL_Pot_anual!S7&lt;&gt;0,S6/PLANEL_Pot_anual!S7,0)</f>
        <v>0.94747156012646727</v>
      </c>
      <c r="T23" s="48">
        <f>IF(PLANEL_Pot_anual!T7&lt;&gt;0,T6/PLANEL_Pot_anual!T7,0)</f>
        <v>0.94747155991418941</v>
      </c>
      <c r="U23" s="48">
        <f>IF(PLANEL_Pot_anual!U7&lt;&gt;0,U6/PLANEL_Pot_anual!U7,0)</f>
        <v>0.94747155972707175</v>
      </c>
      <c r="V23" s="48">
        <f>IF(PLANEL_Pot_anual!V7&lt;&gt;0,V6/PLANEL_Pot_anual!V7,0)</f>
        <v>0.94747155990492149</v>
      </c>
      <c r="W23" s="48">
        <f>IF(PLANEL_Pot_anual!W7&lt;&gt;0,W6/PLANEL_Pot_anual!W7,0)</f>
        <v>0.94747155973812469</v>
      </c>
      <c r="X23" s="48">
        <f>IF(PLANEL_Pot_anual!X7&lt;&gt;0,X6/PLANEL_Pot_anual!X7,0)</f>
        <v>0.94747156013207356</v>
      </c>
      <c r="Y23" s="48">
        <f>IF(PLANEL_Pot_anual!Y7&lt;&gt;0,Y6/PLANEL_Pot_anual!Y7,0)</f>
        <v>0.94747155974705966</v>
      </c>
      <c r="Z23" s="48">
        <f>IF(PLANEL_Pot_anual!Z7&lt;&gt;0,Z6/PLANEL_Pot_anual!Z7,0)</f>
        <v>0.94747156010457689</v>
      </c>
      <c r="AA23" s="48">
        <f>IF(PLANEL_Pot_anual!AA7&lt;&gt;0,AA6/PLANEL_Pot_anual!AA7,0)</f>
        <v>0.94747155995822074</v>
      </c>
      <c r="AB23" s="48">
        <f>IF(PLANEL_Pot_anual!AB7&lt;&gt;0,AB6/PLANEL_Pot_anual!AB7,0)</f>
        <v>0.94747155986497422</v>
      </c>
      <c r="AC23" s="48">
        <f>IF(PLANEL_Pot_anual!AC7&lt;&gt;0,AC6/PLANEL_Pot_anual!AC7,0)</f>
        <v>0.94747156013956169</v>
      </c>
      <c r="AD23" s="48">
        <f>IF(PLANEL_Pot_anual!AD7&lt;&gt;0,AD6/PLANEL_Pot_anual!AD7,0)</f>
        <v>0.94747156004633792</v>
      </c>
      <c r="AE23" s="48">
        <f>IF(PLANEL_Pot_anual!AE7&lt;&gt;0,AE6/PLANEL_Pot_anual!AE7,0)</f>
        <v>0.94747155995481303</v>
      </c>
      <c r="AF23" s="48">
        <f>IF(PLANEL_Pot_anual!AF7&lt;&gt;0,AF6/PLANEL_Pot_anual!AF7,0)</f>
        <v>0.94747155995481303</v>
      </c>
      <c r="AG23" s="48">
        <f>IF(PLANEL_Pot_anual!AG7&lt;&gt;0,AG6/PLANEL_Pot_anual!AG7,0)</f>
        <v>0.94747155998147292</v>
      </c>
      <c r="AH23" s="48">
        <f>IF(PLANEL_Pot_anual!AH7&lt;&gt;0,AH6/PLANEL_Pot_anual!AH7,0)</f>
        <v>0.94747155998147292</v>
      </c>
      <c r="AI23" s="48">
        <f>IF(PLANEL_Pot_anual!AI7&lt;&gt;0,AI6/PLANEL_Pot_anual!AI7,0)</f>
        <v>0.94747155998147292</v>
      </c>
      <c r="AJ23" s="48">
        <f>IF(PLANEL_Pot_anual!AJ7&lt;&gt;0,AJ6/PLANEL_Pot_anual!AJ7,0)</f>
        <v>0.94747155998147292</v>
      </c>
      <c r="AK23" s="48">
        <f>IF(PLANEL_Pot_anual!AK7&lt;&gt;0,AK6/PLANEL_Pot_anual!AK7,0)</f>
        <v>0.94747155998147292</v>
      </c>
      <c r="AL23" s="48">
        <f>IF(PLANEL_Pot_anual!AL7&lt;&gt;0,AL6/PLANEL_Pot_anual!AL7,0)</f>
        <v>0.94747155998147292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0.6400170477386935</v>
      </c>
      <c r="E27" s="47">
        <f>IF(PLANEL_Pot_anual!E11&lt;&gt;0,E8/PLANEL_Pot_anual!E11,0)</f>
        <v>0.83014876582914576</v>
      </c>
      <c r="F27" s="47">
        <f>IF(PLANEL_Pot_anual!F11&lt;&gt;0,F8/PLANEL_Pot_anual!F11,0)</f>
        <v>0.26698251758793967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0.78753904066514913</v>
      </c>
      <c r="D28" s="47">
        <f>IF(PLANEL_Pot_anual!D12&lt;&gt;0,D9/PLANEL_Pot_anual!D12,0)</f>
        <v>0.75685103669123033</v>
      </c>
      <c r="E28" s="47">
        <f>IF(PLANEL_Pot_anual!E12&lt;&gt;0,E9/PLANEL_Pot_anual!E12,0)</f>
        <v>0.79594671302905196</v>
      </c>
      <c r="F28" s="47">
        <f>IF(PLANEL_Pot_anual!F12&lt;&gt;0,F9/PLANEL_Pot_anual!F12,0)</f>
        <v>0.69377168274238976</v>
      </c>
      <c r="G28" s="47">
        <f>IF(PLANEL_Pot_anual!G12&lt;&gt;0,G9/PLANEL_Pot_anual!G12,0)</f>
        <v>0.82955460800956815</v>
      </c>
      <c r="H28" s="47">
        <f>IF(PLANEL_Pot_anual!H12&lt;&gt;0,H9/PLANEL_Pot_anual!H12,0)</f>
        <v>0.87824761410548247</v>
      </c>
      <c r="I28" s="47">
        <f>IF(PLANEL_Pot_anual!I12&lt;&gt;0,I9/PLANEL_Pot_anual!I12,0)</f>
        <v>0.77489097708244914</v>
      </c>
      <c r="J28" s="47">
        <f>IF(PLANEL_Pot_anual!J12&lt;&gt;0,J9/PLANEL_Pot_anual!J12,0)</f>
        <v>0.8788719504996334</v>
      </c>
      <c r="K28" s="47">
        <f>IF(PLANEL_Pot_anual!K12&lt;&gt;0,K9/PLANEL_Pot_anual!K12,0)</f>
        <v>0.8434468345453453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1.0000000000000002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1.0000000000979106</v>
      </c>
      <c r="S39" s="54">
        <f>IF(PLANEL_Pot_anual!S23&lt;&gt;0,S14/PLANEL_Pot_anual!S23,0)</f>
        <v>1.0000000000812117</v>
      </c>
      <c r="T39" s="54">
        <f>IF(PLANEL_Pot_anual!T23&lt;&gt;0,T14/PLANEL_Pot_anual!T23,0)</f>
        <v>1.0000000000678935</v>
      </c>
      <c r="U39" s="54">
        <f>IF(PLANEL_Pot_anual!U23&lt;&gt;0,U14/PLANEL_Pot_anual!U23,0)</f>
        <v>0.99999999994162692</v>
      </c>
      <c r="V39" s="54">
        <f>IF(PLANEL_Pot_anual!V23&lt;&gt;0,V14/PLANEL_Pot_anual!V23,0)</f>
        <v>0.99999999994877486</v>
      </c>
      <c r="W39" s="54">
        <f>IF(PLANEL_Pot_anual!W23&lt;&gt;0,W14/PLANEL_Pot_anual!W23,0)</f>
        <v>0.99999999995373501</v>
      </c>
      <c r="X39" s="54">
        <f>IF(PLANEL_Pot_anual!X23&lt;&gt;0,X14/PLANEL_Pot_anual!X23,0)</f>
        <v>0.99999999995805133</v>
      </c>
      <c r="Y39" s="54">
        <f>IF(PLANEL_Pot_anual!Y23&lt;&gt;0,Y14/PLANEL_Pot_anual!Y23,0)</f>
        <v>0.99999999996135192</v>
      </c>
      <c r="Z39" s="54">
        <f>IF(PLANEL_Pot_anual!Z23&lt;&gt;0,Z14/PLANEL_Pot_anual!Z23,0)</f>
        <v>0.99999999996403244</v>
      </c>
      <c r="AA39" s="54">
        <f>IF(PLANEL_Pot_anual!AA23&lt;&gt;0,AA14/PLANEL_Pot_anual!AA23,0)</f>
        <v>0.999999999966108</v>
      </c>
      <c r="AB39" s="84">
        <f>IF(PLANEL_Pot_anual!AB23&lt;&gt;0,AB14/PLANEL_Pot_anual!AB23,0)</f>
        <v>0.99999999996684497</v>
      </c>
      <c r="AC39" s="54">
        <f>IF(PLANEL_Pot_anual!AC23&lt;&gt;0,AC14/PLANEL_Pot_anual!AC23,0)</f>
        <v>0.99999999996912636</v>
      </c>
      <c r="AD39" s="54">
        <f>IF(PLANEL_Pot_anual!AD23&lt;&gt;0,AD14/PLANEL_Pot_anual!AD23,0)</f>
        <v>0.99999999997086308</v>
      </c>
      <c r="AE39" s="54">
        <f>IF(PLANEL_Pot_anual!AE23&lt;&gt;0,AE14/PLANEL_Pot_anual!AE23,0)</f>
        <v>0.99999999997243627</v>
      </c>
      <c r="AF39" s="54">
        <f>IF(PLANEL_Pot_anual!AF23&lt;&gt;0,AF14/PLANEL_Pot_anual!AF23,0)</f>
        <v>0.99999999997429678</v>
      </c>
      <c r="AG39" s="54">
        <f>IF(PLANEL_Pot_anual!AG23&lt;&gt;0,AG14/PLANEL_Pot_anual!AG23,0)</f>
        <v>0.99999999997650779</v>
      </c>
      <c r="AH39" s="54">
        <f>IF(PLANEL_Pot_anual!AH23&lt;&gt;0,AH14/PLANEL_Pot_anual!AH23,0)</f>
        <v>0.99999999997823752</v>
      </c>
      <c r="AI39" s="54">
        <f>IF(PLANEL_Pot_anual!AI23&lt;&gt;0,AI14/PLANEL_Pot_anual!AI23,0)</f>
        <v>0.99999999997995725</v>
      </c>
      <c r="AJ39" s="54">
        <f>IF(PLANEL_Pot_anual!AJ23&lt;&gt;0,AJ14/PLANEL_Pot_anual!AJ23,0)</f>
        <v>0.99999999998169131</v>
      </c>
      <c r="AK39" s="54">
        <f>IF(PLANEL_Pot_anual!AK23&lt;&gt;0,AK14/PLANEL_Pot_anual!AK23,0)</f>
        <v>0.99999999998264255</v>
      </c>
      <c r="AL39" s="54">
        <f>IF(PLANEL_Pot_anual!AL23&lt;&gt;0,AL14/PLANEL_Pot_anual!AL23,0)</f>
        <v>0.99999999998339162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-528.05137699999614</v>
      </c>
      <c r="E40" s="28">
        <f t="shared" si="1"/>
        <v>3905.9864259999886</v>
      </c>
      <c r="F40" s="28">
        <f t="shared" si="1"/>
        <v>2125.7559559999936</v>
      </c>
      <c r="G40" s="28">
        <f t="shared" si="1"/>
        <v>5042.4889249999978</v>
      </c>
      <c r="H40" s="28">
        <f t="shared" si="1"/>
        <v>5090.4021480000083</v>
      </c>
      <c r="I40" s="28">
        <f t="shared" si="1"/>
        <v>5053.2024429999874</v>
      </c>
      <c r="J40" s="28">
        <f t="shared" si="1"/>
        <v>4481.5026859999925</v>
      </c>
      <c r="K40" s="28">
        <f t="shared" si="1"/>
        <v>4738.5504560000118</v>
      </c>
      <c r="L40" s="28">
        <f t="shared" si="1"/>
        <v>4872.6639130000112</v>
      </c>
      <c r="M40" s="28">
        <f t="shared" si="1"/>
        <v>5069.8319639999827</v>
      </c>
      <c r="N40" s="28">
        <f t="shared" si="1"/>
        <v>4402.982772000003</v>
      </c>
      <c r="O40" s="28">
        <f t="shared" si="1"/>
        <v>4192.4293161999958</v>
      </c>
      <c r="P40" s="28">
        <f t="shared" si="1"/>
        <v>4359.110817800014</v>
      </c>
      <c r="Q40" s="28">
        <f t="shared" si="1"/>
        <v>4457.120465999993</v>
      </c>
      <c r="R40" s="28">
        <f t="shared" si="1"/>
        <v>4592.7949939999962</v>
      </c>
      <c r="S40" s="28">
        <f t="shared" si="1"/>
        <v>4783.6963550000219</v>
      </c>
      <c r="T40" s="28">
        <f t="shared" si="1"/>
        <v>4824.3379700000223</v>
      </c>
      <c r="U40" s="28">
        <f t="shared" si="1"/>
        <v>4796.2674699999916</v>
      </c>
      <c r="V40" s="28">
        <f t="shared" si="1"/>
        <v>4972.5721699999995</v>
      </c>
      <c r="W40" s="28">
        <f t="shared" si="1"/>
        <v>5123.8332199999422</v>
      </c>
      <c r="X40" s="28">
        <f t="shared" si="1"/>
        <v>5447.937340000004</v>
      </c>
      <c r="Y40" s="28">
        <f t="shared" si="1"/>
        <v>5401.2563700000173</v>
      </c>
      <c r="Z40" s="28">
        <f t="shared" si="1"/>
        <v>5546.4527300000191</v>
      </c>
      <c r="AA40" s="28">
        <f t="shared" si="1"/>
        <v>5380.8124699999753</v>
      </c>
      <c r="AB40" s="76">
        <f t="shared" si="1"/>
        <v>5369.5809056000144</v>
      </c>
      <c r="AC40" s="28">
        <f t="shared" si="1"/>
        <v>4760.9505954000051</v>
      </c>
      <c r="AD40" s="28">
        <f t="shared" si="1"/>
        <v>4784.1513740000082</v>
      </c>
      <c r="AE40" s="28">
        <f t="shared" si="1"/>
        <v>4837.0414429999946</v>
      </c>
      <c r="AF40" s="28">
        <f t="shared" si="1"/>
        <v>4966.3280750000267</v>
      </c>
      <c r="AG40" s="28">
        <f t="shared" si="1"/>
        <v>5052.6749999999593</v>
      </c>
      <c r="AH40" s="28">
        <f t="shared" si="1"/>
        <v>5122.9014999999781</v>
      </c>
      <c r="AI40" s="28">
        <f t="shared" si="1"/>
        <v>5116.4424099999887</v>
      </c>
      <c r="AJ40" s="28">
        <f t="shared" si="1"/>
        <v>5634.4768000000331</v>
      </c>
      <c r="AK40" s="28">
        <f t="shared" si="1"/>
        <v>5439.3384599999699</v>
      </c>
      <c r="AL40" s="28">
        <f t="shared" si="1"/>
        <v>4755.7233700000215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407.87100129999999</v>
      </c>
      <c r="BI6" s="33">
        <v>1683.48711</v>
      </c>
      <c r="BJ6" s="33">
        <v>2155.3091469999999</v>
      </c>
      <c r="BK6" s="33">
        <v>1522.973937</v>
      </c>
      <c r="BL6" s="33">
        <v>2872.1456790000002</v>
      </c>
      <c r="BM6" s="33">
        <v>4147.7617879999998</v>
      </c>
      <c r="BN6" s="33">
        <v>4171.5338830000001</v>
      </c>
      <c r="BO6" s="33">
        <v>4173.9360909999996</v>
      </c>
      <c r="BP6" s="33">
        <v>4882.4114669999999</v>
      </c>
      <c r="BQ6" s="33">
        <v>6158.0275760000004</v>
      </c>
      <c r="BR6" s="33">
        <v>5816.2968000000001</v>
      </c>
      <c r="BS6" s="33">
        <v>6336.4947410000004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7328.8053179999997</v>
      </c>
      <c r="BY6" s="33">
        <v>8604.4214269999993</v>
      </c>
      <c r="BZ6" s="33">
        <v>7817.8917689999998</v>
      </c>
      <c r="CA6" s="33">
        <v>8968.2214590000003</v>
      </c>
      <c r="CB6" s="33">
        <v>7220.582899</v>
      </c>
      <c r="CC6" s="33">
        <v>7497.3237090000002</v>
      </c>
      <c r="CD6" s="33">
        <v>6302.9391459999997</v>
      </c>
      <c r="CE6" s="33">
        <v>8002.8112410000003</v>
      </c>
      <c r="CF6" s="33">
        <v>7220.582899</v>
      </c>
      <c r="CG6" s="33">
        <v>7497.3237090000002</v>
      </c>
      <c r="CH6" s="33">
        <v>6302.9391459999997</v>
      </c>
      <c r="CI6" s="33">
        <v>8002.8112410000003</v>
      </c>
      <c r="CJ6" s="33">
        <v>7220.582899</v>
      </c>
      <c r="CK6" s="33">
        <v>7497.3237090000002</v>
      </c>
      <c r="CL6" s="33">
        <v>6302.9391459999997</v>
      </c>
      <c r="CM6" s="33">
        <v>8002.8112410000003</v>
      </c>
      <c r="CN6" s="33">
        <v>7220.582899</v>
      </c>
      <c r="CO6" s="33">
        <v>7497.3237090000002</v>
      </c>
      <c r="CP6" s="33">
        <v>6302.9391459999997</v>
      </c>
      <c r="CQ6" s="33">
        <v>8002.8112410000003</v>
      </c>
      <c r="CR6" s="33">
        <v>7220.582899</v>
      </c>
      <c r="CS6" s="33">
        <v>7497.3237090000002</v>
      </c>
      <c r="CT6" s="33">
        <v>6302.9391459999997</v>
      </c>
      <c r="CU6" s="33">
        <v>8002.8112410000003</v>
      </c>
      <c r="CV6" s="33">
        <v>7190.5996169999999</v>
      </c>
      <c r="CW6" s="33">
        <v>7190.5996169999999</v>
      </c>
      <c r="CX6" s="33">
        <v>5883.2178679999997</v>
      </c>
      <c r="CY6" s="33">
        <v>7735.3420120000001</v>
      </c>
      <c r="CZ6" s="33">
        <v>7190.5996169999999</v>
      </c>
      <c r="DA6" s="33">
        <v>7190.5996169999999</v>
      </c>
      <c r="DB6" s="33">
        <v>5883.2178679999997</v>
      </c>
      <c r="DC6" s="33">
        <v>7735.3420120000001</v>
      </c>
      <c r="DD6" s="33">
        <v>7190.5996169999999</v>
      </c>
      <c r="DE6" s="33">
        <v>7190.5996169999999</v>
      </c>
      <c r="DF6" s="33">
        <v>5883.2178679999997</v>
      </c>
      <c r="DG6" s="33">
        <v>7735.3420120000001</v>
      </c>
      <c r="DH6" s="33">
        <v>7190.5996169999999</v>
      </c>
      <c r="DI6" s="33">
        <v>7190.5996169999999</v>
      </c>
      <c r="DJ6" s="33">
        <v>5883.2178679999997</v>
      </c>
      <c r="DK6" s="33">
        <v>7735.3420120000001</v>
      </c>
      <c r="DL6" s="33">
        <v>7190.5996169999999</v>
      </c>
      <c r="DM6" s="33">
        <v>7190.5996169999999</v>
      </c>
      <c r="DN6" s="33">
        <v>5883.2178679999997</v>
      </c>
      <c r="DO6" s="33">
        <v>7735.3420120000001</v>
      </c>
      <c r="DP6" s="33">
        <v>7190.5996169999999</v>
      </c>
      <c r="DQ6" s="33">
        <v>7190.5996169999999</v>
      </c>
      <c r="DR6" s="33">
        <v>5883.2178679999997</v>
      </c>
      <c r="DS6" s="33">
        <v>7735.3420120000001</v>
      </c>
      <c r="DT6" s="33">
        <v>7190.5996169999999</v>
      </c>
      <c r="DU6" s="33">
        <v>7190.5996169999999</v>
      </c>
      <c r="DV6" s="33">
        <v>5883.2178679999997</v>
      </c>
      <c r="DW6" s="33">
        <v>7735.3420120000001</v>
      </c>
      <c r="DX6" s="33">
        <v>7190.5996169999999</v>
      </c>
      <c r="DY6" s="33">
        <v>7190.5996169999999</v>
      </c>
      <c r="DZ6" s="33">
        <v>5883.2178679999997</v>
      </c>
      <c r="EA6" s="33">
        <v>7735.3420120000001</v>
      </c>
      <c r="EB6" s="33">
        <v>7190.5996169999999</v>
      </c>
      <c r="EC6" s="33">
        <v>7190.5996169999999</v>
      </c>
      <c r="ED6" s="33">
        <v>5883.2178679999997</v>
      </c>
      <c r="EE6" s="33">
        <v>7735.3420120000001</v>
      </c>
      <c r="EF6" s="33">
        <v>7190.5996169999999</v>
      </c>
      <c r="EG6" s="33">
        <v>7190.5996169999999</v>
      </c>
      <c r="EH6" s="33">
        <v>5883.2178679999997</v>
      </c>
      <c r="EI6" s="33">
        <v>7735.3420120000001</v>
      </c>
      <c r="EJ6" s="33">
        <v>7190.5996169999999</v>
      </c>
      <c r="EK6" s="33">
        <v>7190.5996169999999</v>
      </c>
      <c r="EL6" s="33">
        <v>5883.2178679999997</v>
      </c>
      <c r="EM6" s="33">
        <v>7735.3420120000001</v>
      </c>
      <c r="EN6" s="33">
        <v>7190.5996169999999</v>
      </c>
      <c r="EO6" s="33">
        <v>7190.5996169999999</v>
      </c>
      <c r="EP6" s="33">
        <v>5883.2178679999997</v>
      </c>
      <c r="EQ6" s="33">
        <v>7735.3420120000001</v>
      </c>
      <c r="ER6" s="33">
        <v>7190.5996169999999</v>
      </c>
      <c r="ES6" s="33">
        <v>7190.5996169999999</v>
      </c>
      <c r="ET6" s="33">
        <v>5883.2178679999997</v>
      </c>
      <c r="EU6" s="33">
        <v>7735.3420120000001</v>
      </c>
      <c r="EV6" s="33">
        <v>7190.5996169999999</v>
      </c>
      <c r="EW6" s="33">
        <v>7190.5996169999999</v>
      </c>
      <c r="EX6" s="33">
        <v>5883.2178679999997</v>
      </c>
      <c r="EY6" s="33">
        <v>7735.3420120000001</v>
      </c>
      <c r="EZ6" s="33">
        <v>7190.5996169999999</v>
      </c>
      <c r="FA6" s="33">
        <v>7190.5996169999999</v>
      </c>
      <c r="FB6" s="33">
        <v>5883.2178679999997</v>
      </c>
      <c r="FC6" s="33">
        <v>7735.3420120000001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450.46895039999998</v>
      </c>
      <c r="BI17" s="33">
        <v>2119.2571910000001</v>
      </c>
      <c r="BJ17" s="33">
        <v>2751.6169669999999</v>
      </c>
      <c r="BK17" s="33">
        <v>1902.9737170000001</v>
      </c>
      <c r="BL17" s="33">
        <v>2914.7436290000001</v>
      </c>
      <c r="BM17" s="33">
        <v>4583.5318690000004</v>
      </c>
      <c r="BN17" s="33">
        <v>4767.8417040000004</v>
      </c>
      <c r="BO17" s="33">
        <v>4553.9358700000003</v>
      </c>
      <c r="BP17" s="33">
        <v>4925.0094159999999</v>
      </c>
      <c r="BQ17" s="33">
        <v>6593.7976559999997</v>
      </c>
      <c r="BR17" s="33">
        <v>6412.6046210000004</v>
      </c>
      <c r="BS17" s="33">
        <v>6716.4945200000002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7371.4032669999997</v>
      </c>
      <c r="BY17" s="33">
        <v>9040.1915069999995</v>
      </c>
      <c r="BZ17" s="33">
        <v>8414.1995900000002</v>
      </c>
      <c r="CA17" s="33">
        <v>9348.2212390000004</v>
      </c>
      <c r="CB17" s="33">
        <v>7235.7129139999997</v>
      </c>
      <c r="CC17" s="33">
        <v>7652.1012970000002</v>
      </c>
      <c r="CD17" s="33">
        <v>6514.7368109999998</v>
      </c>
      <c r="CE17" s="33">
        <v>8137.7802339999998</v>
      </c>
      <c r="CF17" s="33">
        <v>7235.7129139999997</v>
      </c>
      <c r="CG17" s="33">
        <v>7652.1012970000002</v>
      </c>
      <c r="CH17" s="33">
        <v>6514.7368109999998</v>
      </c>
      <c r="CI17" s="33">
        <v>8137.7802339999998</v>
      </c>
      <c r="CJ17" s="33">
        <v>7235.7129139999997</v>
      </c>
      <c r="CK17" s="33">
        <v>7652.1012970000002</v>
      </c>
      <c r="CL17" s="33">
        <v>6514.7368109999998</v>
      </c>
      <c r="CM17" s="33">
        <v>8137.7802339999998</v>
      </c>
      <c r="CN17" s="33">
        <v>7235.7129139999997</v>
      </c>
      <c r="CO17" s="33">
        <v>7652.1012970000002</v>
      </c>
      <c r="CP17" s="33">
        <v>6514.7368109999998</v>
      </c>
      <c r="CQ17" s="33">
        <v>8137.7802339999998</v>
      </c>
      <c r="CR17" s="33">
        <v>7235.7129139999997</v>
      </c>
      <c r="CS17" s="33">
        <v>7652.1012970000002</v>
      </c>
      <c r="CT17" s="33">
        <v>6514.7368109999998</v>
      </c>
      <c r="CU17" s="33">
        <v>8137.7802339999998</v>
      </c>
      <c r="CV17" s="33">
        <v>7190.5996169999999</v>
      </c>
      <c r="CW17" s="33">
        <v>7190.5996169999999</v>
      </c>
      <c r="CX17" s="33">
        <v>5883.2178679999997</v>
      </c>
      <c r="CY17" s="33">
        <v>7735.3420120000001</v>
      </c>
      <c r="CZ17" s="33">
        <v>7190.5996169999999</v>
      </c>
      <c r="DA17" s="33">
        <v>7190.5996169999999</v>
      </c>
      <c r="DB17" s="33">
        <v>5883.2178679999997</v>
      </c>
      <c r="DC17" s="33">
        <v>7735.3420120000001</v>
      </c>
      <c r="DD17" s="33">
        <v>7190.5996169999999</v>
      </c>
      <c r="DE17" s="33">
        <v>7190.5996169999999</v>
      </c>
      <c r="DF17" s="33">
        <v>5883.2178679999997</v>
      </c>
      <c r="DG17" s="33">
        <v>7735.3420120000001</v>
      </c>
      <c r="DH17" s="33">
        <v>7190.5996169999999</v>
      </c>
      <c r="DI17" s="33">
        <v>7190.5996169999999</v>
      </c>
      <c r="DJ17" s="33">
        <v>5883.2178679999997</v>
      </c>
      <c r="DK17" s="33">
        <v>7735.3420120000001</v>
      </c>
      <c r="DL17" s="33">
        <v>7190.5996169999999</v>
      </c>
      <c r="DM17" s="33">
        <v>7190.5996169999999</v>
      </c>
      <c r="DN17" s="33">
        <v>5883.2178679999997</v>
      </c>
      <c r="DO17" s="33">
        <v>7735.3420120000001</v>
      </c>
      <c r="DP17" s="33">
        <v>7190.5996169999999</v>
      </c>
      <c r="DQ17" s="33">
        <v>7190.5996169999999</v>
      </c>
      <c r="DR17" s="33">
        <v>5883.2178679999997</v>
      </c>
      <c r="DS17" s="33">
        <v>7735.3420120000001</v>
      </c>
      <c r="DT17" s="33">
        <v>7190.5996169999999</v>
      </c>
      <c r="DU17" s="33">
        <v>7190.5996169999999</v>
      </c>
      <c r="DV17" s="33">
        <v>5883.2178679999997</v>
      </c>
      <c r="DW17" s="33">
        <v>7735.3420120000001</v>
      </c>
      <c r="DX17" s="33">
        <v>7190.5996169999999</v>
      </c>
      <c r="DY17" s="33">
        <v>7190.5996169999999</v>
      </c>
      <c r="DZ17" s="33">
        <v>5883.2178679999997</v>
      </c>
      <c r="EA17" s="33">
        <v>7735.3420120000001</v>
      </c>
      <c r="EB17" s="33">
        <v>7190.5996169999999</v>
      </c>
      <c r="EC17" s="33">
        <v>7190.5996169999999</v>
      </c>
      <c r="ED17" s="33">
        <v>5883.2178679999997</v>
      </c>
      <c r="EE17" s="33">
        <v>7735.3420120000001</v>
      </c>
      <c r="EF17" s="33">
        <v>7190.5996169999999</v>
      </c>
      <c r="EG17" s="33">
        <v>7190.5996169999999</v>
      </c>
      <c r="EH17" s="33">
        <v>5883.2178679999997</v>
      </c>
      <c r="EI17" s="33">
        <v>7735.3420120000001</v>
      </c>
      <c r="EJ17" s="33">
        <v>7190.5996169999999</v>
      </c>
      <c r="EK17" s="33">
        <v>7190.5996169999999</v>
      </c>
      <c r="EL17" s="33">
        <v>5883.2178679999997</v>
      </c>
      <c r="EM17" s="33">
        <v>7735.3420120000001</v>
      </c>
      <c r="EN17" s="33">
        <v>7190.5996169999999</v>
      </c>
      <c r="EO17" s="33">
        <v>7190.5996169999999</v>
      </c>
      <c r="EP17" s="33">
        <v>5883.2178679999997</v>
      </c>
      <c r="EQ17" s="33">
        <v>7735.3420120000001</v>
      </c>
      <c r="ER17" s="33">
        <v>7190.5996169999999</v>
      </c>
      <c r="ES17" s="33">
        <v>7190.5996169999999</v>
      </c>
      <c r="ET17" s="33">
        <v>5883.2178679999997</v>
      </c>
      <c r="EU17" s="33">
        <v>7735.3420120000001</v>
      </c>
      <c r="EV17" s="33">
        <v>7190.5996169999999</v>
      </c>
      <c r="EW17" s="33">
        <v>7190.5996169999999</v>
      </c>
      <c r="EX17" s="33">
        <v>5883.2178679999997</v>
      </c>
      <c r="EY17" s="33">
        <v>7735.3420120000001</v>
      </c>
      <c r="EZ17" s="33">
        <v>7190.5996169999999</v>
      </c>
      <c r="FA17" s="33">
        <v>7190.5996169999999</v>
      </c>
      <c r="FB17" s="33">
        <v>5883.2178679999997</v>
      </c>
      <c r="FC17" s="33">
        <v>7735.3420120000001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777.71761300000003</v>
      </c>
      <c r="BB32" s="33">
        <v>619.02866519999998</v>
      </c>
      <c r="BC32" s="33">
        <v>928.64131359999999</v>
      </c>
      <c r="BD32" s="33">
        <v>928.64131359999999</v>
      </c>
      <c r="BF32" s="33">
        <v>928.64131359999999</v>
      </c>
      <c r="BG32" s="33">
        <v>928.64131359999999</v>
      </c>
      <c r="BH32" s="33">
        <v>928.64131359999999</v>
      </c>
      <c r="BJ32" s="33">
        <v>861.68603470000005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16.959646589999998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604.72833619999994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1090.4522119999999</v>
      </c>
      <c r="BA41" s="33">
        <v>0</v>
      </c>
      <c r="BB41" s="33">
        <v>931.76326459999996</v>
      </c>
      <c r="BC41" s="33">
        <v>1241.3759130000001</v>
      </c>
      <c r="BD41" s="33">
        <v>1241.3759130000001</v>
      </c>
      <c r="BE41" s="33">
        <v>0</v>
      </c>
      <c r="BF41" s="33">
        <v>1241.3759130000001</v>
      </c>
      <c r="BG41" s="33">
        <v>1241.3759130000001</v>
      </c>
      <c r="BH41" s="33">
        <v>1241.3759130000001</v>
      </c>
      <c r="BI41" s="33">
        <v>0</v>
      </c>
      <c r="BJ41" s="33">
        <v>1174.4206340000001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1210.5459980000001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1141.59449</v>
      </c>
      <c r="BA55" s="33">
        <v>953.63414739999996</v>
      </c>
      <c r="BB55" s="33">
        <v>1141.59449</v>
      </c>
      <c r="BC55" s="33">
        <v>1363.609177</v>
      </c>
      <c r="BD55" s="33">
        <v>1298.861742</v>
      </c>
      <c r="BE55" s="33">
        <v>953.63414739999996</v>
      </c>
      <c r="BF55" s="33">
        <v>1141.59449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1209.7963299999999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1360.900292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1210.5459980000001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1141.59449</v>
      </c>
      <c r="BA65" s="33">
        <v>953.63414739999996</v>
      </c>
      <c r="BB65" s="33">
        <v>1141.59449</v>
      </c>
      <c r="BC65" s="33">
        <v>1363.609177</v>
      </c>
      <c r="BD65" s="33">
        <v>1298.861742</v>
      </c>
      <c r="BE65" s="33">
        <v>953.63414739999996</v>
      </c>
      <c r="BF65" s="33">
        <v>1141.59449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1209.7963299999999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1360.900292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2063.0050249999999</v>
      </c>
      <c r="AG102" s="33">
        <v>1819.358168</v>
      </c>
      <c r="AH102" s="33">
        <v>1819.358168</v>
      </c>
      <c r="AI102" s="33">
        <v>2880.8908419999998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1779.034296</v>
      </c>
      <c r="AY102" s="33">
        <v>3183.393959</v>
      </c>
      <c r="AZ102" s="33">
        <v>1872.1219880000001</v>
      </c>
      <c r="BA102" s="33">
        <v>1628.0187020000001</v>
      </c>
      <c r="BB102" s="33">
        <v>1872.1219880000001</v>
      </c>
      <c r="BC102" s="33">
        <v>2692.8907079999999</v>
      </c>
      <c r="BD102" s="33">
        <v>668.38513499999999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785.30667089999997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846.74374049999994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851.99797899999999</v>
      </c>
      <c r="AY105" s="33">
        <v>1374.172959</v>
      </c>
      <c r="AZ105" s="33">
        <v>1107.798464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1360.89995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591.30861689999995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558.87062040000001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844.36501850000002</v>
      </c>
      <c r="AW108" s="33">
        <v>558.84255159999998</v>
      </c>
      <c r="AX108" s="33">
        <v>591.31756189999999</v>
      </c>
      <c r="AY108" s="33">
        <v>844.36501850000002</v>
      </c>
      <c r="AZ108" s="33">
        <v>844.36501850000002</v>
      </c>
      <c r="BA108" s="33">
        <v>591.31756189999999</v>
      </c>
      <c r="BB108" s="33">
        <v>844.36501850000002</v>
      </c>
      <c r="BC108" s="33">
        <v>844.36501850000002</v>
      </c>
      <c r="BD108" s="33">
        <v>844.36501850000002</v>
      </c>
      <c r="BE108" s="33">
        <v>558.84255159999998</v>
      </c>
      <c r="BF108" s="33">
        <v>844.36501850000002</v>
      </c>
      <c r="BG108" s="33">
        <v>844.36501850000002</v>
      </c>
      <c r="BH108" s="33">
        <v>844.36501850000002</v>
      </c>
      <c r="BI108" s="33">
        <v>591.31756189999999</v>
      </c>
      <c r="BJ108" s="33">
        <v>844.36501850000002</v>
      </c>
      <c r="BK108" s="33">
        <v>844.36501850000002</v>
      </c>
      <c r="BL108" s="33">
        <v>844.36501850000002</v>
      </c>
      <c r="BM108" s="33">
        <v>558.84255159999998</v>
      </c>
      <c r="BN108" s="33">
        <v>844.36501850000002</v>
      </c>
      <c r="BO108" s="33">
        <v>844.36501850000002</v>
      </c>
      <c r="BP108" s="33">
        <v>844.36501850000002</v>
      </c>
      <c r="BQ108" s="33">
        <v>558.84255159999998</v>
      </c>
      <c r="BR108" s="33">
        <v>844.36501850000002</v>
      </c>
      <c r="BS108" s="33">
        <v>844.36501850000002</v>
      </c>
      <c r="BT108" s="33">
        <v>844.36501850000002</v>
      </c>
      <c r="BU108" s="33">
        <v>558.84255159999998</v>
      </c>
      <c r="BV108" s="33">
        <v>844.36501850000002</v>
      </c>
      <c r="BW108" s="33">
        <v>844.36501850000002</v>
      </c>
      <c r="BX108" s="33">
        <v>844.36501850000002</v>
      </c>
      <c r="BY108" s="33">
        <v>558.84255159999998</v>
      </c>
      <c r="BZ108" s="33">
        <v>844.36501850000002</v>
      </c>
      <c r="CA108" s="33">
        <v>844.36501850000002</v>
      </c>
      <c r="CB108" s="33">
        <v>522.43521169999997</v>
      </c>
      <c r="CC108" s="33">
        <v>269.38775509999999</v>
      </c>
      <c r="CD108" s="33">
        <v>522.43521169999997</v>
      </c>
      <c r="CE108" s="33">
        <v>522.43521169999997</v>
      </c>
      <c r="CF108" s="33">
        <v>522.43521169999997</v>
      </c>
      <c r="CG108" s="33">
        <v>269.38775509999999</v>
      </c>
      <c r="CH108" s="33">
        <v>522.43521169999997</v>
      </c>
      <c r="CI108" s="33">
        <v>522.43521169999997</v>
      </c>
      <c r="CJ108" s="33">
        <v>522.43521169999997</v>
      </c>
      <c r="CK108" s="33">
        <v>269.38775509999999</v>
      </c>
      <c r="CL108" s="33">
        <v>522.43521169999997</v>
      </c>
      <c r="CM108" s="33">
        <v>522.43521169999997</v>
      </c>
      <c r="CN108" s="33">
        <v>522.43521169999997</v>
      </c>
      <c r="CO108" s="33">
        <v>269.38775509999999</v>
      </c>
      <c r="CP108" s="33">
        <v>522.43521169999997</v>
      </c>
      <c r="CQ108" s="33">
        <v>522.43521169999997</v>
      </c>
      <c r="CR108" s="33">
        <v>522.43521169999997</v>
      </c>
      <c r="CS108" s="33">
        <v>522.43521169999997</v>
      </c>
      <c r="CT108" s="33">
        <v>522.43521169999997</v>
      </c>
      <c r="CU108" s="33">
        <v>522.43521169999997</v>
      </c>
      <c r="CV108" s="33">
        <v>522.43521169999997</v>
      </c>
      <c r="CW108" s="33">
        <v>522.43521169999997</v>
      </c>
      <c r="CX108" s="33">
        <v>522.43521169999997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3981.5566520000002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4902.3080749999999</v>
      </c>
      <c r="AG113" s="33">
        <v>3962.127387</v>
      </c>
      <c r="AH113" s="33">
        <v>3994.6023970000001</v>
      </c>
      <c r="AI113" s="33">
        <v>6281.1646330000003</v>
      </c>
      <c r="AJ113" s="33">
        <v>4549.8625300000003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4787.9520339999999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7518.7231449999999</v>
      </c>
      <c r="AV113" s="33">
        <v>6294.0794589999996</v>
      </c>
      <c r="AW113" s="33">
        <v>4138.5995190000003</v>
      </c>
      <c r="AX113" s="33">
        <v>4920.9609460000001</v>
      </c>
      <c r="AY113" s="33">
        <v>7438.0754010000001</v>
      </c>
      <c r="AZ113" s="33">
        <v>5454.1286140000002</v>
      </c>
      <c r="BA113" s="33">
        <v>3960.7594330000002</v>
      </c>
      <c r="BB113" s="33">
        <v>5454.1286140000002</v>
      </c>
      <c r="BC113" s="33">
        <v>6828.9731449999999</v>
      </c>
      <c r="BD113" s="33">
        <v>4142.8752480000003</v>
      </c>
      <c r="BE113" s="33">
        <v>2412.5475700000002</v>
      </c>
      <c r="BF113" s="33">
        <v>4070.1378519999998</v>
      </c>
      <c r="BG113" s="33">
        <v>4551.3107389999996</v>
      </c>
      <c r="BH113" s="33">
        <v>4044.4244159999998</v>
      </c>
      <c r="BI113" s="33">
        <v>2346.571747</v>
      </c>
      <c r="BJ113" s="33">
        <v>4044.4244159999998</v>
      </c>
      <c r="BK113" s="33">
        <v>4354.4090740000001</v>
      </c>
      <c r="BL113" s="33">
        <v>4044.4244159999998</v>
      </c>
      <c r="BM113" s="33">
        <v>2314.0967369999998</v>
      </c>
      <c r="BN113" s="33">
        <v>4044.4244159999998</v>
      </c>
      <c r="BO113" s="33">
        <v>4354.4090740000001</v>
      </c>
      <c r="BP113" s="33">
        <v>3962.0738299999998</v>
      </c>
      <c r="BQ113" s="33">
        <v>2231.7461509999998</v>
      </c>
      <c r="BR113" s="33">
        <v>3962.0738299999998</v>
      </c>
      <c r="BS113" s="33">
        <v>4189.7079030000004</v>
      </c>
      <c r="BT113" s="33">
        <v>3962.0738299999998</v>
      </c>
      <c r="BU113" s="33">
        <v>2231.7461509999998</v>
      </c>
      <c r="BV113" s="33">
        <v>3962.0738299999998</v>
      </c>
      <c r="BW113" s="33">
        <v>4189.7079030000004</v>
      </c>
      <c r="BX113" s="33">
        <v>3962.0738299999998</v>
      </c>
      <c r="BY113" s="33">
        <v>2231.7461509999998</v>
      </c>
      <c r="BZ113" s="33">
        <v>3363.8299550000002</v>
      </c>
      <c r="CA113" s="33">
        <v>3962.0738299999998</v>
      </c>
      <c r="CB113" s="33">
        <v>2854.4133149999998</v>
      </c>
      <c r="CC113" s="33">
        <v>1508.5521349999999</v>
      </c>
      <c r="CD113" s="33">
        <v>2256.1694400000001</v>
      </c>
      <c r="CE113" s="33">
        <v>2854.4133149999998</v>
      </c>
      <c r="CF113" s="33">
        <v>2854.4133149999998</v>
      </c>
      <c r="CG113" s="33">
        <v>1508.5521349999999</v>
      </c>
      <c r="CH113" s="33">
        <v>2256.1694400000001</v>
      </c>
      <c r="CI113" s="33">
        <v>2854.4133149999998</v>
      </c>
      <c r="CJ113" s="33">
        <v>2854.4133149999998</v>
      </c>
      <c r="CK113" s="33">
        <v>1508.5521349999999</v>
      </c>
      <c r="CL113" s="33">
        <v>2256.1694400000001</v>
      </c>
      <c r="CM113" s="33">
        <v>2854.4133149999998</v>
      </c>
      <c r="CN113" s="33">
        <v>1865.2736179999999</v>
      </c>
      <c r="CO113" s="33">
        <v>1201.045083</v>
      </c>
      <c r="CP113" s="33">
        <v>1267.0297439999999</v>
      </c>
      <c r="CQ113" s="33">
        <v>1865.2736179999999</v>
      </c>
      <c r="CR113" s="33">
        <v>1865.2736179999999</v>
      </c>
      <c r="CS113" s="33">
        <v>1852.2368180000001</v>
      </c>
      <c r="CT113" s="33">
        <v>1267.0297439999999</v>
      </c>
      <c r="CU113" s="33">
        <v>1865.2736179999999</v>
      </c>
      <c r="CV113" s="33">
        <v>1865.2736179999999</v>
      </c>
      <c r="CW113" s="33">
        <v>1852.2368180000001</v>
      </c>
      <c r="CX113" s="33">
        <v>1267.0297439999999</v>
      </c>
      <c r="CY113" s="33">
        <v>1865.2736179999999</v>
      </c>
      <c r="CZ113" s="33">
        <v>1342.8384060000001</v>
      </c>
      <c r="DA113" s="33">
        <v>1329.801606</v>
      </c>
      <c r="DB113" s="33">
        <v>744.59453180000003</v>
      </c>
      <c r="DC113" s="33">
        <v>1342.8384060000001</v>
      </c>
      <c r="DD113" s="33">
        <v>1342.8384060000001</v>
      </c>
      <c r="DE113" s="33">
        <v>1329.801606</v>
      </c>
      <c r="DF113" s="33">
        <v>744.59453180000003</v>
      </c>
      <c r="DG113" s="33">
        <v>1342.8384060000001</v>
      </c>
      <c r="DH113" s="33">
        <v>1316.7648059999999</v>
      </c>
      <c r="DI113" s="33">
        <v>1316.7648059999999</v>
      </c>
      <c r="DJ113" s="33">
        <v>1316.7648059999999</v>
      </c>
      <c r="DK113" s="33">
        <v>1462.651149</v>
      </c>
      <c r="DL113" s="33">
        <v>1316.7648059999999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S126" s="33">
        <v>140.1116031</v>
      </c>
      <c r="CT126" s="33">
        <v>2534.4864229999998</v>
      </c>
      <c r="CU126" s="33">
        <v>2534.4864229999998</v>
      </c>
      <c r="CV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A126" s="33">
        <v>603.33232069999997</v>
      </c>
      <c r="DB126" s="33">
        <v>3548.280992</v>
      </c>
      <c r="DC126" s="33">
        <v>3548.280992</v>
      </c>
      <c r="DD126" s="33">
        <v>4055.178277</v>
      </c>
      <c r="DE126" s="33">
        <v>235.66957840000001</v>
      </c>
      <c r="DF126" s="33">
        <v>4055.178277</v>
      </c>
      <c r="DG126" s="33">
        <v>4055.178277</v>
      </c>
      <c r="DH126" s="33">
        <v>4562.0755609999997</v>
      </c>
      <c r="DI126" s="33">
        <v>719.42186770000001</v>
      </c>
      <c r="DJ126" s="33">
        <v>4562.0755609999997</v>
      </c>
      <c r="DK126" s="33">
        <v>4562.0755609999997</v>
      </c>
      <c r="DL126" s="33">
        <v>4562.0755609999997</v>
      </c>
      <c r="DN126" s="33">
        <v>4562.0755609999997</v>
      </c>
      <c r="DO126" s="33">
        <v>4562.0755609999997</v>
      </c>
      <c r="DP126" s="33">
        <v>4562.0755609999997</v>
      </c>
      <c r="DR126" s="33">
        <v>4562.0755609999997</v>
      </c>
      <c r="DS126" s="33">
        <v>4562.0755609999997</v>
      </c>
      <c r="DT126" s="33">
        <v>4562.0755609999997</v>
      </c>
      <c r="DV126" s="33">
        <v>4055.178277</v>
      </c>
      <c r="DW126" s="33">
        <v>4562.0755609999997</v>
      </c>
      <c r="DX126" s="33">
        <v>4562.0755609999997</v>
      </c>
      <c r="DZ126" s="33">
        <v>3548.280992</v>
      </c>
      <c r="EA126" s="33">
        <v>4562.0755609999997</v>
      </c>
      <c r="EB126" s="33">
        <v>4562.0755609999997</v>
      </c>
      <c r="ED126" s="33">
        <v>1667.6830050000001</v>
      </c>
      <c r="EE126" s="33">
        <v>4562.0755609999997</v>
      </c>
      <c r="EF126" s="33">
        <v>4562.0755609999997</v>
      </c>
      <c r="EH126" s="33">
        <v>2036.999667</v>
      </c>
      <c r="EI126" s="33">
        <v>4562.0755609999997</v>
      </c>
      <c r="EJ126" s="33">
        <v>4562.0755609999997</v>
      </c>
      <c r="EL126" s="33">
        <v>1534.831553</v>
      </c>
      <c r="EM126" s="33">
        <v>4562.0755609999997</v>
      </c>
      <c r="EN126" s="33">
        <v>4562.0755609999997</v>
      </c>
      <c r="EP126" s="33">
        <v>3041.3837079999998</v>
      </c>
      <c r="EQ126" s="33">
        <v>4562.0755609999997</v>
      </c>
      <c r="ER126" s="33">
        <v>4562.0755609999997</v>
      </c>
      <c r="ES126" s="33">
        <v>1123.2279430000001</v>
      </c>
      <c r="ET126" s="33">
        <v>4526.1953979999998</v>
      </c>
      <c r="EU126" s="33">
        <v>4562.0755609999997</v>
      </c>
      <c r="EV126" s="33">
        <v>4562.0755609999997</v>
      </c>
      <c r="EW126" s="33">
        <v>593.59821969999996</v>
      </c>
      <c r="EX126" s="33">
        <v>4562.0755609999997</v>
      </c>
      <c r="EY126" s="33">
        <v>4562.0755609999997</v>
      </c>
      <c r="EZ126" s="33">
        <v>4562.0755609999997</v>
      </c>
      <c r="FA126" s="33">
        <v>357.75428169999998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J128" s="33">
        <v>353.72477579999997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140.1116031</v>
      </c>
      <c r="CT137" s="33">
        <v>2534.4864229999998</v>
      </c>
      <c r="CU137" s="33">
        <v>3434.5844050000001</v>
      </c>
      <c r="CV137" s="33">
        <v>4121.5012859999997</v>
      </c>
      <c r="CW137" s="33">
        <v>0</v>
      </c>
      <c r="CX137" s="33">
        <v>3041.3837079999998</v>
      </c>
      <c r="CY137" s="33">
        <v>4121.5012859999997</v>
      </c>
      <c r="CZ137" s="33">
        <v>4808.4181669999998</v>
      </c>
      <c r="DA137" s="33">
        <v>603.33232069999997</v>
      </c>
      <c r="DB137" s="33">
        <v>3548.280992</v>
      </c>
      <c r="DC137" s="33">
        <v>4808.4181669999998</v>
      </c>
      <c r="DD137" s="33">
        <v>5495.3350479999999</v>
      </c>
      <c r="DE137" s="33">
        <v>235.66957840000001</v>
      </c>
      <c r="DF137" s="33">
        <v>4055.178277</v>
      </c>
      <c r="DG137" s="33">
        <v>5495.3350479999999</v>
      </c>
      <c r="DH137" s="33">
        <v>6182.251929</v>
      </c>
      <c r="DI137" s="33">
        <v>719.42186770000001</v>
      </c>
      <c r="DJ137" s="33">
        <v>4915.8003369999997</v>
      </c>
      <c r="DK137" s="33">
        <v>6182.251929</v>
      </c>
      <c r="DL137" s="33">
        <v>6182.251929</v>
      </c>
      <c r="DM137" s="33">
        <v>0</v>
      </c>
      <c r="DN137" s="33">
        <v>4562.0755609999997</v>
      </c>
      <c r="DO137" s="33">
        <v>6182.251929</v>
      </c>
      <c r="DP137" s="33">
        <v>6182.251929</v>
      </c>
      <c r="DQ137" s="33">
        <v>0</v>
      </c>
      <c r="DR137" s="33">
        <v>4562.0755609999997</v>
      </c>
      <c r="DS137" s="33">
        <v>6182.251929</v>
      </c>
      <c r="DT137" s="33">
        <v>6182.251929</v>
      </c>
      <c r="DU137" s="33">
        <v>0</v>
      </c>
      <c r="DV137" s="33">
        <v>4055.178277</v>
      </c>
      <c r="DW137" s="33">
        <v>6182.251929</v>
      </c>
      <c r="DX137" s="33">
        <v>6182.251929</v>
      </c>
      <c r="DY137" s="33">
        <v>0</v>
      </c>
      <c r="DZ137" s="33">
        <v>3548.280992</v>
      </c>
      <c r="EA137" s="33">
        <v>6182.251929</v>
      </c>
      <c r="EB137" s="33">
        <v>6182.251929</v>
      </c>
      <c r="EC137" s="33">
        <v>0</v>
      </c>
      <c r="ED137" s="33">
        <v>1667.6830050000001</v>
      </c>
      <c r="EE137" s="33">
        <v>6182.251929</v>
      </c>
      <c r="EF137" s="33">
        <v>6182.251929</v>
      </c>
      <c r="EG137" s="33">
        <v>0</v>
      </c>
      <c r="EH137" s="33">
        <v>2036.999667</v>
      </c>
      <c r="EI137" s="33">
        <v>6182.251929</v>
      </c>
      <c r="EJ137" s="33">
        <v>6182.251929</v>
      </c>
      <c r="EK137" s="33">
        <v>0</v>
      </c>
      <c r="EL137" s="33">
        <v>1534.831553</v>
      </c>
      <c r="EM137" s="33">
        <v>6182.251929</v>
      </c>
      <c r="EN137" s="33">
        <v>6182.251929</v>
      </c>
      <c r="EO137" s="33">
        <v>0</v>
      </c>
      <c r="EP137" s="33">
        <v>3041.3837079999998</v>
      </c>
      <c r="EQ137" s="33">
        <v>6182.251929</v>
      </c>
      <c r="ER137" s="33">
        <v>6182.251929</v>
      </c>
      <c r="ES137" s="33">
        <v>1123.2279430000001</v>
      </c>
      <c r="ET137" s="33">
        <v>4526.1953979999998</v>
      </c>
      <c r="EU137" s="33">
        <v>6182.251929</v>
      </c>
      <c r="EV137" s="33">
        <v>6182.251929</v>
      </c>
      <c r="EW137" s="33">
        <v>593.59821969999996</v>
      </c>
      <c r="EX137" s="33">
        <v>4562.0755609999997</v>
      </c>
      <c r="EY137" s="33">
        <v>6182.251929</v>
      </c>
      <c r="EZ137" s="33">
        <v>6182.251929</v>
      </c>
      <c r="FA137" s="33">
        <v>357.75428169999998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843.61675809999997</v>
      </c>
      <c r="AN138" s="33">
        <v>82.258750000000006</v>
      </c>
      <c r="AQ138" s="33">
        <v>1726.897058</v>
      </c>
      <c r="AR138" s="33">
        <v>495.53561000000002</v>
      </c>
      <c r="AT138" s="33">
        <v>620.96405059999995</v>
      </c>
      <c r="AU138" s="33">
        <v>2165.053848</v>
      </c>
      <c r="AV138" s="33">
        <v>660.05310999999995</v>
      </c>
      <c r="AY138" s="33">
        <v>1961.8043869999999</v>
      </c>
      <c r="AZ138" s="33">
        <v>82.258750000000006</v>
      </c>
      <c r="BB138" s="33">
        <v>82.258750000000006</v>
      </c>
      <c r="BC138" s="33">
        <v>1625.662765</v>
      </c>
      <c r="BD138" s="33">
        <v>413.27686</v>
      </c>
      <c r="BG138" s="33">
        <v>978.49253580000004</v>
      </c>
      <c r="BH138" s="33">
        <v>413.27686</v>
      </c>
      <c r="BJ138" s="33">
        <v>20.67009491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1011.218117</v>
      </c>
      <c r="AN149" s="33">
        <v>82.258750000000006</v>
      </c>
      <c r="AO149" s="33">
        <v>0</v>
      </c>
      <c r="AP149" s="33">
        <v>0</v>
      </c>
      <c r="AQ149" s="33">
        <v>1894.498417</v>
      </c>
      <c r="AR149" s="33">
        <v>495.53561000000002</v>
      </c>
      <c r="AS149" s="33">
        <v>0</v>
      </c>
      <c r="AT149" s="33">
        <v>620.96405059999995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82.258750000000006</v>
      </c>
      <c r="BA149" s="33">
        <v>0</v>
      </c>
      <c r="BB149" s="33">
        <v>82.258750000000006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978.49253580000004</v>
      </c>
      <c r="BH149" s="33">
        <v>413.27686</v>
      </c>
      <c r="BI149" s="33">
        <v>0</v>
      </c>
      <c r="BJ149" s="33">
        <v>20.67009491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1730.2141959999999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1730.2141959999999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1215.667001</v>
      </c>
      <c r="AY164" s="33">
        <v>1217.975179</v>
      </c>
      <c r="BC164" s="33">
        <v>1039.6902279999999</v>
      </c>
      <c r="BG164" s="33">
        <v>199.43074960000001</v>
      </c>
      <c r="BK164" s="33">
        <v>92.528484879999993</v>
      </c>
      <c r="BO164" s="33">
        <v>106.58114190000001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1533.8126480000001</v>
      </c>
      <c r="AV173" s="33">
        <v>0</v>
      </c>
      <c r="AW173" s="33">
        <v>0</v>
      </c>
      <c r="AX173" s="33">
        <v>0</v>
      </c>
      <c r="AY173" s="33">
        <v>1536.120825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199.43074960000001</v>
      </c>
      <c r="BH173" s="33">
        <v>0</v>
      </c>
      <c r="BI173" s="33">
        <v>0</v>
      </c>
      <c r="BJ173" s="33">
        <v>0</v>
      </c>
      <c r="BK173" s="33">
        <v>92.528484879999993</v>
      </c>
      <c r="BL173" s="33">
        <v>0</v>
      </c>
      <c r="BM173" s="33">
        <v>0</v>
      </c>
      <c r="BN173" s="33">
        <v>0</v>
      </c>
      <c r="BO173" s="33">
        <v>106.58114190000001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144.24462370000001</v>
      </c>
      <c r="AY174" s="33">
        <v>144.24462370000001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25.661586010000001</v>
      </c>
      <c r="AY176" s="33">
        <v>40.90672447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169.90620970000001</v>
      </c>
      <c r="AV185" s="33">
        <v>0</v>
      </c>
      <c r="AW185" s="33">
        <v>0</v>
      </c>
      <c r="AX185" s="33">
        <v>0</v>
      </c>
      <c r="AY185" s="33">
        <v>185.1513482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19890.156190000002</v>
      </c>
      <c r="BI234" s="33">
        <v>16115.070890000001</v>
      </c>
      <c r="BJ234" s="33">
        <v>18556.509170000001</v>
      </c>
      <c r="BK234" s="33">
        <v>18472.8181</v>
      </c>
      <c r="BL234" s="33">
        <v>19890.156190000002</v>
      </c>
      <c r="BM234" s="33">
        <v>16163.70768</v>
      </c>
      <c r="BN234" s="33">
        <v>18556.509170000001</v>
      </c>
      <c r="BO234" s="33">
        <v>18472.8181</v>
      </c>
      <c r="BP234" s="33">
        <v>20391.41647</v>
      </c>
      <c r="BQ234" s="33">
        <v>16339.037710000001</v>
      </c>
      <c r="BR234" s="33">
        <v>18795.00128</v>
      </c>
      <c r="BS234" s="33">
        <v>18839.86349</v>
      </c>
      <c r="BT234" s="33">
        <v>21326.678380000001</v>
      </c>
      <c r="BU234" s="33">
        <v>17265.403539999999</v>
      </c>
      <c r="BV234" s="33">
        <v>19286.704610000001</v>
      </c>
      <c r="BW234" s="33">
        <v>19523.115040000001</v>
      </c>
      <c r="BX234" s="33">
        <v>22497.396860000001</v>
      </c>
      <c r="BY234" s="33">
        <v>17665.638070000001</v>
      </c>
      <c r="BZ234" s="33">
        <v>20055.742099999999</v>
      </c>
      <c r="CA234" s="33">
        <v>20497.985250000002</v>
      </c>
      <c r="CB234" s="33">
        <v>22497.396860000001</v>
      </c>
      <c r="CC234" s="33">
        <v>17837.978139999999</v>
      </c>
      <c r="CD234" s="33">
        <v>20055.742099999999</v>
      </c>
      <c r="CE234" s="33">
        <v>20497.985250000002</v>
      </c>
      <c r="CF234" s="33">
        <v>22497.396860000001</v>
      </c>
      <c r="CG234" s="33">
        <v>17980.791809999999</v>
      </c>
      <c r="CH234" s="33">
        <v>20055.742099999999</v>
      </c>
      <c r="CI234" s="33">
        <v>20497.985250000002</v>
      </c>
      <c r="CJ234" s="33">
        <v>22497.396860000001</v>
      </c>
      <c r="CK234" s="33">
        <v>17922.207009999998</v>
      </c>
      <c r="CL234" s="33">
        <v>20055.742099999999</v>
      </c>
      <c r="CM234" s="33">
        <v>20497.985250000002</v>
      </c>
      <c r="CN234" s="33">
        <v>22497.396860000001</v>
      </c>
      <c r="CO234" s="33">
        <v>18224.460739999999</v>
      </c>
      <c r="CP234" s="33">
        <v>20055.742099999999</v>
      </c>
      <c r="CQ234" s="33">
        <v>20497.985250000002</v>
      </c>
      <c r="CR234" s="33">
        <v>22736.933300000001</v>
      </c>
      <c r="CS234" s="33">
        <v>18404.87977</v>
      </c>
      <c r="CT234" s="33">
        <v>20226.603459999998</v>
      </c>
      <c r="CU234" s="33">
        <v>20700.9444</v>
      </c>
      <c r="CV234" s="33">
        <v>22844.292290000001</v>
      </c>
      <c r="CW234" s="33">
        <v>18494.241730000002</v>
      </c>
      <c r="CX234" s="33">
        <v>20327.194640000002</v>
      </c>
      <c r="CY234" s="33">
        <v>20800.572250000001</v>
      </c>
      <c r="CZ234" s="33">
        <v>22937.155340000001</v>
      </c>
      <c r="DA234" s="33">
        <v>18572.805520000002</v>
      </c>
      <c r="DB234" s="33">
        <v>20405.444149999999</v>
      </c>
      <c r="DC234" s="33">
        <v>20880.152249999999</v>
      </c>
      <c r="DD234" s="33">
        <v>22937.155340000001</v>
      </c>
      <c r="DE234" s="33">
        <v>18572.805520000002</v>
      </c>
      <c r="DF234" s="33">
        <v>20405.444149999999</v>
      </c>
      <c r="DG234" s="33">
        <v>20880.152249999999</v>
      </c>
      <c r="DH234" s="33">
        <v>23126.114870000001</v>
      </c>
      <c r="DI234" s="33">
        <v>18705.959030000002</v>
      </c>
      <c r="DJ234" s="33">
        <v>20496.381649999999</v>
      </c>
      <c r="DK234" s="33">
        <v>21002.313259999999</v>
      </c>
      <c r="DL234" s="33">
        <v>23126.114870000001</v>
      </c>
      <c r="DM234" s="33">
        <v>18705.959030000002</v>
      </c>
      <c r="DN234" s="33">
        <v>20496.381649999999</v>
      </c>
      <c r="DO234" s="33">
        <v>21002.313259999999</v>
      </c>
      <c r="DP234" s="33">
        <v>23126.114870000001</v>
      </c>
      <c r="DQ234" s="33">
        <v>18705.959030000002</v>
      </c>
      <c r="DR234" s="33">
        <v>20496.381649999999</v>
      </c>
      <c r="DS234" s="33">
        <v>21002.313259999999</v>
      </c>
      <c r="DT234" s="33">
        <v>23126.114870000001</v>
      </c>
      <c r="DU234" s="33">
        <v>18705.959030000002</v>
      </c>
      <c r="DV234" s="33">
        <v>20496.381649999999</v>
      </c>
      <c r="DW234" s="33">
        <v>21002.313259999999</v>
      </c>
      <c r="DX234" s="33">
        <v>23126.114870000001</v>
      </c>
      <c r="DY234" s="33">
        <v>18583.02766</v>
      </c>
      <c r="DZ234" s="33">
        <v>20496.381649999999</v>
      </c>
      <c r="EA234" s="33">
        <v>21002.313259999999</v>
      </c>
      <c r="EB234" s="33">
        <v>23126.114870000001</v>
      </c>
      <c r="EC234" s="33">
        <v>18336.992600000001</v>
      </c>
      <c r="ED234" s="33">
        <v>20496.381649999999</v>
      </c>
      <c r="EE234" s="33">
        <v>21002.313259999999</v>
      </c>
      <c r="EF234" s="33">
        <v>23126.114870000001</v>
      </c>
      <c r="EG234" s="33">
        <v>18705.959030000002</v>
      </c>
      <c r="EH234" s="33">
        <v>20496.381649999999</v>
      </c>
      <c r="EI234" s="33">
        <v>21002.313259999999</v>
      </c>
      <c r="EJ234" s="33">
        <v>23126.114870000001</v>
      </c>
      <c r="EK234" s="33">
        <v>18705.959030000002</v>
      </c>
      <c r="EL234" s="33">
        <v>20496.381649999999</v>
      </c>
      <c r="EM234" s="33">
        <v>21002.313259999999</v>
      </c>
      <c r="EN234" s="33">
        <v>23126.114870000001</v>
      </c>
      <c r="EO234" s="33">
        <v>18705.959030000002</v>
      </c>
      <c r="EP234" s="33">
        <v>20496.381649999999</v>
      </c>
      <c r="EQ234" s="33">
        <v>21002.313259999999</v>
      </c>
      <c r="ER234" s="33">
        <v>23157.789550000001</v>
      </c>
      <c r="ES234" s="33">
        <v>18733.764589999999</v>
      </c>
      <c r="ET234" s="33">
        <v>20516.10556</v>
      </c>
      <c r="EU234" s="33">
        <v>21024.211780000001</v>
      </c>
      <c r="EV234" s="33">
        <v>23260.747240000001</v>
      </c>
      <c r="EW234" s="33">
        <v>18807.33999</v>
      </c>
      <c r="EX234" s="33">
        <v>20568.596600000001</v>
      </c>
      <c r="EY234" s="33">
        <v>21099.301579999999</v>
      </c>
      <c r="EZ234" s="33">
        <v>23275.999370000001</v>
      </c>
      <c r="FA234" s="33">
        <v>18818.01815</v>
      </c>
      <c r="FB234" s="33">
        <v>20575.480640000002</v>
      </c>
      <c r="FC234" s="33">
        <v>21110.972610000001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8909.7373069999994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7299.4922180000003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5964.7134649999998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5019.152857</v>
      </c>
      <c r="BA235" s="33">
        <v>6175.7680950000004</v>
      </c>
      <c r="BB235" s="33">
        <v>9390.4950000000008</v>
      </c>
      <c r="BC235" s="33">
        <v>8710.7657139999992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5300.7458820000002</v>
      </c>
      <c r="BI235" s="33">
        <v>6525.9289360000002</v>
      </c>
      <c r="BJ235" s="33">
        <v>9792.5178460000006</v>
      </c>
      <c r="BK235" s="33">
        <v>9112.4706079999996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5710.9323809999996</v>
      </c>
      <c r="BQ235" s="33">
        <v>6934.0652980000004</v>
      </c>
      <c r="BR235" s="33">
        <v>10483.454170000001</v>
      </c>
      <c r="BS235" s="33">
        <v>9729.7563100000007</v>
      </c>
      <c r="BT235" s="33">
        <v>6080.8691589999999</v>
      </c>
      <c r="BU235" s="33">
        <v>7596.7450289999997</v>
      </c>
      <c r="BV235" s="33">
        <v>11057.557220000001</v>
      </c>
      <c r="BW235" s="33">
        <v>10294.830449999999</v>
      </c>
      <c r="BX235" s="33">
        <v>6322.3309369999997</v>
      </c>
      <c r="BY235" s="33">
        <v>7833.4507430000003</v>
      </c>
      <c r="BZ235" s="33">
        <v>11327.17215</v>
      </c>
      <c r="CA235" s="33">
        <v>10574.493630000001</v>
      </c>
      <c r="CB235" s="33">
        <v>6322.3309369999997</v>
      </c>
      <c r="CC235" s="33">
        <v>7833.4507430000003</v>
      </c>
      <c r="CD235" s="33">
        <v>11327.17215</v>
      </c>
      <c r="CE235" s="33">
        <v>10574.493630000001</v>
      </c>
      <c r="CF235" s="33">
        <v>6322.3309369999997</v>
      </c>
      <c r="CG235" s="33">
        <v>7519.9702070000003</v>
      </c>
      <c r="CH235" s="33">
        <v>11327.17215</v>
      </c>
      <c r="CI235" s="33">
        <v>10574.493630000001</v>
      </c>
      <c r="CJ235" s="33">
        <v>6322.3309369999997</v>
      </c>
      <c r="CK235" s="33">
        <v>7812.333541</v>
      </c>
      <c r="CL235" s="33">
        <v>11327.17215</v>
      </c>
      <c r="CM235" s="33">
        <v>10574.493630000001</v>
      </c>
      <c r="CN235" s="33">
        <v>6322.3309369999997</v>
      </c>
      <c r="CO235" s="33">
        <v>7833.4507430000003</v>
      </c>
      <c r="CP235" s="33">
        <v>11327.17215</v>
      </c>
      <c r="CQ235" s="33">
        <v>10574.493630000001</v>
      </c>
      <c r="CR235" s="33">
        <v>6322.3309369999997</v>
      </c>
      <c r="CS235" s="33">
        <v>7833.4507430000003</v>
      </c>
      <c r="CT235" s="33">
        <v>11327.17215</v>
      </c>
      <c r="CU235" s="33">
        <v>10574.493630000001</v>
      </c>
      <c r="CV235" s="33">
        <v>6322.3309369999997</v>
      </c>
      <c r="CW235" s="33">
        <v>7833.4507430000003</v>
      </c>
      <c r="CX235" s="33">
        <v>11327.17215</v>
      </c>
      <c r="CY235" s="33">
        <v>10574.493630000001</v>
      </c>
      <c r="CZ235" s="33">
        <v>6322.3309369999997</v>
      </c>
      <c r="DA235" s="33">
        <v>7833.4507430000003</v>
      </c>
      <c r="DB235" s="33">
        <v>11327.17215</v>
      </c>
      <c r="DC235" s="33">
        <v>10574.493630000001</v>
      </c>
      <c r="DD235" s="33">
        <v>6348.1680800000004</v>
      </c>
      <c r="DE235" s="33">
        <v>7855.2921120000001</v>
      </c>
      <c r="DF235" s="33">
        <v>11343.03298</v>
      </c>
      <c r="DG235" s="33">
        <v>10593.215179999999</v>
      </c>
      <c r="DH235" s="33">
        <v>6348.1680800000004</v>
      </c>
      <c r="DI235" s="33">
        <v>7855.2921120000001</v>
      </c>
      <c r="DJ235" s="33">
        <v>11343.03298</v>
      </c>
      <c r="DK235" s="33">
        <v>10593.215179999999</v>
      </c>
      <c r="DL235" s="33">
        <v>6348.1680800000004</v>
      </c>
      <c r="DM235" s="33">
        <v>7855.2921120000001</v>
      </c>
      <c r="DN235" s="33">
        <v>11343.03298</v>
      </c>
      <c r="DO235" s="33">
        <v>10593.215179999999</v>
      </c>
      <c r="DP235" s="33">
        <v>6348.1680800000004</v>
      </c>
      <c r="DQ235" s="33">
        <v>7855.2921120000001</v>
      </c>
      <c r="DR235" s="33">
        <v>11343.03298</v>
      </c>
      <c r="DS235" s="33">
        <v>10593.215179999999</v>
      </c>
      <c r="DT235" s="33">
        <v>6348.1680800000004</v>
      </c>
      <c r="DU235" s="33">
        <v>7855.2921120000001</v>
      </c>
      <c r="DV235" s="33">
        <v>11343.03298</v>
      </c>
      <c r="DW235" s="33">
        <v>10593.215179999999</v>
      </c>
      <c r="DX235" s="33">
        <v>6348.1680800000004</v>
      </c>
      <c r="DY235" s="33">
        <v>7855.2921120000001</v>
      </c>
      <c r="DZ235" s="33">
        <v>11343.03298</v>
      </c>
      <c r="EA235" s="33">
        <v>10593.215179999999</v>
      </c>
      <c r="EB235" s="33">
        <v>6348.1680800000004</v>
      </c>
      <c r="EC235" s="33">
        <v>7855.2921120000001</v>
      </c>
      <c r="ED235" s="33">
        <v>11343.03298</v>
      </c>
      <c r="EE235" s="33">
        <v>10593.215179999999</v>
      </c>
      <c r="EF235" s="33">
        <v>6348.1680800000004</v>
      </c>
      <c r="EG235" s="33">
        <v>7855.2921120000001</v>
      </c>
      <c r="EH235" s="33">
        <v>11343.03298</v>
      </c>
      <c r="EI235" s="33">
        <v>10593.215179999999</v>
      </c>
      <c r="EJ235" s="33">
        <v>6348.1680800000004</v>
      </c>
      <c r="EK235" s="33">
        <v>7855.2921120000001</v>
      </c>
      <c r="EL235" s="33">
        <v>11343.03298</v>
      </c>
      <c r="EM235" s="33">
        <v>10593.215179999999</v>
      </c>
      <c r="EN235" s="33">
        <v>6348.1680800000004</v>
      </c>
      <c r="EO235" s="33">
        <v>7855.2921120000001</v>
      </c>
      <c r="EP235" s="33">
        <v>11343.03298</v>
      </c>
      <c r="EQ235" s="33">
        <v>10593.215179999999</v>
      </c>
      <c r="ER235" s="33">
        <v>6348.1680800000004</v>
      </c>
      <c r="ES235" s="33">
        <v>7855.2921120000001</v>
      </c>
      <c r="ET235" s="33">
        <v>11343.03298</v>
      </c>
      <c r="EU235" s="33">
        <v>10593.215179999999</v>
      </c>
      <c r="EV235" s="33">
        <v>6348.1680800000004</v>
      </c>
      <c r="EW235" s="33">
        <v>7855.2921120000001</v>
      </c>
      <c r="EX235" s="33">
        <v>11343.03298</v>
      </c>
      <c r="EY235" s="33">
        <v>10593.215179999999</v>
      </c>
      <c r="EZ235" s="33">
        <v>6348.1680800000004</v>
      </c>
      <c r="FA235" s="33">
        <v>7855.2921120000001</v>
      </c>
      <c r="FB235" s="33">
        <v>11343.03298</v>
      </c>
      <c r="FC235" s="33">
        <v>10593.215179999999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6749.5763710000001</v>
      </c>
      <c r="S236" s="33">
        <v>5063.7322620000004</v>
      </c>
      <c r="T236" s="33">
        <v>4288.1228570000003</v>
      </c>
      <c r="U236" s="33">
        <v>5121.3911310000003</v>
      </c>
      <c r="V236" s="33">
        <v>5935.4140070000003</v>
      </c>
      <c r="W236" s="33">
        <v>5063.7322620000004</v>
      </c>
      <c r="X236" s="33">
        <v>4288.1228570000003</v>
      </c>
      <c r="Y236" s="33">
        <v>5121.3911310000003</v>
      </c>
      <c r="Z236" s="33">
        <v>4501.5632999999998</v>
      </c>
      <c r="AA236" s="33">
        <v>5063.7322620000004</v>
      </c>
      <c r="AB236" s="33">
        <v>4288.1228570000003</v>
      </c>
      <c r="AC236" s="33">
        <v>5121.3911310000003</v>
      </c>
      <c r="AD236" s="33">
        <v>5714.5704569999998</v>
      </c>
      <c r="AE236" s="33">
        <v>5063.7322620000004</v>
      </c>
      <c r="AF236" s="33">
        <v>4288.1228570000003</v>
      </c>
      <c r="AG236" s="33">
        <v>5121.3911310000003</v>
      </c>
      <c r="AH236" s="33">
        <v>6685.3253690000001</v>
      </c>
      <c r="AI236" s="33">
        <v>5063.7322620000004</v>
      </c>
      <c r="AJ236" s="33">
        <v>4288.1228570000003</v>
      </c>
      <c r="AK236" s="33">
        <v>5121.3911310000003</v>
      </c>
      <c r="AL236" s="33">
        <v>4819.6296430000002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6380.8425850000003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3598.9994320000001</v>
      </c>
      <c r="BN236" s="33">
        <v>6977.8870829999996</v>
      </c>
      <c r="BO236" s="33">
        <v>5063.7322620000004</v>
      </c>
      <c r="BP236" s="33">
        <v>4429.8514290000003</v>
      </c>
      <c r="BQ236" s="33">
        <v>4991.36006</v>
      </c>
      <c r="BR236" s="33">
        <v>7072.8149999999996</v>
      </c>
      <c r="BS236" s="33">
        <v>5186.75875</v>
      </c>
      <c r="BT236" s="33">
        <v>4573.3085709999996</v>
      </c>
      <c r="BU236" s="33">
        <v>5287.652024</v>
      </c>
      <c r="BV236" s="33">
        <v>7150.8074999999999</v>
      </c>
      <c r="BW236" s="33">
        <v>5307.6212500000001</v>
      </c>
      <c r="BX236" s="33">
        <v>4573.3085709999996</v>
      </c>
      <c r="BY236" s="33">
        <v>4424.8480360000003</v>
      </c>
      <c r="BZ236" s="33">
        <v>6594.4585150000003</v>
      </c>
      <c r="CA236" s="33">
        <v>5307.6212500000001</v>
      </c>
      <c r="CB236" s="33">
        <v>4573.3085709999996</v>
      </c>
      <c r="CC236" s="33">
        <v>5195.7954760000002</v>
      </c>
      <c r="CD236" s="33">
        <v>6516.9027759999999</v>
      </c>
      <c r="CE236" s="33">
        <v>5307.6212500000001</v>
      </c>
      <c r="CF236" s="33">
        <v>4573.3085709999996</v>
      </c>
      <c r="CG236" s="33">
        <v>4766.6233229999998</v>
      </c>
      <c r="CH236" s="33">
        <v>6582.2348789999996</v>
      </c>
      <c r="CI236" s="33">
        <v>5307.6212500000001</v>
      </c>
      <c r="CJ236" s="33">
        <v>4573.3085709999996</v>
      </c>
      <c r="CK236" s="33">
        <v>5121.3911310000003</v>
      </c>
      <c r="CL236" s="33">
        <v>6616.4842619999999</v>
      </c>
      <c r="CM236" s="33">
        <v>5307.6212500000001</v>
      </c>
      <c r="CN236" s="33">
        <v>4573.3085709999996</v>
      </c>
      <c r="CO236" s="33">
        <v>5362.0563689999999</v>
      </c>
      <c r="CP236" s="33">
        <v>6499.7905039999996</v>
      </c>
      <c r="CQ236" s="33">
        <v>5307.6212500000001</v>
      </c>
      <c r="CR236" s="33">
        <v>4573.3085709999996</v>
      </c>
      <c r="CS236" s="33">
        <v>5362.0563689999999</v>
      </c>
      <c r="CT236" s="33">
        <v>6564.3091809999996</v>
      </c>
      <c r="CU236" s="33">
        <v>5307.6212500000001</v>
      </c>
      <c r="CV236" s="33">
        <v>4573.3085709999996</v>
      </c>
      <c r="CW236" s="33">
        <v>5362.0563689999999</v>
      </c>
      <c r="CX236" s="33">
        <v>6504.9224370000002</v>
      </c>
      <c r="CY236" s="33">
        <v>5307.6212500000001</v>
      </c>
      <c r="CZ236" s="33">
        <v>4573.3085709999996</v>
      </c>
      <c r="DA236" s="33">
        <v>5362.0563689999999</v>
      </c>
      <c r="DB236" s="33">
        <v>6497.2977250000004</v>
      </c>
      <c r="DC236" s="33">
        <v>5307.6212500000001</v>
      </c>
      <c r="DD236" s="33">
        <v>4573.3085709999996</v>
      </c>
      <c r="DE236" s="33">
        <v>5362.0563689999999</v>
      </c>
      <c r="DF236" s="33">
        <v>6406.9723359999998</v>
      </c>
      <c r="DG236" s="33">
        <v>5307.6212500000001</v>
      </c>
      <c r="DH236" s="33">
        <v>4592.4598260000002</v>
      </c>
      <c r="DI236" s="33">
        <v>5384.207899</v>
      </c>
      <c r="DJ236" s="33">
        <v>7180.0157769999996</v>
      </c>
      <c r="DK236" s="33">
        <v>5329.6503570000004</v>
      </c>
      <c r="DL236" s="33">
        <v>4592.4598260000002</v>
      </c>
      <c r="DM236" s="33">
        <v>5177.1746839999996</v>
      </c>
      <c r="DN236" s="33">
        <v>6504.2860440000004</v>
      </c>
      <c r="DO236" s="33">
        <v>5329.6503570000004</v>
      </c>
      <c r="DP236" s="33">
        <v>4592.4598260000002</v>
      </c>
      <c r="DQ236" s="33">
        <v>5384.207899</v>
      </c>
      <c r="DR236" s="33">
        <v>5966.9276650000002</v>
      </c>
      <c r="DS236" s="33">
        <v>5329.6503570000004</v>
      </c>
      <c r="DT236" s="33">
        <v>4592.4598260000002</v>
      </c>
      <c r="DU236" s="33">
        <v>5384.207899</v>
      </c>
      <c r="DV236" s="33">
        <v>5906.7485280000001</v>
      </c>
      <c r="DW236" s="33">
        <v>5329.6503570000004</v>
      </c>
      <c r="DX236" s="33">
        <v>4592.4598260000002</v>
      </c>
      <c r="DY236" s="33">
        <v>5245.4202379999997</v>
      </c>
      <c r="DZ236" s="33">
        <v>5900.8828890000004</v>
      </c>
      <c r="EA236" s="33">
        <v>5329.6503570000004</v>
      </c>
      <c r="EB236" s="33">
        <v>4592.4598260000002</v>
      </c>
      <c r="EC236" s="33">
        <v>5301.2037920000002</v>
      </c>
      <c r="ED236" s="33">
        <v>5895.7918540000001</v>
      </c>
      <c r="EE236" s="33">
        <v>5329.6503570000004</v>
      </c>
      <c r="EF236" s="33">
        <v>4592.4598260000002</v>
      </c>
      <c r="EG236" s="33">
        <v>5228.01</v>
      </c>
      <c r="EH236" s="33">
        <v>5887.6964189999999</v>
      </c>
      <c r="EI236" s="33">
        <v>5329.6503570000004</v>
      </c>
      <c r="EJ236" s="33">
        <v>4592.4598260000002</v>
      </c>
      <c r="EK236" s="33">
        <v>5384.207899</v>
      </c>
      <c r="EL236" s="33">
        <v>5866.8312169999999</v>
      </c>
      <c r="EM236" s="33">
        <v>5329.6503570000004</v>
      </c>
      <c r="EN236" s="33">
        <v>4592.4598260000002</v>
      </c>
      <c r="EO236" s="33">
        <v>5301.2037920000002</v>
      </c>
      <c r="EP236" s="33">
        <v>5919.171703</v>
      </c>
      <c r="EQ236" s="33">
        <v>5329.6503570000004</v>
      </c>
      <c r="ER236" s="33">
        <v>4592.4598260000002</v>
      </c>
      <c r="ES236" s="33">
        <v>5384.207899</v>
      </c>
      <c r="ET236" s="33">
        <v>5863.5008500000004</v>
      </c>
      <c r="EU236" s="33">
        <v>5329.6503570000004</v>
      </c>
      <c r="EV236" s="33">
        <v>4592.4598260000002</v>
      </c>
      <c r="EW236" s="33">
        <v>5384.207899</v>
      </c>
      <c r="EX236" s="33">
        <v>3313.74154</v>
      </c>
      <c r="EY236" s="33">
        <v>5329.6503570000004</v>
      </c>
      <c r="EZ236" s="33">
        <v>4592.4598260000002</v>
      </c>
      <c r="FA236" s="33">
        <v>5384.207899</v>
      </c>
      <c r="FC236" s="33">
        <v>5329.6503570000004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7085.8721649999998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6960.2609169999996</v>
      </c>
      <c r="AD237" s="33">
        <v>3996.4308769999998</v>
      </c>
      <c r="AE237" s="33">
        <v>3495.4172119999998</v>
      </c>
      <c r="AF237" s="33">
        <v>11562.91073</v>
      </c>
      <c r="AG237" s="33">
        <v>10338.96637</v>
      </c>
      <c r="AH237" s="33">
        <v>981.76456240000005</v>
      </c>
      <c r="AI237" s="33">
        <v>3930.8375139999998</v>
      </c>
      <c r="AJ237" s="33">
        <v>13993.94104</v>
      </c>
      <c r="AK237" s="33">
        <v>9253.7444350000005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15522.92886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15066.446749999999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14843.092559999999</v>
      </c>
      <c r="BN237" s="33">
        <v>4664.5079669999996</v>
      </c>
      <c r="BO237" s="33">
        <v>4294.6267379999999</v>
      </c>
      <c r="BP237" s="33">
        <v>13993.94104</v>
      </c>
      <c r="BQ237" s="33">
        <v>15409.02089</v>
      </c>
      <c r="BR237" s="33">
        <v>4664.5079669999996</v>
      </c>
      <c r="BS237" s="33">
        <v>4294.6267379999999</v>
      </c>
      <c r="BT237" s="33">
        <v>13993.94104</v>
      </c>
      <c r="BU237" s="33">
        <v>15341.60771</v>
      </c>
      <c r="BV237" s="33">
        <v>4664.5079669999996</v>
      </c>
      <c r="BW237" s="33">
        <v>4294.6267379999999</v>
      </c>
      <c r="BX237" s="33">
        <v>13993.94104</v>
      </c>
      <c r="BY237" s="33">
        <v>13015.25604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15570.256450000001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14872.19274</v>
      </c>
      <c r="CW237" s="33">
        <v>16456.616819999999</v>
      </c>
      <c r="CX237" s="33">
        <v>4888.3999219999996</v>
      </c>
      <c r="CY237" s="33">
        <v>4552.9127829999998</v>
      </c>
      <c r="CZ237" s="33">
        <v>15598.627130000001</v>
      </c>
      <c r="DA237" s="33">
        <v>17085.287899999999</v>
      </c>
      <c r="DB237" s="33">
        <v>5268.4534430000003</v>
      </c>
      <c r="DC237" s="33">
        <v>5040.6538280000004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16335.2174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16506.290110000002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16471.58166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16473.54104</v>
      </c>
      <c r="EW237" s="33">
        <v>18091.96904</v>
      </c>
      <c r="EX237" s="33">
        <v>5797.0208830000001</v>
      </c>
      <c r="EY237" s="33">
        <v>5500.3663210000004</v>
      </c>
      <c r="EZ237" s="33">
        <v>16473.54104</v>
      </c>
      <c r="FA237" s="33">
        <v>18091.96904</v>
      </c>
      <c r="FB237" s="33">
        <v>5797.0208830000001</v>
      </c>
      <c r="FC237" s="33">
        <v>5500.3663210000004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6739.5089719999996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6594.3117320000001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3256.1329580000001</v>
      </c>
      <c r="AE238" s="33">
        <v>7052.958095</v>
      </c>
      <c r="AF238" s="33">
        <v>7801.7042860000001</v>
      </c>
      <c r="AG238" s="33">
        <v>3916.0031990000002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2995.4843879999999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6522.231667</v>
      </c>
      <c r="AL239" s="33">
        <v>2180.0149999999999</v>
      </c>
      <c r="AM239" s="33">
        <v>2654.0345240000001</v>
      </c>
      <c r="AN239" s="33">
        <v>6753.6804760000005</v>
      </c>
      <c r="AO239" s="33">
        <v>3020.375806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4672.5222830000002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5747.4254959999998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5749.3219879999997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138.7189391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236.305138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364.46551490000002</v>
      </c>
      <c r="BE240" s="33">
        <v>55.289327749999998</v>
      </c>
      <c r="BF240" s="33">
        <v>453.3840156</v>
      </c>
      <c r="BG240" s="33">
        <v>253.18352909999999</v>
      </c>
      <c r="BH240" s="33">
        <v>444.19797290000002</v>
      </c>
      <c r="BI240" s="33">
        <v>500.22398809999999</v>
      </c>
      <c r="BJ240" s="33">
        <v>503.03365250000002</v>
      </c>
      <c r="BK240" s="33">
        <v>308.3071271</v>
      </c>
      <c r="BL240" s="33">
        <v>760.92526969999994</v>
      </c>
      <c r="BM240" s="33">
        <v>174.43475810000001</v>
      </c>
      <c r="BN240" s="33">
        <v>662.10497869999995</v>
      </c>
      <c r="BO240" s="33">
        <v>461.43305140000001</v>
      </c>
      <c r="BP240" s="33">
        <v>847.66439339999999</v>
      </c>
      <c r="BQ240" s="33">
        <v>234.3494048</v>
      </c>
      <c r="BR240" s="33">
        <v>699.77203929999996</v>
      </c>
      <c r="BS240" s="33">
        <v>493.19288260000002</v>
      </c>
      <c r="BT240" s="33">
        <v>980.80140459999996</v>
      </c>
      <c r="BU240" s="33">
        <v>293.44997130000002</v>
      </c>
      <c r="BV240" s="33">
        <v>757.58770130000005</v>
      </c>
      <c r="BW240" s="33">
        <v>541.94146120000005</v>
      </c>
      <c r="BX240" s="33">
        <v>980.80140459999996</v>
      </c>
      <c r="BY240" s="33">
        <v>362.9396969</v>
      </c>
      <c r="BZ240" s="33">
        <v>757.58770130000005</v>
      </c>
      <c r="CA240" s="33">
        <v>541.94146120000005</v>
      </c>
      <c r="CB240" s="33">
        <v>980.80140459999996</v>
      </c>
      <c r="CC240" s="33">
        <v>734.37603920000004</v>
      </c>
      <c r="CD240" s="33">
        <v>757.58770130000005</v>
      </c>
      <c r="CE240" s="33">
        <v>541.94146120000005</v>
      </c>
      <c r="CF240" s="33">
        <v>980.80140459999996</v>
      </c>
      <c r="CG240" s="33">
        <v>799.37465520000001</v>
      </c>
      <c r="CH240" s="33">
        <v>757.58770130000005</v>
      </c>
      <c r="CI240" s="33">
        <v>541.94146120000005</v>
      </c>
      <c r="CJ240" s="33">
        <v>980.80140459999996</v>
      </c>
      <c r="CK240" s="33">
        <v>775.02000190000001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1128.608534</v>
      </c>
      <c r="CS240" s="33">
        <v>1337.7661250000001</v>
      </c>
      <c r="CT240" s="33">
        <v>788.64140729999997</v>
      </c>
      <c r="CU240" s="33">
        <v>592.93335709999997</v>
      </c>
      <c r="CV240" s="33">
        <v>1286.011129</v>
      </c>
      <c r="CW240" s="33">
        <v>1469.564449</v>
      </c>
      <c r="CX240" s="33">
        <v>821.71108319999996</v>
      </c>
      <c r="CY240" s="33">
        <v>647.2355867</v>
      </c>
      <c r="CZ240" s="33">
        <v>1417.6209690000001</v>
      </c>
      <c r="DA240" s="33">
        <v>1585.895282</v>
      </c>
      <c r="DB240" s="33">
        <v>854.19968740000002</v>
      </c>
      <c r="DC240" s="33">
        <v>698.70462840000005</v>
      </c>
      <c r="DD240" s="33">
        <v>1537.3702510000001</v>
      </c>
      <c r="DE240" s="33">
        <v>1704.3752139999999</v>
      </c>
      <c r="DF240" s="33">
        <v>893.73099520000005</v>
      </c>
      <c r="DG240" s="33">
        <v>758.03495169999997</v>
      </c>
      <c r="DH240" s="33">
        <v>1898.7088269999999</v>
      </c>
      <c r="DI240" s="33">
        <v>2061.8835789999998</v>
      </c>
      <c r="DJ240" s="33">
        <v>1013.0151049999999</v>
      </c>
      <c r="DK240" s="33">
        <v>937.0617833</v>
      </c>
      <c r="DL240" s="33">
        <v>1898.7088269999999</v>
      </c>
      <c r="DM240" s="33">
        <v>2061.8835789999998</v>
      </c>
      <c r="DN240" s="33">
        <v>1013.0151049999999</v>
      </c>
      <c r="DO240" s="33">
        <v>937.0617833</v>
      </c>
      <c r="DP240" s="33">
        <v>1898.7088269999999</v>
      </c>
      <c r="DQ240" s="33">
        <v>2061.8835789999998</v>
      </c>
      <c r="DR240" s="33">
        <v>1013.0151049999999</v>
      </c>
      <c r="DS240" s="33">
        <v>937.0617833</v>
      </c>
      <c r="DT240" s="33">
        <v>1898.7088269999999</v>
      </c>
      <c r="DU240" s="33">
        <v>1827.731528</v>
      </c>
      <c r="DV240" s="33">
        <v>1013.0151049999999</v>
      </c>
      <c r="DW240" s="33">
        <v>937.0617833</v>
      </c>
      <c r="DX240" s="33">
        <v>1946.6957600000001</v>
      </c>
      <c r="DY240" s="33">
        <v>2103.2350080000001</v>
      </c>
      <c r="DZ240" s="33">
        <v>1024.769597</v>
      </c>
      <c r="EA240" s="33">
        <v>953.06657459999997</v>
      </c>
      <c r="EB240" s="33">
        <v>2104.679662</v>
      </c>
      <c r="EC240" s="33">
        <v>2078.164127</v>
      </c>
      <c r="ED240" s="33">
        <v>1063.4680599999999</v>
      </c>
      <c r="EE240" s="33">
        <v>1005.757989</v>
      </c>
      <c r="EF240" s="33">
        <v>2240.2426169999999</v>
      </c>
      <c r="EG240" s="33">
        <v>2356.3650600000001</v>
      </c>
      <c r="EH240" s="33">
        <v>1096.790575</v>
      </c>
      <c r="EI240" s="33">
        <v>1051.192243</v>
      </c>
      <c r="EJ240" s="33">
        <v>2371.4695510000001</v>
      </c>
      <c r="EK240" s="33">
        <v>2471.2347540000001</v>
      </c>
      <c r="EL240" s="33">
        <v>1131.4405380000001</v>
      </c>
      <c r="EM240" s="33">
        <v>1101.969433</v>
      </c>
      <c r="EN240" s="33">
        <v>2506.2071689999998</v>
      </c>
      <c r="EO240" s="33">
        <v>2588.8913029999999</v>
      </c>
      <c r="EP240" s="33">
        <v>1166.976277</v>
      </c>
      <c r="EQ240" s="33">
        <v>1151.5277020000001</v>
      </c>
      <c r="ER240" s="33">
        <v>2656.6998309999999</v>
      </c>
      <c r="ES240" s="33">
        <v>2729.9938379999999</v>
      </c>
      <c r="ET240" s="33">
        <v>1212.727983</v>
      </c>
      <c r="EU240" s="33">
        <v>1207.810561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CV241" s="33">
        <v>467.66845690000002</v>
      </c>
      <c r="CW241" s="33">
        <v>413.92225689999998</v>
      </c>
      <c r="CX241" s="33">
        <v>169.1715021</v>
      </c>
      <c r="CY241" s="33">
        <v>233.3901118</v>
      </c>
      <c r="CZ241" s="33">
        <v>1168.8331840000001</v>
      </c>
      <c r="DA241" s="33">
        <v>1034.506523</v>
      </c>
      <c r="DB241" s="33">
        <v>422.80650420000001</v>
      </c>
      <c r="DC241" s="33">
        <v>583.3066212</v>
      </c>
      <c r="DD241" s="33">
        <v>2808.5437700000002</v>
      </c>
      <c r="DE241" s="33">
        <v>2567.3692350000001</v>
      </c>
      <c r="DF241" s="33">
        <v>1025.498392</v>
      </c>
      <c r="DG241" s="33">
        <v>1420.6489469999999</v>
      </c>
      <c r="DH241" s="33">
        <v>6298.3554039999999</v>
      </c>
      <c r="DI241" s="33">
        <v>6296.3842020000002</v>
      </c>
      <c r="DJ241" s="33">
        <v>2063.6574690000002</v>
      </c>
      <c r="DK241" s="33">
        <v>3025.5072</v>
      </c>
      <c r="DL241" s="33">
        <v>6298.3554039999999</v>
      </c>
      <c r="DM241" s="33">
        <v>6218.4865909999999</v>
      </c>
      <c r="DN241" s="33">
        <v>2063.6574690000002</v>
      </c>
      <c r="DO241" s="33">
        <v>3025.5072</v>
      </c>
      <c r="DP241" s="33">
        <v>6959.5987180000002</v>
      </c>
      <c r="DQ241" s="33">
        <v>6317.3222370000003</v>
      </c>
      <c r="DR241" s="33">
        <v>2063.6574690000002</v>
      </c>
      <c r="DS241" s="33">
        <v>3025.5072</v>
      </c>
      <c r="DT241" s="33">
        <v>7001.9935079999996</v>
      </c>
      <c r="DU241" s="33">
        <v>5785.0372070000003</v>
      </c>
      <c r="DV241" s="33">
        <v>2063.6574690000002</v>
      </c>
      <c r="DW241" s="33">
        <v>3025.5072</v>
      </c>
      <c r="DX241" s="33">
        <v>7001.9935079999996</v>
      </c>
      <c r="DY241" s="33">
        <v>4229.8361940000004</v>
      </c>
      <c r="DZ241" s="33">
        <v>2063.6574690000002</v>
      </c>
      <c r="EA241" s="33">
        <v>3025.5072</v>
      </c>
      <c r="EB241" s="33">
        <v>7001.9935079999996</v>
      </c>
      <c r="EC241" s="33">
        <v>4379.9351479999996</v>
      </c>
      <c r="ED241" s="33">
        <v>2063.6574690000002</v>
      </c>
      <c r="EE241" s="33">
        <v>3025.5072</v>
      </c>
      <c r="EF241" s="33">
        <v>7322.0351769999997</v>
      </c>
      <c r="EG241" s="33">
        <v>4735.6822510000002</v>
      </c>
      <c r="EH241" s="33">
        <v>2063.6574690000002</v>
      </c>
      <c r="EI241" s="33">
        <v>3025.5072</v>
      </c>
      <c r="EJ241" s="33">
        <v>7322.0351769999997</v>
      </c>
      <c r="EK241" s="33">
        <v>4448.9455170000001</v>
      </c>
      <c r="EL241" s="33">
        <v>2063.6574690000002</v>
      </c>
      <c r="EM241" s="33">
        <v>3025.5072</v>
      </c>
      <c r="EN241" s="33">
        <v>8066.5289869999997</v>
      </c>
      <c r="EO241" s="33">
        <v>7482.0411109999995</v>
      </c>
      <c r="EP241" s="33">
        <v>2176.5216359999999</v>
      </c>
      <c r="EQ241" s="33">
        <v>3334.0847600000002</v>
      </c>
      <c r="ER241" s="33">
        <v>8754.2776529999992</v>
      </c>
      <c r="ES241" s="33">
        <v>8147.7723070000002</v>
      </c>
      <c r="ET241" s="33">
        <v>2337.5504449999999</v>
      </c>
      <c r="EU241" s="33">
        <v>3583.0142540000002</v>
      </c>
      <c r="EV241" s="33">
        <v>9386.5514289999992</v>
      </c>
      <c r="EW241" s="33">
        <v>8754.3344639999996</v>
      </c>
      <c r="EX241" s="33">
        <v>2485.5904169999999</v>
      </c>
      <c r="EY241" s="33">
        <v>3811.8647019999999</v>
      </c>
      <c r="EZ241" s="33">
        <v>10058.08905</v>
      </c>
      <c r="FA241" s="33">
        <v>9352.7451189999992</v>
      </c>
      <c r="FB241" s="33">
        <v>2582.4695830000001</v>
      </c>
      <c r="FC241" s="33">
        <v>4072.1842860000002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598.26285210000003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2945.0752379999999</v>
      </c>
      <c r="BQ242" s="33">
        <v>2331.1397619999998</v>
      </c>
      <c r="BR242" s="33">
        <v>946.03125</v>
      </c>
      <c r="BS242" s="33">
        <v>1595.2385119999999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2288.209762</v>
      </c>
      <c r="CH242" s="33">
        <v>967.60874999999999</v>
      </c>
      <c r="CI242" s="33">
        <v>1687.82881</v>
      </c>
      <c r="CJ242" s="33">
        <v>3139.4576189999998</v>
      </c>
      <c r="CK242" s="33">
        <v>2331.1397619999998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3351.435982</v>
      </c>
      <c r="CS242" s="33">
        <v>2622.0581849999999</v>
      </c>
      <c r="CT242" s="33">
        <v>1061.0216840000001</v>
      </c>
      <c r="CU242" s="33">
        <v>1791.3860790000001</v>
      </c>
      <c r="CV242" s="33">
        <v>3486.23848</v>
      </c>
      <c r="CW242" s="33">
        <v>2748.9318250000001</v>
      </c>
      <c r="CX242" s="33">
        <v>1120.4253739999999</v>
      </c>
      <c r="CY242" s="33">
        <v>1857.240812</v>
      </c>
      <c r="CZ242" s="33">
        <v>3486.23848</v>
      </c>
      <c r="DA242" s="33">
        <v>2748.9318250000001</v>
      </c>
      <c r="DB242" s="33">
        <v>1120.4253739999999</v>
      </c>
      <c r="DC242" s="33">
        <v>1857.240812</v>
      </c>
      <c r="DD242" s="33">
        <v>3593.4917869999999</v>
      </c>
      <c r="DE242" s="33">
        <v>2849.8766719999999</v>
      </c>
      <c r="DF242" s="33">
        <v>1167.6889060000001</v>
      </c>
      <c r="DG242" s="33">
        <v>1909.6370079999999</v>
      </c>
      <c r="DH242" s="33">
        <v>3593.4917869999999</v>
      </c>
      <c r="DI242" s="33">
        <v>2849.8766719999999</v>
      </c>
      <c r="DJ242" s="33">
        <v>1167.6889060000001</v>
      </c>
      <c r="DK242" s="33">
        <v>1909.6370079999999</v>
      </c>
      <c r="DL242" s="33">
        <v>3593.4917869999999</v>
      </c>
      <c r="DM242" s="33">
        <v>2849.8766719999999</v>
      </c>
      <c r="DN242" s="33">
        <v>1167.6889060000001</v>
      </c>
      <c r="DO242" s="33">
        <v>1909.6370079999999</v>
      </c>
      <c r="DP242" s="33">
        <v>3593.4917869999999</v>
      </c>
      <c r="DQ242" s="33">
        <v>2849.8766719999999</v>
      </c>
      <c r="DR242" s="33">
        <v>1167.6889060000001</v>
      </c>
      <c r="DS242" s="33">
        <v>1909.6370079999999</v>
      </c>
      <c r="DT242" s="33">
        <v>3593.4917869999999</v>
      </c>
      <c r="DU242" s="33">
        <v>2849.8766719999999</v>
      </c>
      <c r="DV242" s="33">
        <v>1167.6889060000001</v>
      </c>
      <c r="DW242" s="33">
        <v>1909.6370079999999</v>
      </c>
      <c r="DX242" s="33">
        <v>3593.4917869999999</v>
      </c>
      <c r="DY242" s="33">
        <v>2849.8766719999999</v>
      </c>
      <c r="DZ242" s="33">
        <v>1167.6889060000001</v>
      </c>
      <c r="EA242" s="33">
        <v>1909.6370079999999</v>
      </c>
      <c r="EB242" s="33">
        <v>3593.4917869999999</v>
      </c>
      <c r="EC242" s="33">
        <v>2422.5480360000001</v>
      </c>
      <c r="ED242" s="33">
        <v>1167.6889060000001</v>
      </c>
      <c r="EE242" s="33">
        <v>1909.6370079999999</v>
      </c>
      <c r="EF242" s="33">
        <v>3593.4917869999999</v>
      </c>
      <c r="EG242" s="33">
        <v>2849.8766719999999</v>
      </c>
      <c r="EH242" s="33">
        <v>1167.6889060000001</v>
      </c>
      <c r="EI242" s="33">
        <v>1909.6370079999999</v>
      </c>
      <c r="EJ242" s="33">
        <v>3593.4917869999999</v>
      </c>
      <c r="EK242" s="33">
        <v>2849.8766719999999</v>
      </c>
      <c r="EL242" s="33">
        <v>1167.6889060000001</v>
      </c>
      <c r="EM242" s="33">
        <v>1909.6370079999999</v>
      </c>
      <c r="EN242" s="33">
        <v>3593.4917869999999</v>
      </c>
      <c r="EO242" s="33">
        <v>2849.8766719999999</v>
      </c>
      <c r="EP242" s="33">
        <v>1167.6889060000001</v>
      </c>
      <c r="EQ242" s="33">
        <v>1909.6370079999999</v>
      </c>
      <c r="ER242" s="33">
        <v>3593.4917869999999</v>
      </c>
      <c r="ES242" s="33">
        <v>2849.8766719999999</v>
      </c>
      <c r="ET242" s="33">
        <v>1167.6889060000001</v>
      </c>
      <c r="EU242" s="33">
        <v>1909.6370079999999</v>
      </c>
      <c r="EV242" s="33">
        <v>3593.4917869999999</v>
      </c>
      <c r="EW242" s="33">
        <v>2849.8766719999999</v>
      </c>
      <c r="EX242" s="33">
        <v>1167.6889060000001</v>
      </c>
      <c r="EY242" s="33">
        <v>1909.6370079999999</v>
      </c>
      <c r="EZ242" s="33">
        <v>3597.9468000000002</v>
      </c>
      <c r="FA242" s="33">
        <v>2854.069649</v>
      </c>
      <c r="FB242" s="33">
        <v>1169.652106</v>
      </c>
      <c r="FC242" s="33">
        <v>1911.813404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44427.136209999997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43691.66403</v>
      </c>
      <c r="O245" s="33">
        <v>42423.088889999999</v>
      </c>
      <c r="P245" s="33">
        <v>41162.384769999997</v>
      </c>
      <c r="Q245" s="33">
        <v>38907.442589999999</v>
      </c>
      <c r="R245" s="33">
        <v>45494.965730000004</v>
      </c>
      <c r="S245" s="33">
        <v>42380.203240000003</v>
      </c>
      <c r="T245" s="33">
        <v>46385.809520000003</v>
      </c>
      <c r="U245" s="33">
        <v>45067.758889999997</v>
      </c>
      <c r="V245" s="33">
        <v>42822.654399999999</v>
      </c>
      <c r="W245" s="33">
        <v>42948.227500000001</v>
      </c>
      <c r="X245" s="33">
        <v>46385.809520000003</v>
      </c>
      <c r="Y245" s="33">
        <v>45183.087440000003</v>
      </c>
      <c r="Z245" s="33">
        <v>43556.382440000001</v>
      </c>
      <c r="AA245" s="33">
        <v>42948.227500000001</v>
      </c>
      <c r="AB245" s="33">
        <v>52096.268750000003</v>
      </c>
      <c r="AC245" s="33">
        <v>44311.354059999998</v>
      </c>
      <c r="AD245" s="33">
        <v>41166.655319999998</v>
      </c>
      <c r="AE245" s="33">
        <v>45091.78572</v>
      </c>
      <c r="AF245" s="33">
        <v>55414.312149999998</v>
      </c>
      <c r="AG245" s="33">
        <v>48124.264450000002</v>
      </c>
      <c r="AH245" s="33">
        <v>45015.459519999997</v>
      </c>
      <c r="AI245" s="33">
        <v>45890.538529999998</v>
      </c>
      <c r="AJ245" s="33">
        <v>60692.077129999998</v>
      </c>
      <c r="AK245" s="33">
        <v>50995.29133</v>
      </c>
      <c r="AL245" s="33">
        <v>47735.608440000004</v>
      </c>
      <c r="AM245" s="33">
        <v>47806.636259999999</v>
      </c>
      <c r="AN245" s="33">
        <v>60747.487710000001</v>
      </c>
      <c r="AO245" s="33">
        <v>53259.515800000001</v>
      </c>
      <c r="AP245" s="33">
        <v>49893.865879999998</v>
      </c>
      <c r="AQ245" s="33">
        <v>47806.636259999999</v>
      </c>
      <c r="AR245" s="33">
        <v>60810.521999999997</v>
      </c>
      <c r="AS245" s="33">
        <v>57020.549169999998</v>
      </c>
      <c r="AT245" s="33">
        <v>49383.348469999997</v>
      </c>
      <c r="AU245" s="33">
        <v>47886.99912</v>
      </c>
      <c r="AV245" s="33">
        <v>60879.943899999998</v>
      </c>
      <c r="AW245" s="33">
        <v>57325.576679999998</v>
      </c>
      <c r="AX245" s="33">
        <v>50036.922550000003</v>
      </c>
      <c r="AY245" s="33">
        <v>47956.928999999996</v>
      </c>
      <c r="AZ245" s="33">
        <v>60879.943899999998</v>
      </c>
      <c r="BA245" s="33">
        <v>57326.762549999999</v>
      </c>
      <c r="BB245" s="33">
        <v>50036.922550000003</v>
      </c>
      <c r="BC245" s="33">
        <v>47956.928999999996</v>
      </c>
      <c r="BD245" s="33">
        <v>61132.10989</v>
      </c>
      <c r="BE245" s="33">
        <v>56582.189590000002</v>
      </c>
      <c r="BF245" s="33">
        <v>50255.479480000002</v>
      </c>
      <c r="BG245" s="33">
        <v>48209.05818</v>
      </c>
      <c r="BH245" s="33">
        <v>61374.693950000001</v>
      </c>
      <c r="BI245" s="33">
        <v>59965.133159999998</v>
      </c>
      <c r="BJ245" s="33">
        <v>50570.705710000002</v>
      </c>
      <c r="BK245" s="33">
        <v>48511.255960000002</v>
      </c>
      <c r="BL245" s="33">
        <v>61791.07965</v>
      </c>
      <c r="BM245" s="33">
        <v>57605.916210000003</v>
      </c>
      <c r="BN245" s="33">
        <v>50952.905859999999</v>
      </c>
      <c r="BO245" s="33">
        <v>48859.327290000001</v>
      </c>
      <c r="BP245" s="33">
        <v>62874.265720000003</v>
      </c>
      <c r="BQ245" s="33">
        <v>60035.193959999997</v>
      </c>
      <c r="BR245" s="33">
        <v>51834.730450000003</v>
      </c>
      <c r="BS245" s="33">
        <v>49846.429300000003</v>
      </c>
      <c r="BT245" s="33">
        <v>64650.44094</v>
      </c>
      <c r="BU245" s="33">
        <v>62003.62715</v>
      </c>
      <c r="BV245" s="33">
        <v>53057.922500000001</v>
      </c>
      <c r="BW245" s="33">
        <v>51356.956359999996</v>
      </c>
      <c r="BX245" s="33">
        <v>66062.621199999994</v>
      </c>
      <c r="BY245" s="33">
        <v>59520.901449999998</v>
      </c>
      <c r="BZ245" s="33">
        <v>53540.225930000001</v>
      </c>
      <c r="CA245" s="33">
        <v>52611.489750000001</v>
      </c>
      <c r="CB245" s="33">
        <v>66062.621199999994</v>
      </c>
      <c r="CC245" s="33">
        <v>63438.456879999998</v>
      </c>
      <c r="CD245" s="33">
        <v>53462.6702</v>
      </c>
      <c r="CE245" s="33">
        <v>52611.489750000001</v>
      </c>
      <c r="CF245" s="33">
        <v>66062.621199999994</v>
      </c>
      <c r="CG245" s="33">
        <v>62721.447039999999</v>
      </c>
      <c r="CH245" s="33">
        <v>53528.0023</v>
      </c>
      <c r="CI245" s="33">
        <v>52611.489750000001</v>
      </c>
      <c r="CJ245" s="33">
        <v>66062.621199999994</v>
      </c>
      <c r="CK245" s="33">
        <v>63376.399899999997</v>
      </c>
      <c r="CL245" s="33">
        <v>53562.251680000001</v>
      </c>
      <c r="CM245" s="33">
        <v>52611.489750000001</v>
      </c>
      <c r="CN245" s="33">
        <v>66062.621199999994</v>
      </c>
      <c r="CO245" s="33">
        <v>64470.826730000001</v>
      </c>
      <c r="CP245" s="33">
        <v>53445.557919999999</v>
      </c>
      <c r="CQ245" s="33">
        <v>52611.489750000001</v>
      </c>
      <c r="CR245" s="33">
        <v>66661.94313</v>
      </c>
      <c r="CS245" s="33">
        <v>64974.519639999999</v>
      </c>
      <c r="CT245" s="33">
        <v>53805.404600000002</v>
      </c>
      <c r="CU245" s="33">
        <v>52968.998070000001</v>
      </c>
      <c r="CV245" s="33">
        <v>68407.427370000005</v>
      </c>
      <c r="CW245" s="33">
        <v>66575.00503</v>
      </c>
      <c r="CX245" s="33">
        <v>54332.145859999997</v>
      </c>
      <c r="CY245" s="33">
        <v>53680.459040000002</v>
      </c>
      <c r="CZ245" s="33">
        <v>70059.499370000005</v>
      </c>
      <c r="DA245" s="33">
        <v>68019.154999999999</v>
      </c>
      <c r="DB245" s="33">
        <v>55068.947780000002</v>
      </c>
      <c r="DC245" s="33">
        <v>54649.165639999999</v>
      </c>
      <c r="DD245" s="33">
        <v>72271.778850000002</v>
      </c>
      <c r="DE245" s="33">
        <v>70067.780119999996</v>
      </c>
      <c r="DF245" s="33">
        <v>55857.861140000001</v>
      </c>
      <c r="DG245" s="33">
        <v>55840.934710000001</v>
      </c>
      <c r="DH245" s="33">
        <v>76331.039829999994</v>
      </c>
      <c r="DI245" s="33">
        <v>74309.608489999999</v>
      </c>
      <c r="DJ245" s="33">
        <v>57879.28527</v>
      </c>
      <c r="DK245" s="33">
        <v>57769.009919999997</v>
      </c>
      <c r="DL245" s="33">
        <v>76331.039829999994</v>
      </c>
      <c r="DM245" s="33">
        <v>73000.1109</v>
      </c>
      <c r="DN245" s="33">
        <v>57203.555540000001</v>
      </c>
      <c r="DO245" s="33">
        <v>57769.009919999997</v>
      </c>
      <c r="DP245" s="33">
        <v>76992.283150000003</v>
      </c>
      <c r="DQ245" s="33">
        <v>73555.740349999993</v>
      </c>
      <c r="DR245" s="33">
        <v>56666.197160000003</v>
      </c>
      <c r="DS245" s="33">
        <v>57769.009919999997</v>
      </c>
      <c r="DT245" s="33">
        <v>77034.677939999994</v>
      </c>
      <c r="DU245" s="33">
        <v>72710.615399999995</v>
      </c>
      <c r="DV245" s="33">
        <v>56606.018020000003</v>
      </c>
      <c r="DW245" s="33">
        <v>57769.009919999997</v>
      </c>
      <c r="DX245" s="33">
        <v>77082.664869999993</v>
      </c>
      <c r="DY245" s="33">
        <v>72022.692880000002</v>
      </c>
      <c r="DZ245" s="33">
        <v>56611.906880000002</v>
      </c>
      <c r="EA245" s="33">
        <v>57785.014710000003</v>
      </c>
      <c r="EB245" s="33">
        <v>77240.64877</v>
      </c>
      <c r="EC245" s="33">
        <v>71530.140809999997</v>
      </c>
      <c r="ED245" s="33">
        <v>56645.514300000003</v>
      </c>
      <c r="EE245" s="33">
        <v>57837.706120000003</v>
      </c>
      <c r="EF245" s="33">
        <v>77696.253400000001</v>
      </c>
      <c r="EG245" s="33">
        <v>72114.280440000002</v>
      </c>
      <c r="EH245" s="33">
        <v>56670.741379999999</v>
      </c>
      <c r="EI245" s="33">
        <v>57883.140379999997</v>
      </c>
      <c r="EJ245" s="33">
        <v>77827.480330000006</v>
      </c>
      <c r="EK245" s="33">
        <v>72871.520980000001</v>
      </c>
      <c r="EL245" s="33">
        <v>56684.526149999998</v>
      </c>
      <c r="EM245" s="33">
        <v>57933.917569999998</v>
      </c>
      <c r="EN245" s="33">
        <v>78706.711760000006</v>
      </c>
      <c r="EO245" s="33">
        <v>75051.066519999993</v>
      </c>
      <c r="EP245" s="33">
        <v>56885.266539999997</v>
      </c>
      <c r="EQ245" s="33">
        <v>58292.053390000001</v>
      </c>
      <c r="ER245" s="33">
        <v>79576.627770000006</v>
      </c>
      <c r="ES245" s="33">
        <v>76856.912410000004</v>
      </c>
      <c r="ET245" s="33">
        <v>57056.100120000003</v>
      </c>
      <c r="EU245" s="33">
        <v>58619.164259999998</v>
      </c>
      <c r="EV245" s="33">
        <v>80991.707479999997</v>
      </c>
      <c r="EW245" s="33">
        <v>78386.119839999999</v>
      </c>
      <c r="EX245" s="33">
        <v>55099.447370000002</v>
      </c>
      <c r="EY245" s="33">
        <v>59205.461309999999</v>
      </c>
      <c r="EZ245" s="33">
        <v>81682.952239999999</v>
      </c>
      <c r="FA245" s="33">
        <v>78999.401629999993</v>
      </c>
      <c r="FB245" s="33">
        <v>51891.432229999999</v>
      </c>
      <c r="FC245" s="33">
        <v>59479.628320000003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3836.3411769999998</v>
      </c>
      <c r="AO246" s="33">
        <v>3532.4097029999998</v>
      </c>
      <c r="AP246" s="33">
        <v>2473.444281</v>
      </c>
      <c r="AQ246" s="33">
        <v>3031.1354580000002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2348.0591479999998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2008.7519789999999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3344.0017429999998</v>
      </c>
      <c r="BR246" s="33">
        <v>3207.1786219999999</v>
      </c>
      <c r="BS246" s="33">
        <v>3915.3822460000001</v>
      </c>
      <c r="BT246" s="33">
        <v>4969.5392400000001</v>
      </c>
      <c r="BU246" s="33">
        <v>2533.2666939999999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4597.5529409999999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4574.6460479999996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1925.520622</v>
      </c>
      <c r="CH247" s="33">
        <v>2836.1044019999999</v>
      </c>
      <c r="CI247" s="33">
        <v>2668.8047259999998</v>
      </c>
      <c r="CJ247" s="33">
        <v>2465.7940520000002</v>
      </c>
      <c r="CK247" s="33">
        <v>2448.381848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110.4401404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56.022339039999999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56.022339039999999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57.819946610000002</v>
      </c>
      <c r="CH248" s="33">
        <v>57.8966359</v>
      </c>
      <c r="CI248" s="33">
        <v>107.4420198</v>
      </c>
      <c r="CJ248" s="33">
        <v>105.2766835</v>
      </c>
      <c r="CK248" s="33">
        <v>57.819946610000002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55.792816889999997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I249" s="33">
        <v>89.909617310000002</v>
      </c>
      <c r="AJ249" s="33">
        <v>113.8293899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89.614481999999995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90.477961089999994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90.477961089999994</v>
      </c>
      <c r="ED251" s="33">
        <v>163.84764620000001</v>
      </c>
      <c r="EE251" s="33">
        <v>198.2845548</v>
      </c>
      <c r="EF251" s="33">
        <v>279.91480610000002</v>
      </c>
      <c r="EG251" s="33">
        <v>179.89012690000001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L253" s="33">
        <v>1.706231469</v>
      </c>
      <c r="BN253" s="33">
        <v>1.4807809949999999</v>
      </c>
      <c r="BO253" s="33">
        <v>1.706231469</v>
      </c>
      <c r="BP253" s="33">
        <v>1.706231469</v>
      </c>
      <c r="BR253" s="33">
        <v>1.4807809949999999</v>
      </c>
      <c r="BS253" s="33">
        <v>1.706231469</v>
      </c>
      <c r="BT253" s="33">
        <v>1.706231469</v>
      </c>
      <c r="BV253" s="33">
        <v>1.4807809949999999</v>
      </c>
      <c r="BW253" s="33">
        <v>1.706231469</v>
      </c>
      <c r="BX253" s="33">
        <v>1.706231469</v>
      </c>
      <c r="BZ253" s="33">
        <v>1.4807809949999999</v>
      </c>
      <c r="CA253" s="33">
        <v>1.706231469</v>
      </c>
      <c r="CB253" s="33">
        <v>1.706231469</v>
      </c>
      <c r="CD253" s="33">
        <v>1.4807809949999999</v>
      </c>
      <c r="CE253" s="33">
        <v>1.706231469</v>
      </c>
      <c r="CF253" s="33">
        <v>1.706231469</v>
      </c>
      <c r="CH253" s="33">
        <v>1.4807809949999999</v>
      </c>
      <c r="CI253" s="33">
        <v>1.706231469</v>
      </c>
      <c r="CJ253" s="33">
        <v>1.706231469</v>
      </c>
      <c r="CL253" s="33">
        <v>1.4807809949999999</v>
      </c>
      <c r="CM253" s="33">
        <v>1.706231469</v>
      </c>
      <c r="CN253" s="33">
        <v>1.706231469</v>
      </c>
      <c r="CO253" s="33">
        <v>1.706231469</v>
      </c>
      <c r="CP253" s="33">
        <v>1.4807809949999999</v>
      </c>
      <c r="CQ253" s="33">
        <v>1.706231469</v>
      </c>
      <c r="CR253" s="33">
        <v>1.706231469</v>
      </c>
      <c r="CS253" s="33">
        <v>1.706231469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I253" s="33">
        <v>1.9712020889999999</v>
      </c>
      <c r="DJ253" s="33">
        <v>1.4807809949999999</v>
      </c>
      <c r="DK253" s="33">
        <v>1.706231469</v>
      </c>
      <c r="DM253" s="33">
        <v>1.9712020889999999</v>
      </c>
      <c r="DN253" s="33">
        <v>1.4807809949999999</v>
      </c>
      <c r="DO253" s="33">
        <v>1.706231469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2794.1500409999999</v>
      </c>
      <c r="AI257" s="33">
        <v>3184.5163849999999</v>
      </c>
      <c r="AJ257" s="33">
        <v>3835.548632</v>
      </c>
      <c r="AK257" s="33">
        <v>3494.5967030000002</v>
      </c>
      <c r="AL257" s="33">
        <v>2990.9011930000001</v>
      </c>
      <c r="AM257" s="33">
        <v>3314.0706719999998</v>
      </c>
      <c r="AN257" s="33">
        <v>5330.8287300000002</v>
      </c>
      <c r="AO257" s="33">
        <v>4907.742416</v>
      </c>
      <c r="AP257" s="33">
        <v>3959.4560200000001</v>
      </c>
      <c r="AQ257" s="33">
        <v>4479.5226229999998</v>
      </c>
      <c r="AR257" s="33">
        <v>6464.026793</v>
      </c>
      <c r="AS257" s="33">
        <v>3592.7884669999999</v>
      </c>
      <c r="AT257" s="33">
        <v>4691.086542</v>
      </c>
      <c r="AU257" s="33">
        <v>5363.7694110000002</v>
      </c>
      <c r="AV257" s="33">
        <v>6464.026793</v>
      </c>
      <c r="AW257" s="33">
        <v>3594.592247</v>
      </c>
      <c r="AX257" s="33">
        <v>4693.1903609999999</v>
      </c>
      <c r="AY257" s="33">
        <v>5363.7694110000002</v>
      </c>
      <c r="AZ257" s="33">
        <v>6464.026793</v>
      </c>
      <c r="BA257" s="33">
        <v>3816.5356310000002</v>
      </c>
      <c r="BB257" s="33">
        <v>4693.1903609999999</v>
      </c>
      <c r="BC257" s="33">
        <v>5363.7694110000002</v>
      </c>
      <c r="BD257" s="33">
        <v>7938.1136029999998</v>
      </c>
      <c r="BE257" s="33">
        <v>7531.5398580000001</v>
      </c>
      <c r="BF257" s="33">
        <v>6399.1372419999998</v>
      </c>
      <c r="BG257" s="33">
        <v>6983.5825960000002</v>
      </c>
      <c r="BH257" s="33">
        <v>7938.1136029999998</v>
      </c>
      <c r="BI257" s="33">
        <v>4709.2802030000003</v>
      </c>
      <c r="BJ257" s="33">
        <v>6399.1372419999998</v>
      </c>
      <c r="BK257" s="33">
        <v>6983.5825960000002</v>
      </c>
      <c r="BL257" s="33">
        <v>7938.1136029999998</v>
      </c>
      <c r="BM257" s="33">
        <v>7533.3436380000003</v>
      </c>
      <c r="BN257" s="33">
        <v>6399.1372419999998</v>
      </c>
      <c r="BO257" s="33">
        <v>6983.5825960000002</v>
      </c>
      <c r="BP257" s="33">
        <v>7938.1136029999998</v>
      </c>
      <c r="BQ257" s="33">
        <v>6227.9493830000001</v>
      </c>
      <c r="BR257" s="33">
        <v>6399.1372419999998</v>
      </c>
      <c r="BS257" s="33">
        <v>6983.5825960000002</v>
      </c>
      <c r="BT257" s="33">
        <v>7938.1136029999998</v>
      </c>
      <c r="BU257" s="33">
        <v>5465.8546669999996</v>
      </c>
      <c r="BV257" s="33">
        <v>6399.1372419999998</v>
      </c>
      <c r="BW257" s="33">
        <v>6983.5825960000002</v>
      </c>
      <c r="BX257" s="33">
        <v>7938.1136029999998</v>
      </c>
      <c r="BY257" s="33">
        <v>7533.3436380000003</v>
      </c>
      <c r="BZ257" s="33">
        <v>6341.2406060000003</v>
      </c>
      <c r="CA257" s="33">
        <v>6983.5825960000002</v>
      </c>
      <c r="CB257" s="33">
        <v>7938.1136029999998</v>
      </c>
      <c r="CC257" s="33">
        <v>5056.8999569999996</v>
      </c>
      <c r="CD257" s="33">
        <v>6399.1372419999998</v>
      </c>
      <c r="CE257" s="33">
        <v>6983.5825960000002</v>
      </c>
      <c r="CF257" s="33">
        <v>7938.1136029999998</v>
      </c>
      <c r="CG257" s="33">
        <v>6958.9294559999998</v>
      </c>
      <c r="CH257" s="33">
        <v>6344.4899189999996</v>
      </c>
      <c r="CI257" s="33">
        <v>6983.5825960000002</v>
      </c>
      <c r="CJ257" s="33">
        <v>7938.1136029999998</v>
      </c>
      <c r="CK257" s="33">
        <v>7481.7906819999998</v>
      </c>
      <c r="CL257" s="33">
        <v>6288.6971020000001</v>
      </c>
      <c r="CM257" s="33">
        <v>6983.5825960000002</v>
      </c>
      <c r="CN257" s="33">
        <v>7938.1136029999998</v>
      </c>
      <c r="CO257" s="33">
        <v>7535.0498699999998</v>
      </c>
      <c r="CP257" s="33">
        <v>6399.1372419999998</v>
      </c>
      <c r="CQ257" s="33">
        <v>6983.5825960000002</v>
      </c>
      <c r="CR257" s="33">
        <v>7938.1136029999998</v>
      </c>
      <c r="CS257" s="33">
        <v>7535.0498699999998</v>
      </c>
      <c r="CT257" s="33">
        <v>6344.4899189999996</v>
      </c>
      <c r="CU257" s="33">
        <v>6983.5825960000002</v>
      </c>
      <c r="CV257" s="33">
        <v>7938.5063689999997</v>
      </c>
      <c r="CW257" s="33">
        <v>7535.31484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7936.4073710000002</v>
      </c>
      <c r="DI257" s="33">
        <v>7535.31484</v>
      </c>
      <c r="DJ257" s="33">
        <v>6399.1372419999998</v>
      </c>
      <c r="DK257" s="33">
        <v>6983.5825960000002</v>
      </c>
      <c r="DL257" s="33">
        <v>7936.4073710000002</v>
      </c>
      <c r="DM257" s="33">
        <v>7532.1121160000002</v>
      </c>
      <c r="DN257" s="33">
        <v>6397.0334229999999</v>
      </c>
      <c r="DO257" s="33">
        <v>6983.5825960000002</v>
      </c>
      <c r="DP257" s="33">
        <v>7936.4073710000002</v>
      </c>
      <c r="DQ257" s="33">
        <v>7350.7877019999996</v>
      </c>
      <c r="DR257" s="33">
        <v>6344.4899189999996</v>
      </c>
      <c r="DS257" s="33">
        <v>6983.5825960000002</v>
      </c>
      <c r="DT257" s="33">
        <v>7938.5063689999997</v>
      </c>
      <c r="DU257" s="33">
        <v>7535.31484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7326.6492870000002</v>
      </c>
      <c r="ED257" s="33">
        <v>6397.0334229999999</v>
      </c>
      <c r="EE257" s="33">
        <v>6983.5825960000002</v>
      </c>
      <c r="EF257" s="33">
        <v>7938.5063689999997</v>
      </c>
      <c r="EG257" s="33">
        <v>7442.171069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6344.4899189999996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7938.5063689999997</v>
      </c>
      <c r="EW257" s="33">
        <v>7535.31484</v>
      </c>
      <c r="EX257" s="33">
        <v>6342.3860999999997</v>
      </c>
      <c r="EY257" s="33">
        <v>6983.5825960000002</v>
      </c>
      <c r="EZ257" s="33">
        <v>7938.5063689999997</v>
      </c>
      <c r="FA257" s="33">
        <v>7535.31484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4759.8833629999999</v>
      </c>
      <c r="DY306" s="33">
        <v>4727.9487349999999</v>
      </c>
      <c r="DZ306" s="33">
        <v>4618.0719639999998</v>
      </c>
      <c r="EA306" s="33">
        <v>4727.9487349999999</v>
      </c>
      <c r="EB306" s="33">
        <v>5252.471074</v>
      </c>
      <c r="EC306" s="33">
        <v>5217.231616</v>
      </c>
      <c r="ED306" s="33">
        <v>5095.9839899999997</v>
      </c>
      <c r="EE306" s="33">
        <v>5217.231616</v>
      </c>
      <c r="EF306" s="33">
        <v>5294.9631149999996</v>
      </c>
      <c r="EG306" s="33">
        <v>5259.4385730000004</v>
      </c>
      <c r="EH306" s="33">
        <v>5137.2100630000004</v>
      </c>
      <c r="EI306" s="33">
        <v>5259.4385730000004</v>
      </c>
      <c r="EJ306" s="33">
        <v>5294.9631149999996</v>
      </c>
      <c r="EK306" s="33">
        <v>5259.4385730000004</v>
      </c>
      <c r="EL306" s="33">
        <v>5137.2100630000004</v>
      </c>
      <c r="EM306" s="33">
        <v>5259.4385730000004</v>
      </c>
      <c r="EN306" s="33">
        <v>5294.9631149999996</v>
      </c>
      <c r="EO306" s="33">
        <v>5259.4385730000004</v>
      </c>
      <c r="EP306" s="33">
        <v>5137.2100630000004</v>
      </c>
      <c r="EQ306" s="33">
        <v>5259.4385730000004</v>
      </c>
      <c r="ER306" s="33">
        <v>5294.9631149999996</v>
      </c>
      <c r="ES306" s="33">
        <v>5259.4385730000004</v>
      </c>
      <c r="ET306" s="33">
        <v>5137.2100630000004</v>
      </c>
      <c r="EU306" s="33">
        <v>5259.4385730000004</v>
      </c>
      <c r="EV306" s="33">
        <v>5294.9631149999996</v>
      </c>
      <c r="EW306" s="33">
        <v>5259.4385730000004</v>
      </c>
      <c r="EX306" s="33">
        <v>5137.2100630000004</v>
      </c>
      <c r="EY306" s="33">
        <v>5259.4385730000004</v>
      </c>
      <c r="EZ306" s="33">
        <v>5294.9631149999996</v>
      </c>
      <c r="FA306" s="33">
        <v>5259.4385730000004</v>
      </c>
      <c r="FB306" s="33">
        <v>5137.2100630000004</v>
      </c>
      <c r="FC306" s="33">
        <v>5259.4385730000004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4759.8833629999999</v>
      </c>
      <c r="DY317" s="33">
        <v>4727.9487349999999</v>
      </c>
      <c r="DZ317" s="33">
        <v>4618.0719639999998</v>
      </c>
      <c r="EA317" s="33">
        <v>4727.9487349999999</v>
      </c>
      <c r="EB317" s="33">
        <v>5252.471074</v>
      </c>
      <c r="EC317" s="33">
        <v>5217.231616</v>
      </c>
      <c r="ED317" s="33">
        <v>5095.9839899999997</v>
      </c>
      <c r="EE317" s="33">
        <v>5217.231616</v>
      </c>
      <c r="EF317" s="33">
        <v>5294.9631149999996</v>
      </c>
      <c r="EG317" s="33">
        <v>5259.4385730000004</v>
      </c>
      <c r="EH317" s="33">
        <v>5137.2100630000004</v>
      </c>
      <c r="EI317" s="33">
        <v>5259.4385730000004</v>
      </c>
      <c r="EJ317" s="33">
        <v>5294.9631149999996</v>
      </c>
      <c r="EK317" s="33">
        <v>5259.4385730000004</v>
      </c>
      <c r="EL317" s="33">
        <v>5137.2100630000004</v>
      </c>
      <c r="EM317" s="33">
        <v>5259.4385730000004</v>
      </c>
      <c r="EN317" s="33">
        <v>5294.9631149999996</v>
      </c>
      <c r="EO317" s="33">
        <v>5259.4385730000004</v>
      </c>
      <c r="EP317" s="33">
        <v>5137.2100630000004</v>
      </c>
      <c r="EQ317" s="33">
        <v>5259.4385730000004</v>
      </c>
      <c r="ER317" s="33">
        <v>5294.9631149999996</v>
      </c>
      <c r="ES317" s="33">
        <v>5259.4385730000004</v>
      </c>
      <c r="ET317" s="33">
        <v>5137.2100630000004</v>
      </c>
      <c r="EU317" s="33">
        <v>5259.4385730000004</v>
      </c>
      <c r="EV317" s="33">
        <v>5294.9631149999996</v>
      </c>
      <c r="EW317" s="33">
        <v>5259.4385730000004</v>
      </c>
      <c r="EX317" s="33">
        <v>5137.2100630000004</v>
      </c>
      <c r="EY317" s="33">
        <v>5259.4385730000004</v>
      </c>
      <c r="EZ317" s="33">
        <v>5294.9631149999996</v>
      </c>
      <c r="FA317" s="33">
        <v>5259.4385730000004</v>
      </c>
      <c r="FB317" s="33">
        <v>5137.2100630000004</v>
      </c>
      <c r="FC317" s="33">
        <v>5259.4385730000004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39.241199999999999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286.74202919999999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525.98631990000001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3460.5944840000002</v>
      </c>
      <c r="AW416" s="33">
        <v>4215.63328</v>
      </c>
      <c r="AX416" s="33">
        <v>5568.4111240000002</v>
      </c>
      <c r="AY416" s="33">
        <v>4561.6927290000003</v>
      </c>
      <c r="AZ416" s="33">
        <v>4710.8317690000003</v>
      </c>
      <c r="BA416" s="33">
        <v>5738.6496100000004</v>
      </c>
      <c r="BB416" s="33">
        <v>7580.1565739999996</v>
      </c>
      <c r="BC416" s="33">
        <v>6209.7327869999999</v>
      </c>
      <c r="BD416" s="33">
        <v>6413.8746359999996</v>
      </c>
      <c r="BE416" s="33">
        <v>7813.2654650000004</v>
      </c>
      <c r="BF416" s="33">
        <v>10320.507369999999</v>
      </c>
      <c r="BG416" s="33">
        <v>8454.6529289999999</v>
      </c>
      <c r="BH416" s="33">
        <v>7204.3829340000002</v>
      </c>
      <c r="BI416" s="33">
        <v>8776.2483009999996</v>
      </c>
      <c r="BJ416" s="33">
        <v>11592.507079999999</v>
      </c>
      <c r="BK416" s="33">
        <v>9496.6865949999992</v>
      </c>
      <c r="BL416" s="33">
        <v>7204.3829340000002</v>
      </c>
      <c r="BM416" s="33">
        <v>8776.2483009999996</v>
      </c>
      <c r="BN416" s="33">
        <v>11592.507079999999</v>
      </c>
      <c r="BO416" s="33">
        <v>9496.6865949999992</v>
      </c>
      <c r="BP416" s="33">
        <v>7204.3829340000002</v>
      </c>
      <c r="BQ416" s="33">
        <v>8776.2483009999996</v>
      </c>
      <c r="BR416" s="33">
        <v>11592.507079999999</v>
      </c>
      <c r="BS416" s="33">
        <v>9496.6865949999992</v>
      </c>
      <c r="BT416" s="33">
        <v>7204.3829340000002</v>
      </c>
      <c r="BU416" s="33">
        <v>8776.2483009999996</v>
      </c>
      <c r="BV416" s="33">
        <v>11592.507079999999</v>
      </c>
      <c r="BW416" s="33">
        <v>9496.6865949999992</v>
      </c>
      <c r="BX416" s="33">
        <v>7204.3829340000002</v>
      </c>
      <c r="BY416" s="33">
        <v>8776.2483009999996</v>
      </c>
      <c r="BZ416" s="33">
        <v>11592.507079999999</v>
      </c>
      <c r="CA416" s="33">
        <v>9496.6865949999992</v>
      </c>
      <c r="CB416" s="33">
        <v>7204.3829340000002</v>
      </c>
      <c r="CC416" s="33">
        <v>8776.2483009999996</v>
      </c>
      <c r="CD416" s="33">
        <v>11592.507079999999</v>
      </c>
      <c r="CE416" s="33">
        <v>9496.6865949999992</v>
      </c>
      <c r="CF416" s="33">
        <v>7204.3829340000002</v>
      </c>
      <c r="CG416" s="33">
        <v>8776.2483009999996</v>
      </c>
      <c r="CH416" s="33">
        <v>11592.507079999999</v>
      </c>
      <c r="CI416" s="33">
        <v>9496.6865949999992</v>
      </c>
      <c r="CJ416" s="33">
        <v>7204.3829340000002</v>
      </c>
      <c r="CK416" s="33">
        <v>8776.2483009999996</v>
      </c>
      <c r="CL416" s="33">
        <v>11592.507079999999</v>
      </c>
      <c r="CM416" s="33">
        <v>9496.6865949999992</v>
      </c>
      <c r="CN416" s="33">
        <v>7204.3829340000002</v>
      </c>
      <c r="CO416" s="33">
        <v>8776.2483009999996</v>
      </c>
      <c r="CP416" s="33">
        <v>11592.507079999999</v>
      </c>
      <c r="CQ416" s="33">
        <v>9496.6865949999992</v>
      </c>
      <c r="CR416" s="33">
        <v>7204.3829340000002</v>
      </c>
      <c r="CS416" s="33">
        <v>8776.2483009999996</v>
      </c>
      <c r="CT416" s="33">
        <v>11592.507079999999</v>
      </c>
      <c r="CU416" s="33">
        <v>9496.6865949999992</v>
      </c>
      <c r="CV416" s="33">
        <v>7204.3829340000002</v>
      </c>
      <c r="CW416" s="33">
        <v>8776.2483009999996</v>
      </c>
      <c r="CX416" s="33">
        <v>11592.507079999999</v>
      </c>
      <c r="CY416" s="33">
        <v>9496.6865949999992</v>
      </c>
      <c r="CZ416" s="33">
        <v>7204.3829340000002</v>
      </c>
      <c r="DA416" s="33">
        <v>8776.2483009999996</v>
      </c>
      <c r="DB416" s="33">
        <v>11592.507079999999</v>
      </c>
      <c r="DC416" s="33">
        <v>9496.6865949999992</v>
      </c>
      <c r="DD416" s="33">
        <v>7204.3829340000002</v>
      </c>
      <c r="DE416" s="33">
        <v>8776.2483009999996</v>
      </c>
      <c r="DF416" s="33">
        <v>11592.507079999999</v>
      </c>
      <c r="DG416" s="33">
        <v>9496.6865949999992</v>
      </c>
      <c r="DH416" s="33">
        <v>7204.3829340000002</v>
      </c>
      <c r="DI416" s="33">
        <v>8776.2483009999996</v>
      </c>
      <c r="DJ416" s="33">
        <v>11592.507079999999</v>
      </c>
      <c r="DK416" s="33">
        <v>9496.6865949999992</v>
      </c>
      <c r="DL416" s="33">
        <v>7204.3829340000002</v>
      </c>
      <c r="DM416" s="33">
        <v>8776.2483009999996</v>
      </c>
      <c r="DN416" s="33">
        <v>11592.507079999999</v>
      </c>
      <c r="DO416" s="33">
        <v>9496.6865949999992</v>
      </c>
      <c r="DP416" s="33">
        <v>7204.3829340000002</v>
      </c>
      <c r="DQ416" s="33">
        <v>8776.2483009999996</v>
      </c>
      <c r="DR416" s="33">
        <v>11592.507079999999</v>
      </c>
      <c r="DS416" s="33">
        <v>9496.6865949999992</v>
      </c>
      <c r="DT416" s="33">
        <v>7204.3829340000002</v>
      </c>
      <c r="DU416" s="33">
        <v>8776.2483009999996</v>
      </c>
      <c r="DV416" s="33">
        <v>11592.507079999999</v>
      </c>
      <c r="DW416" s="33">
        <v>9496.6865949999992</v>
      </c>
      <c r="DX416" s="33">
        <v>7204.3829340000002</v>
      </c>
      <c r="DY416" s="33">
        <v>8776.2483009999996</v>
      </c>
      <c r="DZ416" s="33">
        <v>11592.507079999999</v>
      </c>
      <c r="EA416" s="33">
        <v>9496.6865949999992</v>
      </c>
      <c r="EB416" s="33">
        <v>7204.3829340000002</v>
      </c>
      <c r="EC416" s="33">
        <v>8776.2483009999996</v>
      </c>
      <c r="ED416" s="33">
        <v>11592.507079999999</v>
      </c>
      <c r="EE416" s="33">
        <v>9496.6865949999992</v>
      </c>
      <c r="EF416" s="33">
        <v>7204.3829340000002</v>
      </c>
      <c r="EG416" s="33">
        <v>8776.2483009999996</v>
      </c>
      <c r="EH416" s="33">
        <v>11592.507079999999</v>
      </c>
      <c r="EI416" s="33">
        <v>9496.6865949999992</v>
      </c>
      <c r="EJ416" s="33">
        <v>7204.3829340000002</v>
      </c>
      <c r="EK416" s="33">
        <v>8776.2483009999996</v>
      </c>
      <c r="EL416" s="33">
        <v>11592.507079999999</v>
      </c>
      <c r="EM416" s="33">
        <v>9496.6865949999992</v>
      </c>
      <c r="EN416" s="33">
        <v>7204.3829340000002</v>
      </c>
      <c r="EO416" s="33">
        <v>8776.2483009999996</v>
      </c>
      <c r="EP416" s="33">
        <v>11592.507079999999</v>
      </c>
      <c r="EQ416" s="33">
        <v>9496.6865949999992</v>
      </c>
      <c r="ER416" s="33">
        <v>7204.3829340000002</v>
      </c>
      <c r="ES416" s="33">
        <v>8776.2483009999996</v>
      </c>
      <c r="ET416" s="33">
        <v>11592.507079999999</v>
      </c>
      <c r="EU416" s="33">
        <v>9496.6865949999992</v>
      </c>
      <c r="EV416" s="33">
        <v>7204.3829340000002</v>
      </c>
      <c r="EW416" s="33">
        <v>8776.2483009999996</v>
      </c>
      <c r="EX416" s="33">
        <v>11592.507079999999</v>
      </c>
      <c r="EY416" s="33">
        <v>9496.6865949999992</v>
      </c>
      <c r="EZ416" s="33">
        <v>7204.3829340000002</v>
      </c>
      <c r="FA416" s="33">
        <v>8776.2483009999996</v>
      </c>
      <c r="FB416" s="33">
        <v>11592.507079999999</v>
      </c>
      <c r="FC416" s="33">
        <v>9496.6865949999992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3460.5944840000002</v>
      </c>
      <c r="AW425" s="33">
        <v>4215.63328</v>
      </c>
      <c r="AX425" s="33">
        <v>5568.4111240000002</v>
      </c>
      <c r="AY425" s="33">
        <v>4561.6927290000003</v>
      </c>
      <c r="AZ425" s="33">
        <v>4710.8317690000003</v>
      </c>
      <c r="BA425" s="33">
        <v>5738.6496100000004</v>
      </c>
      <c r="BB425" s="33">
        <v>7580.1565739999996</v>
      </c>
      <c r="BC425" s="33">
        <v>6209.7327869999999</v>
      </c>
      <c r="BD425" s="33">
        <v>6413.8746359999996</v>
      </c>
      <c r="BE425" s="33">
        <v>7813.2654650000004</v>
      </c>
      <c r="BF425" s="33">
        <v>10320.507369999999</v>
      </c>
      <c r="BG425" s="33">
        <v>8454.6529289999999</v>
      </c>
      <c r="BH425" s="33">
        <v>7204.3829340000002</v>
      </c>
      <c r="BI425" s="33">
        <v>8776.2483009999996</v>
      </c>
      <c r="BJ425" s="33">
        <v>11592.507079999999</v>
      </c>
      <c r="BK425" s="33">
        <v>9496.6865949999992</v>
      </c>
      <c r="BL425" s="33">
        <v>7204.3829340000002</v>
      </c>
      <c r="BM425" s="33">
        <v>8776.2483009999996</v>
      </c>
      <c r="BN425" s="33">
        <v>11592.507079999999</v>
      </c>
      <c r="BO425" s="33">
        <v>9496.6865949999992</v>
      </c>
      <c r="BP425" s="33">
        <v>7204.3829340000002</v>
      </c>
      <c r="BQ425" s="33">
        <v>8776.2483009999996</v>
      </c>
      <c r="BR425" s="33">
        <v>11592.507079999999</v>
      </c>
      <c r="BS425" s="33">
        <v>9496.6865949999992</v>
      </c>
      <c r="BT425" s="33">
        <v>7204.3829340000002</v>
      </c>
      <c r="BU425" s="33">
        <v>8776.2483009999996</v>
      </c>
      <c r="BV425" s="33">
        <v>11592.507079999999</v>
      </c>
      <c r="BW425" s="33">
        <v>9496.6865949999992</v>
      </c>
      <c r="BX425" s="33">
        <v>7204.3829340000002</v>
      </c>
      <c r="BY425" s="33">
        <v>8776.2483009999996</v>
      </c>
      <c r="BZ425" s="33">
        <v>11592.507079999999</v>
      </c>
      <c r="CA425" s="33">
        <v>9496.6865949999992</v>
      </c>
      <c r="CB425" s="33">
        <v>7204.3829340000002</v>
      </c>
      <c r="CC425" s="33">
        <v>8776.2483009999996</v>
      </c>
      <c r="CD425" s="33">
        <v>11592.507079999999</v>
      </c>
      <c r="CE425" s="33">
        <v>9496.6865949999992</v>
      </c>
      <c r="CF425" s="33">
        <v>7204.3829340000002</v>
      </c>
      <c r="CG425" s="33">
        <v>8776.2483009999996</v>
      </c>
      <c r="CH425" s="33">
        <v>11592.507079999999</v>
      </c>
      <c r="CI425" s="33">
        <v>9496.6865949999992</v>
      </c>
      <c r="CJ425" s="33">
        <v>7204.3829340000002</v>
      </c>
      <c r="CK425" s="33">
        <v>8776.2483009999996</v>
      </c>
      <c r="CL425" s="33">
        <v>11592.507079999999</v>
      </c>
      <c r="CM425" s="33">
        <v>9496.6865949999992</v>
      </c>
      <c r="CN425" s="33">
        <v>7204.3829340000002</v>
      </c>
      <c r="CO425" s="33">
        <v>8776.2483009999996</v>
      </c>
      <c r="CP425" s="33">
        <v>11592.507079999999</v>
      </c>
      <c r="CQ425" s="33">
        <v>9496.6865949999992</v>
      </c>
      <c r="CR425" s="33">
        <v>7204.3829340000002</v>
      </c>
      <c r="CS425" s="33">
        <v>8776.2483009999996</v>
      </c>
      <c r="CT425" s="33">
        <v>11592.507079999999</v>
      </c>
      <c r="CU425" s="33">
        <v>9496.6865949999992</v>
      </c>
      <c r="CV425" s="33">
        <v>7204.3829340000002</v>
      </c>
      <c r="CW425" s="33">
        <v>8776.2483009999996</v>
      </c>
      <c r="CX425" s="33">
        <v>11592.507079999999</v>
      </c>
      <c r="CY425" s="33">
        <v>9496.6865949999992</v>
      </c>
      <c r="CZ425" s="33">
        <v>7204.3829340000002</v>
      </c>
      <c r="DA425" s="33">
        <v>8776.2483009999996</v>
      </c>
      <c r="DB425" s="33">
        <v>11592.507079999999</v>
      </c>
      <c r="DC425" s="33">
        <v>9496.6865949999992</v>
      </c>
      <c r="DD425" s="33">
        <v>7204.3829340000002</v>
      </c>
      <c r="DE425" s="33">
        <v>8776.2483009999996</v>
      </c>
      <c r="DF425" s="33">
        <v>11592.507079999999</v>
      </c>
      <c r="DG425" s="33">
        <v>9496.6865949999992</v>
      </c>
      <c r="DH425" s="33">
        <v>7204.3829340000002</v>
      </c>
      <c r="DI425" s="33">
        <v>8776.2483009999996</v>
      </c>
      <c r="DJ425" s="33">
        <v>11592.507079999999</v>
      </c>
      <c r="DK425" s="33">
        <v>9496.6865949999992</v>
      </c>
      <c r="DL425" s="33">
        <v>7204.3829340000002</v>
      </c>
      <c r="DM425" s="33">
        <v>8776.2483009999996</v>
      </c>
      <c r="DN425" s="33">
        <v>11592.507079999999</v>
      </c>
      <c r="DO425" s="33">
        <v>9496.6865949999992</v>
      </c>
      <c r="DP425" s="33">
        <v>7204.3829340000002</v>
      </c>
      <c r="DQ425" s="33">
        <v>8776.2483009999996</v>
      </c>
      <c r="DR425" s="33">
        <v>11592.507079999999</v>
      </c>
      <c r="DS425" s="33">
        <v>9496.6865949999992</v>
      </c>
      <c r="DT425" s="33">
        <v>7204.3829340000002</v>
      </c>
      <c r="DU425" s="33">
        <v>8776.2483009999996</v>
      </c>
      <c r="DV425" s="33">
        <v>11592.507079999999</v>
      </c>
      <c r="DW425" s="33">
        <v>9496.6865949999992</v>
      </c>
      <c r="DX425" s="33">
        <v>7204.3829340000002</v>
      </c>
      <c r="DY425" s="33">
        <v>8776.2483009999996</v>
      </c>
      <c r="DZ425" s="33">
        <v>11592.507079999999</v>
      </c>
      <c r="EA425" s="33">
        <v>9496.6865949999992</v>
      </c>
      <c r="EB425" s="33">
        <v>7204.3829340000002</v>
      </c>
      <c r="EC425" s="33">
        <v>8776.2483009999996</v>
      </c>
      <c r="ED425" s="33">
        <v>11592.507079999999</v>
      </c>
      <c r="EE425" s="33">
        <v>9496.6865949999992</v>
      </c>
      <c r="EF425" s="33">
        <v>7204.3829340000002</v>
      </c>
      <c r="EG425" s="33">
        <v>8776.2483009999996</v>
      </c>
      <c r="EH425" s="33">
        <v>11592.507079999999</v>
      </c>
      <c r="EI425" s="33">
        <v>9496.6865949999992</v>
      </c>
      <c r="EJ425" s="33">
        <v>7204.3829340000002</v>
      </c>
      <c r="EK425" s="33">
        <v>8776.2483009999996</v>
      </c>
      <c r="EL425" s="33">
        <v>11592.507079999999</v>
      </c>
      <c r="EM425" s="33">
        <v>9496.6865949999992</v>
      </c>
      <c r="EN425" s="33">
        <v>7204.3829340000002</v>
      </c>
      <c r="EO425" s="33">
        <v>8776.2483009999996</v>
      </c>
      <c r="EP425" s="33">
        <v>11592.507079999999</v>
      </c>
      <c r="EQ425" s="33">
        <v>9496.6865949999992</v>
      </c>
      <c r="ER425" s="33">
        <v>7204.3829340000002</v>
      </c>
      <c r="ES425" s="33">
        <v>8776.2483009999996</v>
      </c>
      <c r="ET425" s="33">
        <v>11592.507079999999</v>
      </c>
      <c r="EU425" s="33">
        <v>9496.6865949999992</v>
      </c>
      <c r="EV425" s="33">
        <v>7204.3829340000002</v>
      </c>
      <c r="EW425" s="33">
        <v>8776.2483009999996</v>
      </c>
      <c r="EX425" s="33">
        <v>11592.507079999999</v>
      </c>
      <c r="EY425" s="33">
        <v>9496.6865949999992</v>
      </c>
      <c r="EZ425" s="33">
        <v>7204.3829340000002</v>
      </c>
      <c r="FA425" s="33">
        <v>8776.2483009999996</v>
      </c>
      <c r="FB425" s="33">
        <v>11592.507079999999</v>
      </c>
      <c r="FC425" s="33">
        <v>9496.6865949999992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2985.4081310000001</v>
      </c>
      <c r="BY440" s="33">
        <v>3636.7699050000001</v>
      </c>
      <c r="BZ440" s="33">
        <v>4803.7930839999999</v>
      </c>
      <c r="CA440" s="33">
        <v>3935.3107180000002</v>
      </c>
      <c r="CB440" s="33">
        <v>4626.7272540000004</v>
      </c>
      <c r="CC440" s="33">
        <v>5636.1950180000003</v>
      </c>
      <c r="CD440" s="33">
        <v>7444.8247629999996</v>
      </c>
      <c r="CE440" s="33">
        <v>6098.8677440000001</v>
      </c>
      <c r="CF440" s="33">
        <v>6511.0352370000001</v>
      </c>
      <c r="CG440" s="33">
        <v>7931.6247439999997</v>
      </c>
      <c r="CH440" s="33">
        <v>10476.847610000001</v>
      </c>
      <c r="CI440" s="33">
        <v>8582.7282670000004</v>
      </c>
      <c r="CJ440" s="33">
        <v>8892.6271290000004</v>
      </c>
      <c r="CK440" s="33">
        <v>10832.83668</v>
      </c>
      <c r="CL440" s="33">
        <v>14309.045469999999</v>
      </c>
      <c r="CM440" s="33">
        <v>11722.099399999999</v>
      </c>
      <c r="CN440" s="33">
        <v>11349.405650000001</v>
      </c>
      <c r="CO440" s="33">
        <v>13825.63961</v>
      </c>
      <c r="CP440" s="33">
        <v>18262.225460000001</v>
      </c>
      <c r="CQ440" s="33">
        <v>14960.580180000001</v>
      </c>
      <c r="CR440" s="33">
        <v>13553.27376</v>
      </c>
      <c r="CS440" s="33">
        <v>16510.35168</v>
      </c>
      <c r="CT440" s="33">
        <v>21808.4496</v>
      </c>
      <c r="CU440" s="33">
        <v>17865.679049999999</v>
      </c>
      <c r="CV440" s="33">
        <v>15415.189109999999</v>
      </c>
      <c r="CW440" s="33">
        <v>18778.503100000002</v>
      </c>
      <c r="CX440" s="33">
        <v>24804.44067</v>
      </c>
      <c r="CY440" s="33">
        <v>20320.022010000001</v>
      </c>
      <c r="CZ440" s="33">
        <v>18410.611499999999</v>
      </c>
      <c r="DA440" s="33">
        <v>22427.47219</v>
      </c>
      <c r="DB440" s="33">
        <v>29624.347590000001</v>
      </c>
      <c r="DC440" s="33">
        <v>24268.533340000002</v>
      </c>
      <c r="DD440" s="33">
        <v>20303.66532</v>
      </c>
      <c r="DE440" s="33">
        <v>24733.555939999998</v>
      </c>
      <c r="DF440" s="33">
        <v>32670.443289999999</v>
      </c>
      <c r="DG440" s="33">
        <v>26763.922470000001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2985.4081310000001</v>
      </c>
      <c r="BY449" s="33">
        <v>3636.7699050000001</v>
      </c>
      <c r="BZ449" s="33">
        <v>4803.7930839999999</v>
      </c>
      <c r="CA449" s="33">
        <v>3935.3107180000002</v>
      </c>
      <c r="CB449" s="33">
        <v>4626.7272540000004</v>
      </c>
      <c r="CC449" s="33">
        <v>5636.1950180000003</v>
      </c>
      <c r="CD449" s="33">
        <v>7444.8247629999996</v>
      </c>
      <c r="CE449" s="33">
        <v>6098.8677440000001</v>
      </c>
      <c r="CF449" s="33">
        <v>6511.0352370000001</v>
      </c>
      <c r="CG449" s="33">
        <v>7931.6247439999997</v>
      </c>
      <c r="CH449" s="33">
        <v>10476.847610000001</v>
      </c>
      <c r="CI449" s="33">
        <v>8582.7282670000004</v>
      </c>
      <c r="CJ449" s="33">
        <v>8892.6271290000004</v>
      </c>
      <c r="CK449" s="33">
        <v>10832.83668</v>
      </c>
      <c r="CL449" s="33">
        <v>14309.045469999999</v>
      </c>
      <c r="CM449" s="33">
        <v>11722.099399999999</v>
      </c>
      <c r="CN449" s="33">
        <v>11349.405650000001</v>
      </c>
      <c r="CO449" s="33">
        <v>13825.63961</v>
      </c>
      <c r="CP449" s="33">
        <v>18262.225460000001</v>
      </c>
      <c r="CQ449" s="33">
        <v>14960.580180000001</v>
      </c>
      <c r="CR449" s="33">
        <v>13553.27376</v>
      </c>
      <c r="CS449" s="33">
        <v>16510.35168</v>
      </c>
      <c r="CT449" s="33">
        <v>21808.4496</v>
      </c>
      <c r="CU449" s="33">
        <v>17865.679049999999</v>
      </c>
      <c r="CV449" s="33">
        <v>15415.189109999999</v>
      </c>
      <c r="CW449" s="33">
        <v>18778.503100000002</v>
      </c>
      <c r="CX449" s="33">
        <v>24804.44067</v>
      </c>
      <c r="CY449" s="33">
        <v>20320.022010000001</v>
      </c>
      <c r="CZ449" s="33">
        <v>18410.611499999999</v>
      </c>
      <c r="DA449" s="33">
        <v>22427.47219</v>
      </c>
      <c r="DB449" s="33">
        <v>29624.347590000001</v>
      </c>
      <c r="DC449" s="33">
        <v>24268.533340000002</v>
      </c>
      <c r="DD449" s="33">
        <v>20303.66532</v>
      </c>
      <c r="DE449" s="33">
        <v>24733.555939999998</v>
      </c>
      <c r="DF449" s="33">
        <v>32670.443289999999</v>
      </c>
      <c r="DG449" s="33">
        <v>26763.922470000001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4741.8779880000002</v>
      </c>
      <c r="DM464" s="33">
        <v>5776.4695490000004</v>
      </c>
      <c r="DN464" s="33">
        <v>7630.1127630000001</v>
      </c>
      <c r="DO464" s="33">
        <v>6250.6573479999997</v>
      </c>
      <c r="DP464" s="33">
        <v>6586.2673560000003</v>
      </c>
      <c r="DQ464" s="33">
        <v>8023.2711429999999</v>
      </c>
      <c r="DR464" s="33">
        <v>10597.90293</v>
      </c>
      <c r="DS464" s="33">
        <v>8681.8978790000001</v>
      </c>
      <c r="DT464" s="33">
        <v>8759.4796210000004</v>
      </c>
      <c r="DU464" s="33">
        <v>10670.63881</v>
      </c>
      <c r="DV464" s="33">
        <v>14094.79903</v>
      </c>
      <c r="DW464" s="33">
        <v>11546.58677</v>
      </c>
      <c r="DX464" s="33">
        <v>11063.837939999999</v>
      </c>
      <c r="DY464" s="33">
        <v>13477.76622</v>
      </c>
      <c r="DZ464" s="33">
        <v>17802.72105</v>
      </c>
      <c r="EA464" s="33">
        <v>14584.150009999999</v>
      </c>
      <c r="EB464" s="33">
        <v>13890.38762</v>
      </c>
      <c r="EC464" s="33">
        <v>16921.017639999998</v>
      </c>
      <c r="ED464" s="33">
        <v>22350.89644</v>
      </c>
      <c r="EE464" s="33">
        <v>18310.056410000001</v>
      </c>
      <c r="EF464" s="33">
        <v>16244.23666</v>
      </c>
      <c r="EG464" s="33">
        <v>19788.43375</v>
      </c>
      <c r="EH464" s="33">
        <v>26138.453529999999</v>
      </c>
      <c r="EI464" s="33">
        <v>21412.857410000001</v>
      </c>
      <c r="EJ464" s="33">
        <v>18359.380529999999</v>
      </c>
      <c r="EK464" s="33">
        <v>22365.063549999999</v>
      </c>
      <c r="EL464" s="33">
        <v>29541.91231</v>
      </c>
      <c r="EM464" s="33">
        <v>24201.001609999999</v>
      </c>
      <c r="EN464" s="33">
        <v>19265.637920000001</v>
      </c>
      <c r="EO464" s="33">
        <v>23469.04983</v>
      </c>
      <c r="EP464" s="33">
        <v>31000.162830000001</v>
      </c>
      <c r="EQ464" s="33">
        <v>25395.61362</v>
      </c>
      <c r="ER464" s="33">
        <v>19667.73877</v>
      </c>
      <c r="ES464" s="33">
        <v>23958.88177</v>
      </c>
      <c r="ET464" s="33">
        <v>31647.179649999998</v>
      </c>
      <c r="EU464" s="33">
        <v>25925.655650000001</v>
      </c>
      <c r="EV464" s="33">
        <v>21685.692289999999</v>
      </c>
      <c r="EW464" s="33">
        <v>26417.11606</v>
      </c>
      <c r="EX464" s="33">
        <v>34894.250319999999</v>
      </c>
      <c r="EY464" s="33">
        <v>28585.685290000001</v>
      </c>
      <c r="EZ464" s="33">
        <v>24181.69887</v>
      </c>
      <c r="FA464" s="33">
        <v>29457.705890000001</v>
      </c>
      <c r="FB464" s="33">
        <v>38910.551809999997</v>
      </c>
      <c r="FC464" s="33">
        <v>31875.875779999998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4741.8779880000002</v>
      </c>
      <c r="DM473" s="33">
        <v>5776.4695490000004</v>
      </c>
      <c r="DN473" s="33">
        <v>7630.1127630000001</v>
      </c>
      <c r="DO473" s="33">
        <v>6250.6573479999997</v>
      </c>
      <c r="DP473" s="33">
        <v>6586.2673560000003</v>
      </c>
      <c r="DQ473" s="33">
        <v>8023.2711429999999</v>
      </c>
      <c r="DR473" s="33">
        <v>10597.90293</v>
      </c>
      <c r="DS473" s="33">
        <v>8681.8978790000001</v>
      </c>
      <c r="DT473" s="33">
        <v>8759.4796210000004</v>
      </c>
      <c r="DU473" s="33">
        <v>10670.63881</v>
      </c>
      <c r="DV473" s="33">
        <v>14094.79903</v>
      </c>
      <c r="DW473" s="33">
        <v>11546.58677</v>
      </c>
      <c r="DX473" s="33">
        <v>11063.837939999999</v>
      </c>
      <c r="DY473" s="33">
        <v>13477.76622</v>
      </c>
      <c r="DZ473" s="33">
        <v>17802.72105</v>
      </c>
      <c r="EA473" s="33">
        <v>14584.150009999999</v>
      </c>
      <c r="EB473" s="33">
        <v>13890.38762</v>
      </c>
      <c r="EC473" s="33">
        <v>16921.017639999998</v>
      </c>
      <c r="ED473" s="33">
        <v>22350.89644</v>
      </c>
      <c r="EE473" s="33">
        <v>18310.056410000001</v>
      </c>
      <c r="EF473" s="33">
        <v>16244.23666</v>
      </c>
      <c r="EG473" s="33">
        <v>19788.43375</v>
      </c>
      <c r="EH473" s="33">
        <v>26138.453529999999</v>
      </c>
      <c r="EI473" s="33">
        <v>21412.857410000001</v>
      </c>
      <c r="EJ473" s="33">
        <v>18359.380529999999</v>
      </c>
      <c r="EK473" s="33">
        <v>22365.063549999999</v>
      </c>
      <c r="EL473" s="33">
        <v>29541.91231</v>
      </c>
      <c r="EM473" s="33">
        <v>24201.001609999999</v>
      </c>
      <c r="EN473" s="33">
        <v>19265.637920000001</v>
      </c>
      <c r="EO473" s="33">
        <v>23469.04983</v>
      </c>
      <c r="EP473" s="33">
        <v>31000.162830000001</v>
      </c>
      <c r="EQ473" s="33">
        <v>25395.61362</v>
      </c>
      <c r="ER473" s="33">
        <v>19667.73877</v>
      </c>
      <c r="ES473" s="33">
        <v>23958.88177</v>
      </c>
      <c r="ET473" s="33">
        <v>31647.179649999998</v>
      </c>
      <c r="EU473" s="33">
        <v>25925.655650000001</v>
      </c>
      <c r="EV473" s="33">
        <v>21685.692289999999</v>
      </c>
      <c r="EW473" s="33">
        <v>26417.11606</v>
      </c>
      <c r="EX473" s="33">
        <v>34894.250319999999</v>
      </c>
      <c r="EY473" s="33">
        <v>28585.685290000001</v>
      </c>
      <c r="EZ473" s="33">
        <v>24181.69887</v>
      </c>
      <c r="FA473" s="33">
        <v>29457.705890000001</v>
      </c>
      <c r="FB473" s="33">
        <v>38910.551809999997</v>
      </c>
      <c r="FC473" s="33">
        <v>31875.875779999998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V654" s="33">
        <v>1503.0291319999999</v>
      </c>
      <c r="DW654" s="33">
        <v>1861.7816150000001</v>
      </c>
      <c r="DX654" s="33">
        <v>1861.7816150000001</v>
      </c>
      <c r="DZ654" s="33">
        <v>482.94015400000001</v>
      </c>
      <c r="EA654" s="33">
        <v>1861.7816150000001</v>
      </c>
      <c r="EB654" s="33">
        <v>1861.7816150000001</v>
      </c>
      <c r="ED654" s="33">
        <v>502.15992679999999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640.62865869999996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1888.310819</v>
      </c>
      <c r="DK665" s="33">
        <v>1888.310819</v>
      </c>
      <c r="DL665" s="33">
        <v>1888.310819</v>
      </c>
      <c r="DM665" s="33">
        <v>0</v>
      </c>
      <c r="DN665" s="33">
        <v>1861.7816150000001</v>
      </c>
      <c r="DO665" s="33">
        <v>1888.310819</v>
      </c>
      <c r="DP665" s="33">
        <v>3032.856464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1503.0291319999999</v>
      </c>
      <c r="DW665" s="33">
        <v>3032.856464</v>
      </c>
      <c r="DX665" s="33">
        <v>3032.856464</v>
      </c>
      <c r="DY665" s="33">
        <v>0</v>
      </c>
      <c r="DZ665" s="33">
        <v>482.94015400000001</v>
      </c>
      <c r="EA665" s="33">
        <v>3032.856464</v>
      </c>
      <c r="EB665" s="33">
        <v>3032.856464</v>
      </c>
      <c r="EC665" s="33">
        <v>0</v>
      </c>
      <c r="ED665" s="33">
        <v>502.15992679999999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640.62865869999996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BC666" s="33">
        <v>414.04507169999999</v>
      </c>
      <c r="BD666" s="33">
        <v>739.79454329999999</v>
      </c>
      <c r="BG666" s="33">
        <v>2521.2218210000001</v>
      </c>
      <c r="BH666" s="33">
        <v>1457.3260459999999</v>
      </c>
      <c r="BK666" s="33">
        <v>2714.5060189999999</v>
      </c>
      <c r="BL666" s="33">
        <v>1664.377735</v>
      </c>
      <c r="BO666" s="33">
        <v>2714.5060189999999</v>
      </c>
      <c r="BP666" s="33">
        <v>1787.426954</v>
      </c>
      <c r="BR666" s="33">
        <v>331.61504600000001</v>
      </c>
      <c r="BS666" s="33">
        <v>2714.5060189999999</v>
      </c>
      <c r="BT666" s="33">
        <v>1726.252665</v>
      </c>
      <c r="BV666" s="33">
        <v>772.60380290000001</v>
      </c>
      <c r="BW666" s="33">
        <v>2714.5060189999999</v>
      </c>
      <c r="BX666" s="33">
        <v>737.92549199999996</v>
      </c>
      <c r="BZ666" s="33">
        <v>358.8886215</v>
      </c>
      <c r="CA666" s="33">
        <v>2714.5060189999999</v>
      </c>
      <c r="CB666" s="33">
        <v>228.43380429999999</v>
      </c>
      <c r="CD666" s="33">
        <v>329.66742349999998</v>
      </c>
      <c r="CE666" s="33">
        <v>2714.5060189999999</v>
      </c>
      <c r="CF666" s="33">
        <v>992.06411619999994</v>
      </c>
      <c r="CH666" s="33">
        <v>140.1814794</v>
      </c>
      <c r="CI666" s="33">
        <v>2714.5060189999999</v>
      </c>
      <c r="CJ666" s="33">
        <v>1909.5133519999999</v>
      </c>
      <c r="CM666" s="33">
        <v>2714.5060189999999</v>
      </c>
      <c r="CN666" s="33">
        <v>2714.5060189999999</v>
      </c>
      <c r="CQ666" s="33">
        <v>2714.5060189999999</v>
      </c>
      <c r="CR666" s="33">
        <v>2382.890973</v>
      </c>
      <c r="CU666" s="33">
        <v>2714.5060189999999</v>
      </c>
      <c r="CV666" s="33">
        <v>2554.4748840000002</v>
      </c>
      <c r="CY666" s="33">
        <v>2714.5060189999999</v>
      </c>
      <c r="CZ666" s="33">
        <v>2107.1767490000002</v>
      </c>
      <c r="DC666" s="33">
        <v>2714.5060189999999</v>
      </c>
      <c r="DD666" s="33">
        <v>975.87462310000001</v>
      </c>
      <c r="DG666" s="33">
        <v>2714.5060189999999</v>
      </c>
      <c r="DH666" s="33">
        <v>1460.9260380000001</v>
      </c>
      <c r="DK666" s="33">
        <v>2714.5060189999999</v>
      </c>
      <c r="DO666" s="33">
        <v>2714.5060189999999</v>
      </c>
      <c r="DS666" s="33">
        <v>2569.464254</v>
      </c>
      <c r="DW666" s="33">
        <v>607.32926999999995</v>
      </c>
      <c r="EA666" s="33">
        <v>632.23687510000002</v>
      </c>
      <c r="EM666" s="33">
        <v>1140.9476520000001</v>
      </c>
      <c r="EN666" s="33">
        <v>2501.95154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B666" s="33">
        <v>466.93197889999999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R667" s="33">
        <v>81.031595499999995</v>
      </c>
      <c r="BS667" s="33">
        <v>235.92041839999999</v>
      </c>
      <c r="BT667" s="33">
        <v>235.92041839999999</v>
      </c>
      <c r="BV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D667" s="33">
        <v>235.92041839999999</v>
      </c>
      <c r="CE667" s="33">
        <v>235.92041839999999</v>
      </c>
      <c r="CF667" s="33">
        <v>235.92041839999999</v>
      </c>
      <c r="CH667" s="33">
        <v>235.92041839999999</v>
      </c>
      <c r="CI667" s="33">
        <v>235.92041839999999</v>
      </c>
      <c r="CJ667" s="33">
        <v>235.92041839999999</v>
      </c>
      <c r="CL667" s="33">
        <v>17.950300930000001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131.92726709999999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B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109.09831939999999</v>
      </c>
      <c r="AY668" s="33">
        <v>524.8992442</v>
      </c>
      <c r="BC668" s="33">
        <v>798.08920069999999</v>
      </c>
      <c r="BG668" s="33">
        <v>1470.4758609999999</v>
      </c>
      <c r="BK668" s="33">
        <v>1470.4758609999999</v>
      </c>
      <c r="BO668" s="33">
        <v>1470.4758609999999</v>
      </c>
      <c r="BS668" s="33">
        <v>1470.4758609999999</v>
      </c>
      <c r="BW668" s="33">
        <v>1470.4758609999999</v>
      </c>
      <c r="CA668" s="33">
        <v>1470.4758609999999</v>
      </c>
      <c r="CE668" s="33">
        <v>1470.4758609999999</v>
      </c>
      <c r="CI668" s="33">
        <v>1470.4758609999999</v>
      </c>
      <c r="CM668" s="33">
        <v>1470.4758609999999</v>
      </c>
      <c r="CN668" s="33">
        <v>182.62783709999999</v>
      </c>
      <c r="CQ668" s="33">
        <v>1470.4758609999999</v>
      </c>
      <c r="CR668" s="33">
        <v>1136.7095890000001</v>
      </c>
      <c r="CU668" s="33">
        <v>1470.4758609999999</v>
      </c>
      <c r="CY668" s="33">
        <v>1470.4758609999999</v>
      </c>
      <c r="CZ668" s="33">
        <v>69.814744410000003</v>
      </c>
      <c r="DC668" s="33">
        <v>1470.4758609999999</v>
      </c>
      <c r="DD668" s="33">
        <v>524.8992442</v>
      </c>
      <c r="DG668" s="33">
        <v>1470.4758609999999</v>
      </c>
      <c r="DK668" s="33">
        <v>1470.4758609999999</v>
      </c>
      <c r="DO668" s="33">
        <v>283.83662600000002</v>
      </c>
      <c r="DW668" s="33">
        <v>1020.783669</v>
      </c>
      <c r="EI668" s="33">
        <v>434.42437200000001</v>
      </c>
      <c r="EJ668" s="33">
        <v>1280.2759840000001</v>
      </c>
      <c r="EN668" s="33">
        <v>524.8992442</v>
      </c>
      <c r="EQ668" s="33">
        <v>293.84958990000001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BZ669" s="33">
        <v>168.64993770000001</v>
      </c>
      <c r="CA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L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427.44876349999998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1448.054691</v>
      </c>
      <c r="BD677" s="33">
        <v>975.71496179999997</v>
      </c>
      <c r="BE677" s="33">
        <v>0</v>
      </c>
      <c r="BF677" s="33">
        <v>0</v>
      </c>
      <c r="BG677" s="33">
        <v>4227.618101</v>
      </c>
      <c r="BH677" s="33">
        <v>1693.2464649999999</v>
      </c>
      <c r="BI677" s="33">
        <v>0</v>
      </c>
      <c r="BJ677" s="33">
        <v>0</v>
      </c>
      <c r="BK677" s="33">
        <v>4420.9022990000003</v>
      </c>
      <c r="BL677" s="33">
        <v>1900.298153</v>
      </c>
      <c r="BM677" s="33">
        <v>0</v>
      </c>
      <c r="BN677" s="33">
        <v>0</v>
      </c>
      <c r="BO677" s="33">
        <v>4420.9022990000003</v>
      </c>
      <c r="BP677" s="33">
        <v>2023.347372</v>
      </c>
      <c r="BQ677" s="33">
        <v>0</v>
      </c>
      <c r="BR677" s="33">
        <v>412.64664149999999</v>
      </c>
      <c r="BS677" s="33">
        <v>4589.5522369999999</v>
      </c>
      <c r="BT677" s="33">
        <v>1962.1730829999999</v>
      </c>
      <c r="BU677" s="33">
        <v>0</v>
      </c>
      <c r="BV677" s="33">
        <v>1177.1741589999999</v>
      </c>
      <c r="BW677" s="33">
        <v>4589.5522369999999</v>
      </c>
      <c r="BX677" s="33">
        <v>973.84591049999995</v>
      </c>
      <c r="BY677" s="33">
        <v>0</v>
      </c>
      <c r="BZ677" s="33">
        <v>763.45897760000003</v>
      </c>
      <c r="CA677" s="33">
        <v>4589.5522369999999</v>
      </c>
      <c r="CB677" s="33">
        <v>464.35422269999998</v>
      </c>
      <c r="CC677" s="33">
        <v>0</v>
      </c>
      <c r="CD677" s="33">
        <v>565.58784189999994</v>
      </c>
      <c r="CE677" s="33">
        <v>4589.5522369999999</v>
      </c>
      <c r="CF677" s="33">
        <v>1396.634472</v>
      </c>
      <c r="CG677" s="33">
        <v>0</v>
      </c>
      <c r="CH677" s="33">
        <v>376.10189780000002</v>
      </c>
      <c r="CI677" s="33">
        <v>4589.5522369999999</v>
      </c>
      <c r="CJ677" s="33">
        <v>2314.0837080000001</v>
      </c>
      <c r="CK677" s="33">
        <v>0</v>
      </c>
      <c r="CL677" s="33">
        <v>186.60023860000001</v>
      </c>
      <c r="CM677" s="33">
        <v>4589.5522369999999</v>
      </c>
      <c r="CN677" s="33">
        <v>3133.054275</v>
      </c>
      <c r="CO677" s="33">
        <v>0</v>
      </c>
      <c r="CP677" s="33">
        <v>0</v>
      </c>
      <c r="CQ677" s="33">
        <v>4589.5522369999999</v>
      </c>
      <c r="CR677" s="33">
        <v>3755.5209810000001</v>
      </c>
      <c r="CS677" s="33">
        <v>0</v>
      </c>
      <c r="CT677" s="33">
        <v>0</v>
      </c>
      <c r="CU677" s="33">
        <v>4589.5522369999999</v>
      </c>
      <c r="CV677" s="33">
        <v>2790.3953019999999</v>
      </c>
      <c r="CW677" s="33">
        <v>0</v>
      </c>
      <c r="CX677" s="33">
        <v>0</v>
      </c>
      <c r="CY677" s="33">
        <v>4589.5522369999999</v>
      </c>
      <c r="CZ677" s="33">
        <v>2412.911912</v>
      </c>
      <c r="DA677" s="33">
        <v>0</v>
      </c>
      <c r="DB677" s="33">
        <v>0</v>
      </c>
      <c r="DC677" s="33">
        <v>4589.5522369999999</v>
      </c>
      <c r="DD677" s="33">
        <v>1736.6942859999999</v>
      </c>
      <c r="DE677" s="33">
        <v>0</v>
      </c>
      <c r="DF677" s="33">
        <v>0</v>
      </c>
      <c r="DG677" s="33">
        <v>4589.5522369999999</v>
      </c>
      <c r="DH677" s="33">
        <v>1696.8464570000001</v>
      </c>
      <c r="DI677" s="33">
        <v>0</v>
      </c>
      <c r="DJ677" s="33">
        <v>0</v>
      </c>
      <c r="DK677" s="33">
        <v>4589.5522369999999</v>
      </c>
      <c r="DL677" s="33">
        <v>235.92041839999999</v>
      </c>
      <c r="DM677" s="33">
        <v>0</v>
      </c>
      <c r="DN677" s="33">
        <v>0</v>
      </c>
      <c r="DO677" s="33">
        <v>3402.9130009999999</v>
      </c>
      <c r="DP677" s="33">
        <v>235.92041839999999</v>
      </c>
      <c r="DQ677" s="33">
        <v>0</v>
      </c>
      <c r="DR677" s="33">
        <v>0</v>
      </c>
      <c r="DS677" s="33">
        <v>2974.0346100000002</v>
      </c>
      <c r="DT677" s="33">
        <v>235.92041839999999</v>
      </c>
      <c r="DU677" s="33">
        <v>0</v>
      </c>
      <c r="DV677" s="33">
        <v>0</v>
      </c>
      <c r="DW677" s="33">
        <v>2032.683295</v>
      </c>
      <c r="DX677" s="33">
        <v>235.92041839999999</v>
      </c>
      <c r="DY677" s="33">
        <v>0</v>
      </c>
      <c r="DZ677" s="33">
        <v>0</v>
      </c>
      <c r="EA677" s="33">
        <v>1036.807231</v>
      </c>
      <c r="EB677" s="33">
        <v>235.92041839999999</v>
      </c>
      <c r="EC677" s="33">
        <v>0</v>
      </c>
      <c r="ED677" s="33">
        <v>0</v>
      </c>
      <c r="EE677" s="33">
        <v>131.92726709999999</v>
      </c>
      <c r="EF677" s="33">
        <v>235.92041839999999</v>
      </c>
      <c r="EG677" s="33">
        <v>0</v>
      </c>
      <c r="EH677" s="33">
        <v>0</v>
      </c>
      <c r="EI677" s="33">
        <v>838.99472809999997</v>
      </c>
      <c r="EJ677" s="33">
        <v>1516.196402</v>
      </c>
      <c r="EK677" s="33">
        <v>0</v>
      </c>
      <c r="EL677" s="33">
        <v>0</v>
      </c>
      <c r="EM677" s="33">
        <v>1545.518008</v>
      </c>
      <c r="EN677" s="33">
        <v>3262.7712029999998</v>
      </c>
      <c r="EO677" s="33">
        <v>0</v>
      </c>
      <c r="EP677" s="33">
        <v>0</v>
      </c>
      <c r="EQ677" s="33">
        <v>3412.9259649999999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702.85239739999997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214.12857260000001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CA678" s="33">
        <v>461.34181289999998</v>
      </c>
      <c r="CE678" s="33">
        <v>254.27987139999999</v>
      </c>
      <c r="CI678" s="33">
        <v>515.37633330000006</v>
      </c>
      <c r="CM678" s="33">
        <v>771.46256189999997</v>
      </c>
      <c r="CQ678" s="33">
        <v>848.1745737</v>
      </c>
      <c r="CU678" s="33">
        <v>1034.5668720000001</v>
      </c>
      <c r="CY678" s="33">
        <v>762.59751019999999</v>
      </c>
      <c r="DC678" s="33">
        <v>378.76427039999999</v>
      </c>
      <c r="DG678" s="33">
        <v>10.88697546</v>
      </c>
      <c r="DK678" s="33">
        <v>1864.6240299999999</v>
      </c>
      <c r="ER678" s="33">
        <v>1281.8329679999999</v>
      </c>
      <c r="EU678" s="33">
        <v>1716.9117679999999</v>
      </c>
      <c r="EV678" s="33">
        <v>1366.817393</v>
      </c>
      <c r="EY678" s="33">
        <v>1864.6240299999999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DK680" s="33">
        <v>211.28615790000001</v>
      </c>
      <c r="EV680" s="33">
        <v>211.28615790000001</v>
      </c>
      <c r="EY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461.34181289999998</v>
      </c>
      <c r="CB689" s="33">
        <v>0</v>
      </c>
      <c r="CC689" s="33">
        <v>0</v>
      </c>
      <c r="CD689" s="33">
        <v>0</v>
      </c>
      <c r="CE689" s="33">
        <v>254.27987139999999</v>
      </c>
      <c r="CF689" s="33">
        <v>0</v>
      </c>
      <c r="CG689" s="33">
        <v>0</v>
      </c>
      <c r="CH689" s="33">
        <v>0</v>
      </c>
      <c r="CI689" s="33">
        <v>515.37633330000006</v>
      </c>
      <c r="CJ689" s="33">
        <v>0</v>
      </c>
      <c r="CK689" s="33">
        <v>0</v>
      </c>
      <c r="CL689" s="33">
        <v>0</v>
      </c>
      <c r="CM689" s="33">
        <v>771.46256189999997</v>
      </c>
      <c r="CN689" s="33">
        <v>0</v>
      </c>
      <c r="CO689" s="33">
        <v>0</v>
      </c>
      <c r="CP689" s="33">
        <v>0</v>
      </c>
      <c r="CQ689" s="33">
        <v>848.1745737</v>
      </c>
      <c r="CR689" s="33">
        <v>0</v>
      </c>
      <c r="CS689" s="33">
        <v>0</v>
      </c>
      <c r="CT689" s="33">
        <v>0</v>
      </c>
      <c r="CU689" s="33">
        <v>1034.5668720000001</v>
      </c>
      <c r="CV689" s="33">
        <v>0</v>
      </c>
      <c r="CW689" s="33">
        <v>0</v>
      </c>
      <c r="CX689" s="33">
        <v>0</v>
      </c>
      <c r="CY689" s="33">
        <v>762.59751019999999</v>
      </c>
      <c r="CZ689" s="33">
        <v>0</v>
      </c>
      <c r="DA689" s="33">
        <v>0</v>
      </c>
      <c r="DB689" s="33">
        <v>0</v>
      </c>
      <c r="DC689" s="33">
        <v>378.76427039999999</v>
      </c>
      <c r="DD689" s="33">
        <v>0</v>
      </c>
      <c r="DE689" s="33">
        <v>0</v>
      </c>
      <c r="DF689" s="33">
        <v>0</v>
      </c>
      <c r="DG689" s="33">
        <v>10.88697546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1281.8329679999999</v>
      </c>
      <c r="ES689" s="33">
        <v>0</v>
      </c>
      <c r="ET689" s="33">
        <v>0</v>
      </c>
      <c r="EU689" s="33">
        <v>1716.9117679999999</v>
      </c>
      <c r="EV689" s="33">
        <v>1578.1035509999999</v>
      </c>
      <c r="EW689" s="33">
        <v>0</v>
      </c>
      <c r="EX689" s="33">
        <v>0</v>
      </c>
      <c r="EY689" s="33">
        <v>2075.9101879999998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X751" s="33">
        <v>1136.965872</v>
      </c>
      <c r="CY751" s="33">
        <v>1136.965872</v>
      </c>
      <c r="CZ751" s="33">
        <v>1326.460184</v>
      </c>
      <c r="DB751" s="33">
        <v>1261.4757790000001</v>
      </c>
      <c r="DC751" s="33">
        <v>1326.460184</v>
      </c>
      <c r="DD751" s="33">
        <v>1515.9544960000001</v>
      </c>
      <c r="DF751" s="33">
        <v>951.65028299999994</v>
      </c>
      <c r="DG751" s="33">
        <v>1515.9544960000001</v>
      </c>
      <c r="DH751" s="33">
        <v>1705.4488080000001</v>
      </c>
      <c r="DJ751" s="33">
        <v>1705.4488080000001</v>
      </c>
      <c r="DK751" s="33">
        <v>1705.4488080000001</v>
      </c>
      <c r="DL751" s="33">
        <v>1894.9431199999999</v>
      </c>
      <c r="DN751" s="33">
        <v>189.49431200000001</v>
      </c>
      <c r="DO751" s="33">
        <v>1894.9431199999999</v>
      </c>
      <c r="DP751" s="33">
        <v>2084.4374320000002</v>
      </c>
      <c r="DR751" s="33">
        <v>285.63975049999999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2463.4260559999998</v>
      </c>
      <c r="EE751" s="33">
        <v>2463.4260559999998</v>
      </c>
      <c r="EF751" s="33">
        <v>2463.4260559999998</v>
      </c>
      <c r="EI751" s="33">
        <v>2463.4260559999998</v>
      </c>
      <c r="EJ751" s="33">
        <v>2463.4260559999998</v>
      </c>
      <c r="EM751" s="33">
        <v>2463.4260559999998</v>
      </c>
      <c r="EN751" s="33">
        <v>2463.4260559999998</v>
      </c>
      <c r="EQ751" s="33">
        <v>2463.4260559999998</v>
      </c>
      <c r="ER751" s="33">
        <v>2463.4260559999998</v>
      </c>
      <c r="EU751" s="33">
        <v>2463.4260559999998</v>
      </c>
      <c r="EV751" s="33">
        <v>2463.4260559999998</v>
      </c>
      <c r="EX751" s="33">
        <v>1136.965872</v>
      </c>
      <c r="EY751" s="33">
        <v>2463.4260559999998</v>
      </c>
      <c r="EZ751" s="33">
        <v>2463.4260559999998</v>
      </c>
      <c r="FB751" s="33">
        <v>2463.4260559999998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934.74089289999995</v>
      </c>
      <c r="CQ753" s="33">
        <v>1185.286922</v>
      </c>
      <c r="CR753" s="33">
        <v>1185.286922</v>
      </c>
      <c r="CT753" s="33">
        <v>721.47693189999995</v>
      </c>
      <c r="CU753" s="33">
        <v>1185.286922</v>
      </c>
      <c r="CV753" s="33">
        <v>1185.286922</v>
      </c>
      <c r="CX753" s="33">
        <v>572.38393410000003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J753" s="33">
        <v>1156.8840769999999</v>
      </c>
      <c r="DK753" s="33">
        <v>1185.286922</v>
      </c>
      <c r="DL753" s="33">
        <v>709.04291969999997</v>
      </c>
      <c r="DO753" s="33">
        <v>1185.286922</v>
      </c>
      <c r="DP753" s="33">
        <v>290.17806419999999</v>
      </c>
      <c r="DS753" s="33">
        <v>1185.286922</v>
      </c>
      <c r="DT753" s="33">
        <v>86.928610950000007</v>
      </c>
      <c r="DW753" s="33">
        <v>1185.286922</v>
      </c>
      <c r="EA753" s="33">
        <v>1185.286922</v>
      </c>
      <c r="EB753" s="33">
        <v>248.98605499999999</v>
      </c>
      <c r="EE753" s="33">
        <v>1185.286922</v>
      </c>
      <c r="EF753" s="33">
        <v>1037.8307359999999</v>
      </c>
      <c r="EI753" s="33">
        <v>1185.286922</v>
      </c>
      <c r="EJ753" s="33">
        <v>1185.286922</v>
      </c>
      <c r="EM753" s="33">
        <v>1185.286922</v>
      </c>
      <c r="EN753" s="33">
        <v>1185.286922</v>
      </c>
      <c r="EQ753" s="33">
        <v>1185.286922</v>
      </c>
      <c r="ER753" s="33">
        <v>1185.286922</v>
      </c>
      <c r="EU753" s="33">
        <v>1185.286922</v>
      </c>
      <c r="EV753" s="33">
        <v>1185.286922</v>
      </c>
      <c r="EX753" s="33">
        <v>693.54918190000001</v>
      </c>
      <c r="EY753" s="33">
        <v>1185.286922</v>
      </c>
      <c r="EZ753" s="33">
        <v>1185.286922</v>
      </c>
      <c r="FB753" s="33">
        <v>1185.286922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J756" s="33">
        <v>559.955692</v>
      </c>
      <c r="DK756" s="33">
        <v>926.62718570000004</v>
      </c>
      <c r="DL756" s="33">
        <v>926.62718570000004</v>
      </c>
      <c r="DN756" s="33">
        <v>310.24059720000002</v>
      </c>
      <c r="DO756" s="33">
        <v>926.62718570000004</v>
      </c>
      <c r="DP756" s="33">
        <v>922.53851899999995</v>
      </c>
      <c r="DR756" s="33">
        <v>513.71963830000004</v>
      </c>
      <c r="DS756" s="33">
        <v>926.62718570000004</v>
      </c>
      <c r="DT756" s="33">
        <v>926.62718570000004</v>
      </c>
      <c r="DV756" s="33">
        <v>199.7035041</v>
      </c>
      <c r="DW756" s="33">
        <v>926.62718570000004</v>
      </c>
      <c r="DX756" s="33">
        <v>815.54661769999996</v>
      </c>
      <c r="DZ756" s="33">
        <v>169.35908019999999</v>
      </c>
      <c r="EA756" s="33">
        <v>926.62718570000004</v>
      </c>
      <c r="EB756" s="33">
        <v>559.955692</v>
      </c>
      <c r="ED756" s="33">
        <v>216.85717360000001</v>
      </c>
      <c r="EE756" s="33">
        <v>926.62718570000004</v>
      </c>
      <c r="EF756" s="33">
        <v>926.62718570000004</v>
      </c>
      <c r="EH756" s="33">
        <v>268.61598770000001</v>
      </c>
      <c r="EI756" s="33">
        <v>926.62718570000004</v>
      </c>
      <c r="EJ756" s="33">
        <v>926.62718570000004</v>
      </c>
      <c r="EL756" s="33">
        <v>317.64093309999998</v>
      </c>
      <c r="EM756" s="33">
        <v>926.62718570000004</v>
      </c>
      <c r="EN756" s="33">
        <v>926.62718570000004</v>
      </c>
      <c r="EP756" s="33">
        <v>364.08881029999998</v>
      </c>
      <c r="EQ756" s="33">
        <v>926.62718570000004</v>
      </c>
      <c r="ER756" s="33">
        <v>926.62718570000004</v>
      </c>
      <c r="ET756" s="33">
        <v>398.529338</v>
      </c>
      <c r="EU756" s="33">
        <v>926.62718570000004</v>
      </c>
      <c r="EV756" s="33">
        <v>926.62718570000004</v>
      </c>
      <c r="EX756" s="33">
        <v>769.16064040000003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1249.7149879999999</v>
      </c>
      <c r="CE761" s="33">
        <v>1249.7149879999999</v>
      </c>
      <c r="CF761" s="33">
        <v>1439.2093</v>
      </c>
      <c r="CG761" s="33">
        <v>0</v>
      </c>
      <c r="CH761" s="33">
        <v>1439.2093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2059.389635</v>
      </c>
      <c r="CQ761" s="33">
        <v>2309.9356630000002</v>
      </c>
      <c r="CR761" s="33">
        <v>2499.429975</v>
      </c>
      <c r="CS761" s="33">
        <v>0</v>
      </c>
      <c r="CT761" s="33">
        <v>2035.6199859999999</v>
      </c>
      <c r="CU761" s="33">
        <v>2499.429975</v>
      </c>
      <c r="CV761" s="33">
        <v>2688.9242869999998</v>
      </c>
      <c r="CW761" s="33">
        <v>0</v>
      </c>
      <c r="CX761" s="33">
        <v>2076.0212999999999</v>
      </c>
      <c r="CY761" s="33">
        <v>2688.9242869999998</v>
      </c>
      <c r="CZ761" s="33">
        <v>3438.3742910000001</v>
      </c>
      <c r="DA761" s="33">
        <v>0</v>
      </c>
      <c r="DB761" s="33">
        <v>2188.1029640000002</v>
      </c>
      <c r="DC761" s="33">
        <v>3438.3742910000001</v>
      </c>
      <c r="DD761" s="33">
        <v>3627.8686029999999</v>
      </c>
      <c r="DE761" s="33">
        <v>0</v>
      </c>
      <c r="DF761" s="33">
        <v>1878.2774690000001</v>
      </c>
      <c r="DG761" s="33">
        <v>3627.8686029999999</v>
      </c>
      <c r="DH761" s="33">
        <v>3817.3629150000002</v>
      </c>
      <c r="DI761" s="33">
        <v>0</v>
      </c>
      <c r="DJ761" s="33">
        <v>3422.2885769999998</v>
      </c>
      <c r="DK761" s="33">
        <v>3817.3629150000002</v>
      </c>
      <c r="DL761" s="33">
        <v>3530.6132250000001</v>
      </c>
      <c r="DM761" s="33">
        <v>0</v>
      </c>
      <c r="DN761" s="33">
        <v>499.7349092</v>
      </c>
      <c r="DO761" s="33">
        <v>4006.857227</v>
      </c>
      <c r="DP761" s="33">
        <v>3297.1540150000001</v>
      </c>
      <c r="DQ761" s="33">
        <v>0</v>
      </c>
      <c r="DR761" s="33">
        <v>799.3593889</v>
      </c>
      <c r="DS761" s="33">
        <v>4196.3515390000002</v>
      </c>
      <c r="DT761" s="33">
        <v>3287.487541</v>
      </c>
      <c r="DU761" s="33">
        <v>0</v>
      </c>
      <c r="DV761" s="33">
        <v>199.7035041</v>
      </c>
      <c r="DW761" s="33">
        <v>4385.845851</v>
      </c>
      <c r="DX761" s="33">
        <v>3278.9726740000001</v>
      </c>
      <c r="DY761" s="33">
        <v>0</v>
      </c>
      <c r="DZ761" s="33">
        <v>169.35908019999999</v>
      </c>
      <c r="EA761" s="33">
        <v>4575.3401629999998</v>
      </c>
      <c r="EB761" s="33">
        <v>3272.3678030000001</v>
      </c>
      <c r="EC761" s="33">
        <v>0</v>
      </c>
      <c r="ED761" s="33">
        <v>216.85717360000001</v>
      </c>
      <c r="EE761" s="33">
        <v>4575.3401629999998</v>
      </c>
      <c r="EF761" s="33">
        <v>4427.8839779999998</v>
      </c>
      <c r="EG761" s="33">
        <v>0</v>
      </c>
      <c r="EH761" s="33">
        <v>268.61598770000001</v>
      </c>
      <c r="EI761" s="33">
        <v>4575.3401629999998</v>
      </c>
      <c r="EJ761" s="33">
        <v>4575.3401629999998</v>
      </c>
      <c r="EK761" s="33">
        <v>0</v>
      </c>
      <c r="EL761" s="33">
        <v>317.64093309999998</v>
      </c>
      <c r="EM761" s="33">
        <v>4575.3401629999998</v>
      </c>
      <c r="EN761" s="33">
        <v>4575.3401629999998</v>
      </c>
      <c r="EO761" s="33">
        <v>0</v>
      </c>
      <c r="EP761" s="33">
        <v>364.08881029999998</v>
      </c>
      <c r="EQ761" s="33">
        <v>4575.3401629999998</v>
      </c>
      <c r="ER761" s="33">
        <v>4575.3401629999998</v>
      </c>
      <c r="ES761" s="33">
        <v>0</v>
      </c>
      <c r="ET761" s="33">
        <v>398.529338</v>
      </c>
      <c r="EU761" s="33">
        <v>4575.3401629999998</v>
      </c>
      <c r="EV761" s="33">
        <v>4575.3401629999998</v>
      </c>
      <c r="EW761" s="33">
        <v>0</v>
      </c>
      <c r="EX761" s="33">
        <v>2599.675694</v>
      </c>
      <c r="EY761" s="33">
        <v>4575.3401629999998</v>
      </c>
      <c r="EZ761" s="33">
        <v>4575.3401629999998</v>
      </c>
      <c r="FA761" s="33">
        <v>0</v>
      </c>
      <c r="FB761" s="33">
        <v>4575.3401629999998</v>
      </c>
      <c r="FC761" s="33">
        <v>4575.3401629999998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60206.23444</v>
      </c>
      <c r="G762" s="33">
        <v>62102.574739999996</v>
      </c>
      <c r="H762" s="33">
        <v>60930.07748</v>
      </c>
      <c r="I762" s="33">
        <v>62455.229079999997</v>
      </c>
      <c r="J762" s="33">
        <v>62802.947200000002</v>
      </c>
      <c r="K762" s="33">
        <v>64761.384050000001</v>
      </c>
      <c r="L762" s="33">
        <v>61729.798430000003</v>
      </c>
      <c r="M762" s="33">
        <v>61707.582520000004</v>
      </c>
      <c r="N762" s="33">
        <v>61949.398009999997</v>
      </c>
      <c r="O762" s="33">
        <v>63865.208500000001</v>
      </c>
      <c r="P762" s="33">
        <v>62145.410210000002</v>
      </c>
      <c r="Q762" s="33">
        <v>64077.70592</v>
      </c>
      <c r="R762" s="33">
        <v>64437.88078</v>
      </c>
      <c r="S762" s="33">
        <v>66440.027390000003</v>
      </c>
      <c r="T762" s="33">
        <v>68315.533379999993</v>
      </c>
      <c r="U762" s="33">
        <v>64242.592239999998</v>
      </c>
      <c r="V762" s="33">
        <v>64484.467080000002</v>
      </c>
      <c r="W762" s="33">
        <v>66486.214059999998</v>
      </c>
      <c r="X762" s="33">
        <v>69555.956340000004</v>
      </c>
      <c r="Y762" s="33">
        <v>65414.344210000003</v>
      </c>
      <c r="Z762" s="33">
        <v>65659.005139999994</v>
      </c>
      <c r="AA762" s="33">
        <v>67692.888980000003</v>
      </c>
      <c r="AB762" s="33">
        <v>70679.172990000006</v>
      </c>
      <c r="AC762" s="33">
        <v>66462.671319999994</v>
      </c>
      <c r="AD762" s="33">
        <v>66706.33167</v>
      </c>
      <c r="AE762" s="33">
        <v>68778.355769999995</v>
      </c>
      <c r="AF762" s="33">
        <v>75854.301449999999</v>
      </c>
      <c r="AG762" s="33">
        <v>71336.502460000003</v>
      </c>
      <c r="AH762" s="33">
        <v>71606.314129999999</v>
      </c>
      <c r="AI762" s="33">
        <v>73824.949909999996</v>
      </c>
      <c r="AJ762" s="33">
        <v>79651.366200000004</v>
      </c>
      <c r="AK762" s="33">
        <v>74921.98719</v>
      </c>
      <c r="AL762" s="33">
        <v>75213.308250000002</v>
      </c>
      <c r="AM762" s="33">
        <v>77536.335659999997</v>
      </c>
      <c r="AN762" s="33">
        <v>83543.589330000003</v>
      </c>
      <c r="AO762" s="33">
        <v>78604.089800000002</v>
      </c>
      <c r="AP762" s="33">
        <v>78918.585609999995</v>
      </c>
      <c r="AQ762" s="33">
        <v>81343.342340000003</v>
      </c>
      <c r="AR762" s="33">
        <v>86965.200370000006</v>
      </c>
      <c r="AS762" s="33">
        <v>81817.193299999999</v>
      </c>
      <c r="AT762" s="33">
        <v>82142.163769999999</v>
      </c>
      <c r="AU762" s="33">
        <v>84670.782370000001</v>
      </c>
      <c r="AV762" s="33">
        <v>90531.504480000003</v>
      </c>
      <c r="AW762" s="33">
        <v>85161.398849999998</v>
      </c>
      <c r="AX762" s="33">
        <v>85496.796660000007</v>
      </c>
      <c r="AY762" s="33">
        <v>88136.412819999998</v>
      </c>
      <c r="AZ762" s="33">
        <v>94135.38175</v>
      </c>
      <c r="BA762" s="33">
        <v>88541.168340000004</v>
      </c>
      <c r="BB762" s="33">
        <v>88888.804170000003</v>
      </c>
      <c r="BC762" s="33">
        <v>91640.136670000007</v>
      </c>
      <c r="BD762" s="33">
        <v>97866.621899999998</v>
      </c>
      <c r="BE762" s="33">
        <v>92036.296050000004</v>
      </c>
      <c r="BF762" s="33">
        <v>92394.935589999994</v>
      </c>
      <c r="BG762" s="33">
        <v>95265.366720000005</v>
      </c>
      <c r="BH762" s="33">
        <v>101071.18030000001</v>
      </c>
      <c r="BI762" s="33">
        <v>95046.372310000006</v>
      </c>
      <c r="BJ762" s="33">
        <v>95413.518209999995</v>
      </c>
      <c r="BK762" s="33">
        <v>98386.878360000002</v>
      </c>
      <c r="BL762" s="33">
        <v>104084.2528</v>
      </c>
      <c r="BM762" s="33">
        <v>97865.249200000006</v>
      </c>
      <c r="BN762" s="33">
        <v>98242.422120000003</v>
      </c>
      <c r="BO762" s="33">
        <v>101312.6367</v>
      </c>
      <c r="BP762" s="33">
        <v>107212.5309</v>
      </c>
      <c r="BQ762" s="33">
        <v>100791.26669999999</v>
      </c>
      <c r="BR762" s="33">
        <v>101179.2004</v>
      </c>
      <c r="BS762" s="33">
        <v>104349.3221</v>
      </c>
      <c r="BT762" s="33">
        <v>110429.48820000001</v>
      </c>
      <c r="BU762" s="33">
        <v>103802.4183</v>
      </c>
      <c r="BV762" s="33">
        <v>104202.8057</v>
      </c>
      <c r="BW762" s="33">
        <v>107473.75719999999</v>
      </c>
      <c r="BX762" s="33">
        <v>113747.82709999999</v>
      </c>
      <c r="BY762" s="33">
        <v>106913.518</v>
      </c>
      <c r="BZ762" s="33">
        <v>107328.1997</v>
      </c>
      <c r="CA762" s="33">
        <v>110700.8195</v>
      </c>
      <c r="CB762" s="33">
        <v>117231.16559999999</v>
      </c>
      <c r="CC762" s="33">
        <v>110175.42170000001</v>
      </c>
      <c r="CD762" s="33">
        <v>110601.6779</v>
      </c>
      <c r="CE762" s="33">
        <v>114084.16989999999</v>
      </c>
      <c r="CF762" s="33">
        <v>120773.2065</v>
      </c>
      <c r="CG762" s="33">
        <v>113496.0647</v>
      </c>
      <c r="CH762" s="33">
        <v>113934.51730000001</v>
      </c>
      <c r="CI762" s="33">
        <v>117526.6214</v>
      </c>
      <c r="CJ762" s="33">
        <v>124311.9825</v>
      </c>
      <c r="CK762" s="33">
        <v>116817.7641</v>
      </c>
      <c r="CL762" s="33">
        <v>117268.8308</v>
      </c>
      <c r="CM762" s="33">
        <v>120968.5935</v>
      </c>
      <c r="CN762" s="33">
        <v>127965.1253</v>
      </c>
      <c r="CO762" s="33">
        <v>120238.8743</v>
      </c>
      <c r="CP762" s="33">
        <v>120702.5076</v>
      </c>
      <c r="CQ762" s="33">
        <v>124514.8288</v>
      </c>
      <c r="CR762" s="33">
        <v>131740.5122</v>
      </c>
      <c r="CS762" s="33">
        <v>123779.8058</v>
      </c>
      <c r="CT762" s="33">
        <v>124256.3125</v>
      </c>
      <c r="CU762" s="33">
        <v>128184.17539999999</v>
      </c>
      <c r="CV762" s="33">
        <v>135761.73439999999</v>
      </c>
      <c r="CW762" s="33">
        <v>127557.4853</v>
      </c>
      <c r="CX762" s="33">
        <v>128050.2193</v>
      </c>
      <c r="CY762" s="33">
        <v>132096.77499999999</v>
      </c>
      <c r="CZ762" s="33">
        <v>139735.14660000001</v>
      </c>
      <c r="DA762" s="33">
        <v>131282.58960000001</v>
      </c>
      <c r="DB762" s="33">
        <v>131788.44219999999</v>
      </c>
      <c r="DC762" s="33">
        <v>135958.05790000001</v>
      </c>
      <c r="DD762" s="33">
        <v>143746.79999999999</v>
      </c>
      <c r="DE762" s="33">
        <v>135029.49179999999</v>
      </c>
      <c r="DF762" s="33">
        <v>135549.65960000001</v>
      </c>
      <c r="DG762" s="33">
        <v>139850.81270000001</v>
      </c>
      <c r="DH762" s="33">
        <v>147605.7329</v>
      </c>
      <c r="DI762" s="33">
        <v>138631.05600000001</v>
      </c>
      <c r="DJ762" s="33">
        <v>139165.00210000001</v>
      </c>
      <c r="DK762" s="33">
        <v>143594.1741</v>
      </c>
      <c r="DL762" s="33">
        <v>151431.65100000001</v>
      </c>
      <c r="DM762" s="33">
        <v>142203.32639999999</v>
      </c>
      <c r="DN762" s="33">
        <v>142751.7444</v>
      </c>
      <c r="DO762" s="33">
        <v>147307.17619999999</v>
      </c>
      <c r="DP762" s="33">
        <v>154811.02660000001</v>
      </c>
      <c r="DQ762" s="33">
        <v>145355.66469999999</v>
      </c>
      <c r="DR762" s="33">
        <v>145917.0791</v>
      </c>
      <c r="DS762" s="33">
        <v>150585.05809999999</v>
      </c>
      <c r="DT762" s="33">
        <v>158201.17499999999</v>
      </c>
      <c r="DU762" s="33">
        <v>148516.61259999999</v>
      </c>
      <c r="DV762" s="33">
        <v>149090.02799999999</v>
      </c>
      <c r="DW762" s="33">
        <v>153872.068</v>
      </c>
      <c r="DX762" s="33">
        <v>161604.5154</v>
      </c>
      <c r="DY762" s="33">
        <v>151688.21900000001</v>
      </c>
      <c r="DZ762" s="33">
        <v>152274.45209999999</v>
      </c>
      <c r="EA762" s="33">
        <v>157171.65580000001</v>
      </c>
      <c r="EB762" s="33">
        <v>165075.0318</v>
      </c>
      <c r="EC762" s="33">
        <v>154919.53570000001</v>
      </c>
      <c r="ED762" s="33">
        <v>155518.163</v>
      </c>
      <c r="EE762" s="33">
        <v>160534.65659999999</v>
      </c>
      <c r="EF762" s="33">
        <v>168614.83679999999</v>
      </c>
      <c r="EG762" s="33">
        <v>158214.96950000001</v>
      </c>
      <c r="EH762" s="33">
        <v>158825.53570000001</v>
      </c>
      <c r="EI762" s="33">
        <v>163964.50930000001</v>
      </c>
      <c r="EJ762" s="33">
        <v>172178.19459999999</v>
      </c>
      <c r="EK762" s="33">
        <v>161531.23850000001</v>
      </c>
      <c r="EL762" s="33">
        <v>162153.40340000001</v>
      </c>
      <c r="EM762" s="33">
        <v>167417.17920000001</v>
      </c>
      <c r="EN762" s="33">
        <v>175710.25829999999</v>
      </c>
      <c r="EO762" s="33">
        <v>164814.7703</v>
      </c>
      <c r="EP762" s="33">
        <v>165449.2157</v>
      </c>
      <c r="EQ762" s="33">
        <v>170837.33499999999</v>
      </c>
      <c r="ER762" s="33">
        <v>179590.8891</v>
      </c>
      <c r="ES762" s="33">
        <v>168413.82029999999</v>
      </c>
      <c r="ET762" s="33">
        <v>169062.11859999999</v>
      </c>
      <c r="EU762" s="33">
        <v>174588.02590000001</v>
      </c>
      <c r="EV762" s="33">
        <v>183320.19289999999</v>
      </c>
      <c r="EW762" s="33">
        <v>171871.63219999999</v>
      </c>
      <c r="EX762" s="33">
        <v>172532.8119</v>
      </c>
      <c r="EY762" s="33">
        <v>178193.3511</v>
      </c>
      <c r="EZ762" s="33">
        <v>187005.25090000001</v>
      </c>
      <c r="FA762" s="33">
        <v>175289.6599</v>
      </c>
      <c r="FB762" s="33">
        <v>175963.8223</v>
      </c>
      <c r="FC762" s="33">
        <v>181757.70850000001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45494.965730000004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45067.758889999997</v>
      </c>
      <c r="I4" s="1">
        <f>PLANEL_GerCrit_Trim_Resultado!V245</f>
        <v>42822.654399999999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43556.382440000001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44311.354059999998</v>
      </c>
      <c r="Q4" s="1">
        <f>PLANEL_GerCrit_Trim_Resultado!AD245</f>
        <v>41166.655319999998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48124.264450000002</v>
      </c>
      <c r="U4" s="1">
        <f>PLANEL_GerCrit_Trim_Resultado!AH245</f>
        <v>45015.459519999997</v>
      </c>
      <c r="V4" s="1">
        <f>PLANEL_GerCrit_Trim_Resultado!AI245</f>
        <v>45890.538529999998</v>
      </c>
      <c r="W4" s="1">
        <f>PLANEL_GerCrit_Trim_Resultado!AJ245</f>
        <v>60692.077129999998</v>
      </c>
      <c r="X4" s="1">
        <f>PLANEL_GerCrit_Trim_Resultado!AK245</f>
        <v>50995.29133</v>
      </c>
      <c r="Y4" s="1">
        <f>PLANEL_GerCrit_Trim_Resultado!AL245</f>
        <v>47735.608440000004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53259.515800000001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57020.549169999998</v>
      </c>
      <c r="AG4" s="1">
        <f>PLANEL_GerCrit_Trim_Resultado!AT245</f>
        <v>49383.348469999997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57325.576679999998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60879.943899999998</v>
      </c>
      <c r="AN4" s="1">
        <f>PLANEL_GerCrit_Trim_Resultado!BA245</f>
        <v>57326.762549999999</v>
      </c>
      <c r="AO4" s="1">
        <f>PLANEL_GerCrit_Trim_Resultado!BB245</f>
        <v>50036.922550000003</v>
      </c>
      <c r="AP4" s="1">
        <f>PLANEL_GerCrit_Trim_Resultado!BC245</f>
        <v>47956.928999999996</v>
      </c>
      <c r="AQ4" s="1">
        <f>PLANEL_GerCrit_Trim_Resultado!BD245</f>
        <v>61132.10989</v>
      </c>
      <c r="AR4" s="1">
        <f>PLANEL_GerCrit_Trim_Resultado!BE245</f>
        <v>56582.189590000002</v>
      </c>
      <c r="AS4" s="1">
        <f>PLANEL_GerCrit_Trim_Resultado!BF245</f>
        <v>50255.479480000002</v>
      </c>
      <c r="AT4" s="1">
        <f>PLANEL_GerCrit_Trim_Resultado!BG245</f>
        <v>48209.05818</v>
      </c>
      <c r="AU4" s="1">
        <f>PLANEL_GerCrit_Trim_Resultado!BH245</f>
        <v>61374.693950000001</v>
      </c>
      <c r="AV4" s="1">
        <f>PLANEL_GerCrit_Trim_Resultado!BI245</f>
        <v>59965.133159999998</v>
      </c>
      <c r="AW4" s="1">
        <f>PLANEL_GerCrit_Trim_Resultado!BJ245</f>
        <v>50570.705710000002</v>
      </c>
      <c r="AX4" s="1">
        <f>PLANEL_GerCrit_Trim_Resultado!BK245</f>
        <v>48511.255960000002</v>
      </c>
      <c r="AY4" s="1">
        <f>PLANEL_GerCrit_Trim_Resultado!BL245</f>
        <v>61791.07965</v>
      </c>
      <c r="AZ4" s="1">
        <f>PLANEL_GerCrit_Trim_Resultado!BM245</f>
        <v>57605.916210000003</v>
      </c>
      <c r="BA4" s="1">
        <f>PLANEL_GerCrit_Trim_Resultado!BN245</f>
        <v>50952.905859999999</v>
      </c>
      <c r="BB4" s="1">
        <f>PLANEL_GerCrit_Trim_Resultado!BO245</f>
        <v>48859.327290000001</v>
      </c>
      <c r="BC4" s="1">
        <f>PLANEL_GerCrit_Trim_Resultado!BP245</f>
        <v>62874.265720000003</v>
      </c>
      <c r="BD4" s="1">
        <f>PLANEL_GerCrit_Trim_Resultado!BQ245</f>
        <v>60035.193959999997</v>
      </c>
      <c r="BE4" s="1">
        <f>PLANEL_GerCrit_Trim_Resultado!BR245</f>
        <v>51834.730450000003</v>
      </c>
      <c r="BF4" s="1">
        <f>PLANEL_GerCrit_Trim_Resultado!BS245</f>
        <v>49846.429300000003</v>
      </c>
      <c r="BG4" s="1">
        <f>PLANEL_GerCrit_Trim_Resultado!BT245</f>
        <v>64650.44094</v>
      </c>
      <c r="BH4" s="1">
        <f>PLANEL_GerCrit_Trim_Resultado!BU245</f>
        <v>62003.62715</v>
      </c>
      <c r="BI4" s="1">
        <f>PLANEL_GerCrit_Trim_Resultado!BV245</f>
        <v>53057.922500000001</v>
      </c>
      <c r="BJ4" s="1">
        <f>PLANEL_GerCrit_Trim_Resultado!BW245</f>
        <v>51356.956359999996</v>
      </c>
      <c r="BK4" s="1">
        <f>PLANEL_GerCrit_Trim_Resultado!BX245</f>
        <v>66062.621199999994</v>
      </c>
      <c r="BL4" s="1">
        <f>PLANEL_GerCrit_Trim_Resultado!BY245</f>
        <v>59520.901449999998</v>
      </c>
      <c r="BM4" s="1">
        <f>PLANEL_GerCrit_Trim_Resultado!BZ245</f>
        <v>53540.225930000001</v>
      </c>
      <c r="BN4" s="1">
        <f>PLANEL_GerCrit_Trim_Resultado!CA245</f>
        <v>52611.489750000001</v>
      </c>
      <c r="BO4" s="1">
        <f>PLANEL_GerCrit_Trim_Resultado!CB245</f>
        <v>66062.621199999994</v>
      </c>
      <c r="BP4" s="1">
        <f>PLANEL_GerCrit_Trim_Resultado!CC245</f>
        <v>63438.456879999998</v>
      </c>
      <c r="BQ4" s="1">
        <f>PLANEL_GerCrit_Trim_Resultado!CD245</f>
        <v>53462.6702</v>
      </c>
      <c r="BR4" s="1">
        <f>PLANEL_GerCrit_Trim_Resultado!CE245</f>
        <v>52611.489750000001</v>
      </c>
      <c r="BS4" s="1">
        <f>PLANEL_GerCrit_Trim_Resultado!CF245</f>
        <v>66062.621199999994</v>
      </c>
      <c r="BT4" s="1">
        <f>PLANEL_GerCrit_Trim_Resultado!CG245</f>
        <v>62721.447039999999</v>
      </c>
      <c r="BU4" s="1">
        <f>PLANEL_GerCrit_Trim_Resultado!CH245</f>
        <v>53528.0023</v>
      </c>
      <c r="BV4" s="1">
        <f>PLANEL_GerCrit_Trim_Resultado!CI245</f>
        <v>52611.489750000001</v>
      </c>
      <c r="BW4" s="1">
        <f>PLANEL_GerCrit_Trim_Resultado!CJ245</f>
        <v>66062.621199999994</v>
      </c>
      <c r="BX4" s="1">
        <f>PLANEL_GerCrit_Trim_Resultado!CK245</f>
        <v>63376.399899999997</v>
      </c>
      <c r="BY4" s="1">
        <f>PLANEL_GerCrit_Trim_Resultado!CL245</f>
        <v>53562.251680000001</v>
      </c>
      <c r="BZ4" s="1">
        <f>PLANEL_GerCrit_Trim_Resultado!CM245</f>
        <v>52611.489750000001</v>
      </c>
      <c r="CA4" s="1">
        <f>PLANEL_GerCrit_Trim_Resultado!CN245</f>
        <v>66062.621199999994</v>
      </c>
      <c r="CB4" s="1">
        <f>PLANEL_GerCrit_Trim_Resultado!CO245</f>
        <v>64470.826730000001</v>
      </c>
      <c r="CC4" s="1">
        <f>PLANEL_GerCrit_Trim_Resultado!CP245</f>
        <v>53445.557919999999</v>
      </c>
      <c r="CD4" s="1">
        <f>PLANEL_GerCrit_Trim_Resultado!CQ245</f>
        <v>52611.489750000001</v>
      </c>
      <c r="CE4" s="1">
        <f>PLANEL_GerCrit_Trim_Resultado!CR245</f>
        <v>66661.94313</v>
      </c>
      <c r="CF4" s="1">
        <f>PLANEL_GerCrit_Trim_Resultado!CS245</f>
        <v>64974.519639999999</v>
      </c>
      <c r="CG4" s="1">
        <f>PLANEL_GerCrit_Trim_Resultado!CT245</f>
        <v>53805.404600000002</v>
      </c>
      <c r="CH4" s="1">
        <f>PLANEL_GerCrit_Trim_Resultado!CU245</f>
        <v>52968.998070000001</v>
      </c>
      <c r="CI4" s="1">
        <f>PLANEL_GerCrit_Trim_Resultado!CV245</f>
        <v>68407.427370000005</v>
      </c>
      <c r="CJ4" s="1">
        <f>PLANEL_GerCrit_Trim_Resultado!CW245</f>
        <v>66575.00503</v>
      </c>
      <c r="CK4" s="1">
        <f>PLANEL_GerCrit_Trim_Resultado!CX245</f>
        <v>54332.145859999997</v>
      </c>
      <c r="CL4" s="1">
        <f>PLANEL_GerCrit_Trim_Resultado!CY245</f>
        <v>53680.459040000002</v>
      </c>
      <c r="CM4" s="1">
        <f>PLANEL_GerCrit_Trim_Resultado!CZ245</f>
        <v>70059.499370000005</v>
      </c>
      <c r="CN4" s="1">
        <f>PLANEL_GerCrit_Trim_Resultado!DA245</f>
        <v>68019.154999999999</v>
      </c>
      <c r="CO4" s="1">
        <f>PLANEL_GerCrit_Trim_Resultado!DB245</f>
        <v>55068.947780000002</v>
      </c>
      <c r="CP4" s="1">
        <f>PLANEL_GerCrit_Trim_Resultado!DC245</f>
        <v>54649.165639999999</v>
      </c>
      <c r="CQ4" s="1">
        <f>PLANEL_GerCrit_Trim_Resultado!DD245</f>
        <v>72271.778850000002</v>
      </c>
      <c r="CR4" s="1">
        <f>PLANEL_GerCrit_Trim_Resultado!DE245</f>
        <v>70067.780119999996</v>
      </c>
      <c r="CS4" s="1">
        <f>PLANEL_GerCrit_Trim_Resultado!DF245</f>
        <v>55857.861140000001</v>
      </c>
      <c r="CT4" s="1">
        <f>PLANEL_GerCrit_Trim_Resultado!DG245</f>
        <v>55840.934710000001</v>
      </c>
      <c r="CU4" s="1">
        <f>PLANEL_GerCrit_Trim_Resultado!DH245</f>
        <v>76331.039829999994</v>
      </c>
      <c r="CV4" s="1">
        <f>PLANEL_GerCrit_Trim_Resultado!DI245</f>
        <v>74309.608489999999</v>
      </c>
      <c r="CW4" s="1">
        <f>PLANEL_GerCrit_Trim_Resultado!DJ245</f>
        <v>57879.28527</v>
      </c>
      <c r="CX4" s="1">
        <f>PLANEL_GerCrit_Trim_Resultado!DK245</f>
        <v>57769.009919999997</v>
      </c>
      <c r="CY4" s="68">
        <f>PLANEL_GerCrit_Trim_Resultado!DL245</f>
        <v>76331.039829999994</v>
      </c>
      <c r="CZ4" s="68">
        <f>PLANEL_GerCrit_Trim_Resultado!DM245</f>
        <v>73000.1109</v>
      </c>
      <c r="DA4" s="68">
        <f>PLANEL_GerCrit_Trim_Resultado!DN245</f>
        <v>57203.555540000001</v>
      </c>
      <c r="DB4" s="68">
        <f>PLANEL_GerCrit_Trim_Resultado!DO245</f>
        <v>57769.009919999997</v>
      </c>
      <c r="DC4" s="1">
        <f>PLANEL_GerCrit_Trim_Resultado!DP245</f>
        <v>76992.283150000003</v>
      </c>
      <c r="DD4" s="1">
        <f>PLANEL_GerCrit_Trim_Resultado!DQ245</f>
        <v>73555.740349999993</v>
      </c>
      <c r="DE4" s="1">
        <f>PLANEL_GerCrit_Trim_Resultado!DR245</f>
        <v>56666.197160000003</v>
      </c>
      <c r="DF4" s="1">
        <f>PLANEL_GerCrit_Trim_Resultado!DS245</f>
        <v>57769.009919999997</v>
      </c>
      <c r="DG4" s="1">
        <f>PLANEL_GerCrit_Trim_Resultado!DT245</f>
        <v>77034.677939999994</v>
      </c>
      <c r="DH4" s="1">
        <f>PLANEL_GerCrit_Trim_Resultado!DU245</f>
        <v>72710.615399999995</v>
      </c>
      <c r="DI4" s="1">
        <f>PLANEL_GerCrit_Trim_Resultado!DV245</f>
        <v>56606.018020000003</v>
      </c>
      <c r="DJ4" s="1">
        <f>PLANEL_GerCrit_Trim_Resultado!DW245</f>
        <v>57769.009919999997</v>
      </c>
      <c r="DK4" s="1">
        <f>PLANEL_GerCrit_Trim_Resultado!DX245</f>
        <v>77082.664869999993</v>
      </c>
      <c r="DL4" s="1">
        <f>PLANEL_GerCrit_Trim_Resultado!DY245</f>
        <v>72022.692880000002</v>
      </c>
      <c r="DM4" s="1">
        <f>PLANEL_GerCrit_Trim_Resultado!DZ245</f>
        <v>56611.906880000002</v>
      </c>
      <c r="DN4" s="1">
        <f>PLANEL_GerCrit_Trim_Resultado!EA245</f>
        <v>57785.014710000003</v>
      </c>
      <c r="DO4" s="1">
        <f>PLANEL_GerCrit_Trim_Resultado!EB245</f>
        <v>77240.64877</v>
      </c>
      <c r="DP4" s="1">
        <f>PLANEL_GerCrit_Trim_Resultado!EC245</f>
        <v>71530.140809999997</v>
      </c>
      <c r="DQ4" s="1">
        <f>PLANEL_GerCrit_Trim_Resultado!ED245</f>
        <v>56645.514300000003</v>
      </c>
      <c r="DR4" s="1">
        <f>PLANEL_GerCrit_Trim_Resultado!EE245</f>
        <v>57837.706120000003</v>
      </c>
      <c r="DS4" s="1">
        <f>PLANEL_GerCrit_Trim_Resultado!EF245</f>
        <v>77696.253400000001</v>
      </c>
      <c r="DT4" s="1">
        <f>PLANEL_GerCrit_Trim_Resultado!EG245</f>
        <v>72114.280440000002</v>
      </c>
      <c r="DU4" s="1">
        <f>PLANEL_GerCrit_Trim_Resultado!EH245</f>
        <v>56670.741379999999</v>
      </c>
      <c r="DV4" s="1">
        <f>PLANEL_GerCrit_Trim_Resultado!EI245</f>
        <v>57883.140379999997</v>
      </c>
      <c r="DW4" s="1">
        <f>PLANEL_GerCrit_Trim_Resultado!EJ245</f>
        <v>77827.480330000006</v>
      </c>
      <c r="DX4" s="1">
        <f>PLANEL_GerCrit_Trim_Resultado!EK245</f>
        <v>72871.520980000001</v>
      </c>
      <c r="DY4" s="1">
        <f>PLANEL_GerCrit_Trim_Resultado!EL245</f>
        <v>56684.526149999998</v>
      </c>
      <c r="DZ4" s="1">
        <f>PLANEL_GerCrit_Trim_Resultado!EM245</f>
        <v>57933.917569999998</v>
      </c>
      <c r="EA4" s="1">
        <f>PLANEL_GerCrit_Trim_Resultado!EN245</f>
        <v>78706.711760000006</v>
      </c>
      <c r="EB4" s="1">
        <f>PLANEL_GerCrit_Trim_Resultado!EO245</f>
        <v>75051.066519999993</v>
      </c>
      <c r="EC4" s="1">
        <f>PLANEL_GerCrit_Trim_Resultado!EP245</f>
        <v>56885.266539999997</v>
      </c>
      <c r="ED4" s="1">
        <f>PLANEL_GerCrit_Trim_Resultado!EQ245</f>
        <v>58292.053390000001</v>
      </c>
      <c r="EE4" s="1">
        <f>PLANEL_GerCrit_Trim_Resultado!ER245</f>
        <v>79576.627770000006</v>
      </c>
      <c r="EF4" s="1">
        <f>PLANEL_GerCrit_Trim_Resultado!ES245</f>
        <v>76856.912410000004</v>
      </c>
      <c r="EG4" s="1">
        <f>PLANEL_GerCrit_Trim_Resultado!ET245</f>
        <v>57056.100120000003</v>
      </c>
      <c r="EH4" s="1">
        <f>PLANEL_GerCrit_Trim_Resultado!EU245</f>
        <v>58619.164259999998</v>
      </c>
      <c r="EI4" s="1">
        <f>PLANEL_GerCrit_Trim_Resultado!EV245</f>
        <v>80991.707479999997</v>
      </c>
      <c r="EJ4" s="1">
        <f>PLANEL_GerCrit_Trim_Resultado!EW245</f>
        <v>78386.119839999999</v>
      </c>
      <c r="EK4" s="1">
        <f>PLANEL_GerCrit_Trim_Resultado!EX245</f>
        <v>55099.447370000002</v>
      </c>
      <c r="EL4" s="1">
        <f>PLANEL_GerCrit_Trim_Resultado!EY245</f>
        <v>59205.461309999999</v>
      </c>
      <c r="EM4" s="1">
        <f>PLANEL_GerCrit_Trim_Resultado!EZ245</f>
        <v>81682.952239999999</v>
      </c>
      <c r="EN4" s="1">
        <f>PLANEL_GerCrit_Trim_Resultado!FA245</f>
        <v>78999.401629999993</v>
      </c>
      <c r="EO4" s="1">
        <f>PLANEL_GerCrit_Trim_Resultado!FB245</f>
        <v>51891.432229999999</v>
      </c>
      <c r="EP4" s="1">
        <f>PLANEL_GerCrit_Trim_Resultado!FC245</f>
        <v>59479.628320000003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2794.1500409999999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3494.5967030000002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5330.8287300000002</v>
      </c>
      <c r="AB5" s="1">
        <f>PLANEL_GerCrit_Trim_Resultado!AO257</f>
        <v>4907.742416</v>
      </c>
      <c r="AC5" s="1">
        <f>PLANEL_GerCrit_Trim_Resultado!AP257</f>
        <v>3959.4560200000001</v>
      </c>
      <c r="AD5" s="1">
        <f>PLANEL_GerCrit_Trim_Resultado!AQ257</f>
        <v>4479.5226229999998</v>
      </c>
      <c r="AE5" s="1">
        <f>PLANEL_GerCrit_Trim_Resultado!AR257</f>
        <v>6464.026793</v>
      </c>
      <c r="AF5" s="1">
        <f>PLANEL_GerCrit_Trim_Resultado!AS257</f>
        <v>3592.7884669999999</v>
      </c>
      <c r="AG5" s="1">
        <f>PLANEL_GerCrit_Trim_Resultado!AT257</f>
        <v>4691.086542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3594.592247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6464.026793</v>
      </c>
      <c r="AN5" s="1">
        <f>PLANEL_GerCrit_Trim_Resultado!BA257</f>
        <v>3816.5356310000002</v>
      </c>
      <c r="AO5" s="1">
        <f>PLANEL_GerCrit_Trim_Resultado!BB257</f>
        <v>4693.1903609999999</v>
      </c>
      <c r="AP5" s="1">
        <f>PLANEL_GerCrit_Trim_Resultado!BC257</f>
        <v>5363.7694110000002</v>
      </c>
      <c r="AQ5" s="1">
        <f>PLANEL_GerCrit_Trim_Resultado!BD257</f>
        <v>7938.1136029999998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7938.1136029999998</v>
      </c>
      <c r="AV5" s="1">
        <f>PLANEL_GerCrit_Trim_Resultado!BI257</f>
        <v>4709.2802030000003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7938.1136029999998</v>
      </c>
      <c r="AZ5" s="1">
        <f>PLANEL_GerCrit_Trim_Resultado!BM257</f>
        <v>7533.3436380000003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7938.1136029999998</v>
      </c>
      <c r="BD5" s="1">
        <f>PLANEL_GerCrit_Trim_Resultado!BQ257</f>
        <v>6227.9493830000001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7938.1136029999998</v>
      </c>
      <c r="BH5" s="1">
        <f>PLANEL_GerCrit_Trim_Resultado!BU257</f>
        <v>5465.8546669999996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7938.1136029999998</v>
      </c>
      <c r="BL5" s="1">
        <f>PLANEL_GerCrit_Trim_Resultado!BY257</f>
        <v>7533.3436380000003</v>
      </c>
      <c r="BM5" s="1">
        <f>PLANEL_GerCrit_Trim_Resultado!BZ257</f>
        <v>6341.2406060000003</v>
      </c>
      <c r="BN5" s="1">
        <f>PLANEL_GerCrit_Trim_Resultado!CA257</f>
        <v>6983.5825960000002</v>
      </c>
      <c r="BO5" s="1">
        <f>PLANEL_GerCrit_Trim_Resultado!CB257</f>
        <v>7938.1136029999998</v>
      </c>
      <c r="BP5" s="1">
        <f>PLANEL_GerCrit_Trim_Resultado!CC257</f>
        <v>5056.8999569999996</v>
      </c>
      <c r="BQ5" s="1">
        <f>PLANEL_GerCrit_Trim_Resultado!CD257</f>
        <v>6399.1372419999998</v>
      </c>
      <c r="BR5" s="1">
        <f>PLANEL_GerCrit_Trim_Resultado!CE257</f>
        <v>6983.5825960000002</v>
      </c>
      <c r="BS5" s="1">
        <f>PLANEL_GerCrit_Trim_Resultado!CF257</f>
        <v>7938.1136029999998</v>
      </c>
      <c r="BT5" s="1">
        <f>PLANEL_GerCrit_Trim_Resultado!CG257</f>
        <v>6958.9294559999998</v>
      </c>
      <c r="BU5" s="1">
        <f>PLANEL_GerCrit_Trim_Resultado!CH257</f>
        <v>6344.4899189999996</v>
      </c>
      <c r="BV5" s="1">
        <f>PLANEL_GerCrit_Trim_Resultado!CI257</f>
        <v>6983.5825960000002</v>
      </c>
      <c r="BW5" s="1">
        <f>PLANEL_GerCrit_Trim_Resultado!CJ257</f>
        <v>7938.1136029999998</v>
      </c>
      <c r="BX5" s="1">
        <f>PLANEL_GerCrit_Trim_Resultado!CK257</f>
        <v>7481.7906819999998</v>
      </c>
      <c r="BY5" s="1">
        <f>PLANEL_GerCrit_Trim_Resultado!CL257</f>
        <v>6288.6971020000001</v>
      </c>
      <c r="BZ5" s="1">
        <f>PLANEL_GerCrit_Trim_Resultado!CM257</f>
        <v>6983.5825960000002</v>
      </c>
      <c r="CA5" s="1">
        <f>PLANEL_GerCrit_Trim_Resultado!CN257</f>
        <v>7938.1136029999998</v>
      </c>
      <c r="CB5" s="1">
        <f>PLANEL_GerCrit_Trim_Resultado!CO257</f>
        <v>7535.0498699999998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7938.1136029999998</v>
      </c>
      <c r="CF5" s="1">
        <f>PLANEL_GerCrit_Trim_Resultado!CS257</f>
        <v>7535.0498699999998</v>
      </c>
      <c r="CG5" s="1">
        <f>PLANEL_GerCrit_Trim_Resultado!CT257</f>
        <v>6344.4899189999996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7535.31484</v>
      </c>
      <c r="CO5" s="1">
        <f>PLANEL_GerCrit_Trim_Resultado!DB257</f>
        <v>6399.1372419999998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7936.4073710000002</v>
      </c>
      <c r="CV5" s="1">
        <f>PLANEL_GerCrit_Trim_Resultado!DI257</f>
        <v>7535.31484</v>
      </c>
      <c r="CW5" s="1">
        <f>PLANEL_GerCrit_Trim_Resultado!DJ257</f>
        <v>6399.1372419999998</v>
      </c>
      <c r="CX5" s="1">
        <f>PLANEL_GerCrit_Trim_Resultado!DK257</f>
        <v>6983.5825960000002</v>
      </c>
      <c r="CY5" s="68">
        <f>PLANEL_GerCrit_Trim_Resultado!DL257</f>
        <v>7936.4073710000002</v>
      </c>
      <c r="CZ5" s="68">
        <f>PLANEL_GerCrit_Trim_Resultado!DM257</f>
        <v>7532.1121160000002</v>
      </c>
      <c r="DA5" s="68">
        <f>PLANEL_GerCrit_Trim_Resultado!DN257</f>
        <v>6397.0334229999999</v>
      </c>
      <c r="DB5" s="68">
        <f>PLANEL_GerCrit_Trim_Resultado!DO257</f>
        <v>6983.5825960000002</v>
      </c>
      <c r="DC5" s="1">
        <f>PLANEL_GerCrit_Trim_Resultado!DP257</f>
        <v>7936.4073710000002</v>
      </c>
      <c r="DD5" s="1">
        <f>PLANEL_GerCrit_Trim_Resultado!DQ257</f>
        <v>7350.7877019999996</v>
      </c>
      <c r="DE5" s="1">
        <f>PLANEL_GerCrit_Trim_Resultado!DR257</f>
        <v>6344.4899189999996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7535.31484</v>
      </c>
      <c r="DI5" s="1">
        <f>PLANEL_GerCrit_Trim_Resultado!DV257</f>
        <v>6399.1372419999998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7535.31484</v>
      </c>
      <c r="DM5" s="1">
        <f>PLANEL_GerCrit_Trim_Resultado!DZ257</f>
        <v>6399.1372419999998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7326.6492870000002</v>
      </c>
      <c r="DQ5" s="1">
        <f>PLANEL_GerCrit_Trim_Resultado!ED257</f>
        <v>6397.0334229999999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7442.171069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6399.1372419999998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7535.31484</v>
      </c>
      <c r="EC5" s="1">
        <f>PLANEL_GerCrit_Trim_Resultado!EP257</f>
        <v>6344.4899189999996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7535.31484</v>
      </c>
      <c r="EG5" s="1">
        <f>PLANEL_GerCrit_Trim_Resultado!ET257</f>
        <v>6399.1372419999998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7535.31484</v>
      </c>
      <c r="EK5" s="1">
        <f>PLANEL_GerCrit_Trim_Resultado!EX257</f>
        <v>6342.3860999999997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7535.31484</v>
      </c>
      <c r="EO5" s="1">
        <f>PLANEL_GerCrit_Trim_Resultado!FB257</f>
        <v>6286.5932830000002</v>
      </c>
      <c r="EP5" s="1">
        <f>PLANEL_GerCrit_Trim_Resultado!FC257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1011.218117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1894.498417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620.96405059999995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82.258750000000006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978.49253580000004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20.67009491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3981.5566520000002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4902.3080749999999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6281.1646330000003</v>
      </c>
      <c r="W8" s="18">
        <f>PLANEL_GerCrit_Trim_Resultado!AJ113+PLANEL_GerCrit_Trim_Resultado!AJ125+PLANEL_GerCrit_Trim_Resultado!AJ137</f>
        <v>4549.8625300000003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4787.9520339999999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7518.7231449999999</v>
      </c>
      <c r="AI8" s="18">
        <f>PLANEL_GerCrit_Trim_Resultado!AV113+PLANEL_GerCrit_Trim_Resultado!AV125+PLANEL_GerCrit_Trim_Resultado!AV137</f>
        <v>6294.0794589999996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4920.9609460000001</v>
      </c>
      <c r="AL8" s="18">
        <f>PLANEL_GerCrit_Trim_Resultado!AY113+PLANEL_GerCrit_Trim_Resultado!AY125+PLANEL_GerCrit_Trim_Resultado!AY137</f>
        <v>7438.0754010000001</v>
      </c>
      <c r="AM8" s="18">
        <f>PLANEL_GerCrit_Trim_Resultado!AZ113+PLANEL_GerCrit_Trim_Resultado!AZ125+PLANEL_GerCrit_Trim_Resultado!AZ137</f>
        <v>5454.1286140000002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5454.1286140000002</v>
      </c>
      <c r="AP8" s="18">
        <f>PLANEL_GerCrit_Trim_Resultado!BC113+PLANEL_GerCrit_Trim_Resultado!BC125+PLANEL_GerCrit_Trim_Resultado!BC137</f>
        <v>6828.9731449999999</v>
      </c>
      <c r="AQ8" s="18">
        <f>PLANEL_GerCrit_Trim_Resultado!BD113+PLANEL_GerCrit_Trim_Resultado!BD125+PLANEL_GerCrit_Trim_Resultado!BD137</f>
        <v>4142.8752480000003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4070.1378519999998</v>
      </c>
      <c r="AT8" s="18">
        <f>PLANEL_GerCrit_Trim_Resultado!BG113+PLANEL_GerCrit_Trim_Resultado!BG125+PLANEL_GerCrit_Trim_Resultado!BG137</f>
        <v>4551.3107389999996</v>
      </c>
      <c r="AU8" s="18">
        <f>PLANEL_GerCrit_Trim_Resultado!BH113+PLANEL_GerCrit_Trim_Resultado!BH125+PLANEL_GerCrit_Trim_Resultado!BH137</f>
        <v>4044.4244159999998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4044.4244159999998</v>
      </c>
      <c r="AX8" s="18">
        <f>PLANEL_GerCrit_Trim_Resultado!BK113+PLANEL_GerCrit_Trim_Resultado!BK125+PLANEL_GerCrit_Trim_Resultado!BK137</f>
        <v>4354.4090740000001</v>
      </c>
      <c r="AY8" s="18">
        <f>PLANEL_GerCrit_Trim_Resultado!BL113+PLANEL_GerCrit_Trim_Resultado!BL125+PLANEL_GerCrit_Trim_Resultado!BL137</f>
        <v>4044.4244159999998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4044.4244159999998</v>
      </c>
      <c r="BB8" s="18">
        <f>PLANEL_GerCrit_Trim_Resultado!BO113+PLANEL_GerCrit_Trim_Resultado!BO125+PLANEL_GerCrit_Trim_Resultado!BO137</f>
        <v>4354.4090740000001</v>
      </c>
      <c r="BC8" s="18">
        <f>PLANEL_GerCrit_Trim_Resultado!BP113+PLANEL_GerCrit_Trim_Resultado!BP125+PLANEL_GerCrit_Trim_Resultado!BP137</f>
        <v>3962.0738299999998</v>
      </c>
      <c r="BD8" s="18">
        <f>PLANEL_GerCrit_Trim_Resultado!BQ113+PLANEL_GerCrit_Trim_Resultado!BQ125+PLANEL_GerCrit_Trim_Resultado!BQ137</f>
        <v>2231.7461509999998</v>
      </c>
      <c r="BE8" s="18">
        <f>PLANEL_GerCrit_Trim_Resultado!BR113+PLANEL_GerCrit_Trim_Resultado!BR125+PLANEL_GerCrit_Trim_Resultado!BR137</f>
        <v>3962.0738299999998</v>
      </c>
      <c r="BF8" s="18">
        <f>PLANEL_GerCrit_Trim_Resultado!BS113+PLANEL_GerCrit_Trim_Resultado!BS125+PLANEL_GerCrit_Trim_Resultado!BS137</f>
        <v>4189.7079030000004</v>
      </c>
      <c r="BG8" s="18">
        <f>PLANEL_GerCrit_Trim_Resultado!BT113+PLANEL_GerCrit_Trim_Resultado!BT125+PLANEL_GerCrit_Trim_Resultado!BT137</f>
        <v>3962.0738299999998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3962.0738299999998</v>
      </c>
      <c r="BJ8" s="18">
        <f>PLANEL_GerCrit_Trim_Resultado!BW113+PLANEL_GerCrit_Trim_Resultado!BW125+PLANEL_GerCrit_Trim_Resultado!BW137</f>
        <v>4189.7079030000004</v>
      </c>
      <c r="BK8" s="18">
        <f>PLANEL_GerCrit_Trim_Resultado!BX113+PLANEL_GerCrit_Trim_Resultado!BX125+PLANEL_GerCrit_Trim_Resultado!BX137</f>
        <v>3962.0738299999998</v>
      </c>
      <c r="BL8" s="18">
        <f>PLANEL_GerCrit_Trim_Resultado!BY113+PLANEL_GerCrit_Trim_Resultado!BY125+PLANEL_GerCrit_Trim_Resultado!BY137</f>
        <v>2231.7461509999998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3962.0738299999998</v>
      </c>
      <c r="BO8" s="18">
        <f>PLANEL_GerCrit_Trim_Resultado!CB113+PLANEL_GerCrit_Trim_Resultado!CB125+PLANEL_GerCrit_Trim_Resultado!CB137</f>
        <v>3541.3301959999999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3541.3301959999999</v>
      </c>
      <c r="BS8" s="18">
        <f>PLANEL_GerCrit_Trim_Resultado!CF113+PLANEL_GerCrit_Trim_Resultado!CF125+PLANEL_GerCrit_Trim_Resultado!CF137</f>
        <v>4228.247077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4228.247077</v>
      </c>
      <c r="BW8" s="18">
        <f>PLANEL_GerCrit_Trim_Resultado!CJ113+PLANEL_GerCrit_Trim_Resultado!CJ125+PLANEL_GerCrit_Trim_Resultado!CJ137</f>
        <v>4915.1639579999992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4915.1639579999992</v>
      </c>
      <c r="CA8" s="18">
        <f>PLANEL_GerCrit_Trim_Resultado!CN113+PLANEL_GerCrit_Trim_Resultado!CN125+PLANEL_GerCrit_Trim_Resultado!CN137</f>
        <v>4612.9411419999997</v>
      </c>
      <c r="CB8" s="18">
        <f>PLANEL_GerCrit_Trim_Resultado!CO113+PLANEL_GerCrit_Trim_Resultado!CO125+PLANEL_GerCrit_Trim_Resultado!CO137</f>
        <v>1201.045083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4612.9411419999997</v>
      </c>
      <c r="CE8" s="18">
        <f>PLANEL_GerCrit_Trim_Resultado!CR113+PLANEL_GerCrit_Trim_Resultado!CR125+PLANEL_GerCrit_Trim_Resultado!CR137</f>
        <v>5299.8580229999998</v>
      </c>
      <c r="CF8" s="18">
        <f>PLANEL_GerCrit_Trim_Resultado!CS113+PLANEL_GerCrit_Trim_Resultado!CS125+PLANEL_GerCrit_Trim_Resultado!CS137</f>
        <v>1992.3484211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5299.8580229999998</v>
      </c>
      <c r="CI8" s="18">
        <f>PLANEL_GerCrit_Trim_Resultado!CV113+PLANEL_GerCrit_Trim_Resultado!CV125+PLANEL_GerCrit_Trim_Resultado!CV137</f>
        <v>5986.7749039999999</v>
      </c>
      <c r="CJ8" s="18">
        <f>PLANEL_GerCrit_Trim_Resultado!CW113+PLANEL_GerCrit_Trim_Resultado!CW125+PLANEL_GerCrit_Trim_Resultado!CW137</f>
        <v>1852.2368180000001</v>
      </c>
      <c r="CK8" s="18">
        <f>PLANEL_GerCrit_Trim_Resultado!CX113+PLANEL_GerCrit_Trim_Resultado!CX125+PLANEL_GerCrit_Trim_Resultado!CX137</f>
        <v>4308.4134519999998</v>
      </c>
      <c r="CL8" s="18">
        <f>PLANEL_GerCrit_Trim_Resultado!CY113+PLANEL_GerCrit_Trim_Resultado!CY125+PLANEL_GerCrit_Trim_Resultado!CY137</f>
        <v>5986.7749039999999</v>
      </c>
      <c r="CM8" s="18">
        <f>PLANEL_GerCrit_Trim_Resultado!CZ113+PLANEL_GerCrit_Trim_Resultado!CZ125+PLANEL_GerCrit_Trim_Resultado!CZ137</f>
        <v>6151.2565729999997</v>
      </c>
      <c r="CN8" s="18">
        <f>PLANEL_GerCrit_Trim_Resultado!DA113+PLANEL_GerCrit_Trim_Resultado!DA125+PLANEL_GerCrit_Trim_Resultado!DA137</f>
        <v>1933.1339266999998</v>
      </c>
      <c r="CO8" s="18">
        <f>PLANEL_GerCrit_Trim_Resultado!DB113+PLANEL_GerCrit_Trim_Resultado!DB125+PLANEL_GerCrit_Trim_Resultado!DB137</f>
        <v>4292.8755238000003</v>
      </c>
      <c r="CP8" s="18">
        <f>PLANEL_GerCrit_Trim_Resultado!DC113+PLANEL_GerCrit_Trim_Resultado!DC125+PLANEL_GerCrit_Trim_Resultado!DC137</f>
        <v>6151.2565729999997</v>
      </c>
      <c r="CQ8" s="18">
        <f>PLANEL_GerCrit_Trim_Resultado!DD113+PLANEL_GerCrit_Trim_Resultado!DD125+PLANEL_GerCrit_Trim_Resultado!DD137</f>
        <v>6838.1734539999998</v>
      </c>
      <c r="CR8" s="18">
        <f>PLANEL_GerCrit_Trim_Resultado!DE113+PLANEL_GerCrit_Trim_Resultado!DE125+PLANEL_GerCrit_Trim_Resultado!DE137</f>
        <v>1565.4711844000001</v>
      </c>
      <c r="CS8" s="18">
        <f>PLANEL_GerCrit_Trim_Resultado!DF113+PLANEL_GerCrit_Trim_Resultado!DF125+PLANEL_GerCrit_Trim_Resultado!DF137</f>
        <v>4799.7728088000003</v>
      </c>
      <c r="CT8" s="18">
        <f>PLANEL_GerCrit_Trim_Resultado!DG113+PLANEL_GerCrit_Trim_Resultado!DG125+PLANEL_GerCrit_Trim_Resultado!DG137</f>
        <v>6838.1734539999998</v>
      </c>
      <c r="CU8" s="18">
        <f>PLANEL_GerCrit_Trim_Resultado!DH113+PLANEL_GerCrit_Trim_Resultado!DH125+PLANEL_GerCrit_Trim_Resultado!DH137</f>
        <v>7499.0167350000002</v>
      </c>
      <c r="CV8" s="18">
        <f>PLANEL_GerCrit_Trim_Resultado!DI113+PLANEL_GerCrit_Trim_Resultado!DI125+PLANEL_GerCrit_Trim_Resultado!DI137</f>
        <v>2036.1866737</v>
      </c>
      <c r="CW8" s="18">
        <f>PLANEL_GerCrit_Trim_Resultado!DJ113+PLANEL_GerCrit_Trim_Resultado!DJ125+PLANEL_GerCrit_Trim_Resultado!DJ137</f>
        <v>6232.5651429999998</v>
      </c>
      <c r="CX8" s="18">
        <f>PLANEL_GerCrit_Trim_Resultado!DK113+PLANEL_GerCrit_Trim_Resultado!DK125+PLANEL_GerCrit_Trim_Resultado!DK137</f>
        <v>7644.9030780000003</v>
      </c>
      <c r="CY8" s="69">
        <f>PLANEL_GerCrit_Trim_Resultado!DL113+PLANEL_GerCrit_Trim_Resultado!DL125+PLANEL_GerCrit_Trim_Resultado!DL137</f>
        <v>7499.0167350000002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5293.6332927999993</v>
      </c>
      <c r="DB8" s="69">
        <f>PLANEL_GerCrit_Trim_Resultado!DO113+PLANEL_GerCrit_Trim_Resultado!DO125+PLANEL_GerCrit_Trim_Resultado!DO137</f>
        <v>7499.0167350000002</v>
      </c>
      <c r="DC8" s="18">
        <f>PLANEL_GerCrit_Trim_Resultado!DP113+PLANEL_GerCrit_Trim_Resultado!DP125+PLANEL_GerCrit_Trim_Resultado!DP137</f>
        <v>6326.1025863000004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4705.9262183000001</v>
      </c>
      <c r="DF8" s="18">
        <f>PLANEL_GerCrit_Trim_Resultado!DS113+PLANEL_GerCrit_Trim_Resultado!DS125+PLANEL_GerCrit_Trim_Resultado!DS137</f>
        <v>6326.1025863000004</v>
      </c>
      <c r="DG8" s="18">
        <f>PLANEL_GerCrit_Trim_Resultado!DT113+PLANEL_GerCrit_Trim_Resultado!DT125+PLANEL_GerCrit_Trim_Resultado!DT137</f>
        <v>6326.1025863000004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4199.0289343000004</v>
      </c>
      <c r="DJ8" s="18">
        <f>PLANEL_GerCrit_Trim_Resultado!DW113+PLANEL_GerCrit_Trim_Resultado!DW125+PLANEL_GerCrit_Trim_Resultado!DW137</f>
        <v>6326.1025863000004</v>
      </c>
      <c r="DK8" s="18">
        <f>PLANEL_GerCrit_Trim_Resultado!DX113+PLANEL_GerCrit_Trim_Resultado!DX125+PLANEL_GerCrit_Trim_Resultado!DX137</f>
        <v>6326.1025863000004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3692.1316492999999</v>
      </c>
      <c r="DN8" s="18">
        <f>PLANEL_GerCrit_Trim_Resultado!EA113+PLANEL_GerCrit_Trim_Resultado!EA125+PLANEL_GerCrit_Trim_Resultado!EA137</f>
        <v>6326.1025863000004</v>
      </c>
      <c r="DO8" s="18">
        <f>PLANEL_GerCrit_Trim_Resultado!EB113+PLANEL_GerCrit_Trim_Resultado!EB125+PLANEL_GerCrit_Trim_Resultado!EB137</f>
        <v>6326.1025863000004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1811.5336623000001</v>
      </c>
      <c r="DR8" s="18">
        <f>PLANEL_GerCrit_Trim_Resultado!EE113+PLANEL_GerCrit_Trim_Resultado!EE125+PLANEL_GerCrit_Trim_Resultado!EE137</f>
        <v>6326.1025863000004</v>
      </c>
      <c r="DS8" s="18">
        <f>PLANEL_GerCrit_Trim_Resultado!EF113+PLANEL_GerCrit_Trim_Resultado!EF125+PLANEL_GerCrit_Trim_Resultado!EF137</f>
        <v>6182.251929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2036.999667</v>
      </c>
      <c r="DV8" s="18">
        <f>PLANEL_GerCrit_Trim_Resultado!EI113+PLANEL_GerCrit_Trim_Resultado!EI125+PLANEL_GerCrit_Trim_Resultado!EI137</f>
        <v>6182.251929</v>
      </c>
      <c r="DW8" s="18">
        <f>PLANEL_GerCrit_Trim_Resultado!EJ113+PLANEL_GerCrit_Trim_Resultado!EJ125+PLANEL_GerCrit_Trim_Resultado!EJ137</f>
        <v>6182.251929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1534.831553</v>
      </c>
      <c r="DZ8" s="18">
        <f>PLANEL_GerCrit_Trim_Resultado!EM113+PLANEL_GerCrit_Trim_Resultado!EM125+PLANEL_GerCrit_Trim_Resultado!EM137</f>
        <v>6182.251929</v>
      </c>
      <c r="EA8" s="18">
        <f>PLANEL_GerCrit_Trim_Resultado!EN113+PLANEL_GerCrit_Trim_Resultado!EN125+PLANEL_GerCrit_Trim_Resultado!EN137</f>
        <v>6182.251929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3041.3837079999998</v>
      </c>
      <c r="ED8" s="18">
        <f>PLANEL_GerCrit_Trim_Resultado!EQ113+PLANEL_GerCrit_Trim_Resultado!EQ125+PLANEL_GerCrit_Trim_Resultado!EQ137</f>
        <v>6182.251929</v>
      </c>
      <c r="EE8" s="18">
        <f>PLANEL_GerCrit_Trim_Resultado!ER113+PLANEL_GerCrit_Trim_Resultado!ER125+PLANEL_GerCrit_Trim_Resultado!ER137</f>
        <v>6182.251929</v>
      </c>
      <c r="EF8" s="18">
        <f>PLANEL_GerCrit_Trim_Resultado!ES113+PLANEL_GerCrit_Trim_Resultado!ES125+PLANEL_GerCrit_Trim_Resultado!ES137</f>
        <v>1123.2279430000001</v>
      </c>
      <c r="EG8" s="18">
        <f>PLANEL_GerCrit_Trim_Resultado!ET113+PLANEL_GerCrit_Trim_Resultado!ET125+PLANEL_GerCrit_Trim_Resultado!ET137</f>
        <v>4526.1953979999998</v>
      </c>
      <c r="EH8" s="18">
        <f>PLANEL_GerCrit_Trim_Resultado!EU113+PLANEL_GerCrit_Trim_Resultado!EU125+PLANEL_GerCrit_Trim_Resultado!EU137</f>
        <v>6182.251929</v>
      </c>
      <c r="EI8" s="18">
        <f>PLANEL_GerCrit_Trim_Resultado!EV113+PLANEL_GerCrit_Trim_Resultado!EV125+PLANEL_GerCrit_Trim_Resultado!EV137</f>
        <v>6182.251929</v>
      </c>
      <c r="EJ8" s="18">
        <f>PLANEL_GerCrit_Trim_Resultado!EW113+PLANEL_GerCrit_Trim_Resultado!EW125+PLANEL_GerCrit_Trim_Resultado!EW137</f>
        <v>593.59821969999996</v>
      </c>
      <c r="EK8" s="18">
        <f>PLANEL_GerCrit_Trim_Resultado!EX113+PLANEL_GerCrit_Trim_Resultado!EX125+PLANEL_GerCrit_Trim_Resultado!EX137</f>
        <v>4562.0755609999997</v>
      </c>
      <c r="EL8" s="18">
        <f>PLANEL_GerCrit_Trim_Resultado!EY113+PLANEL_GerCrit_Trim_Resultado!EY125+PLANEL_GerCrit_Trim_Resultado!EY137</f>
        <v>6182.251929</v>
      </c>
      <c r="EM8" s="18">
        <f>PLANEL_GerCrit_Trim_Resultado!EZ113+PLANEL_GerCrit_Trim_Resultado!EZ125+PLANEL_GerCrit_Trim_Resultado!EZ137</f>
        <v>6182.251929</v>
      </c>
      <c r="EN8" s="18">
        <f>PLANEL_GerCrit_Trim_Resultado!FA113+PLANEL_GerCrit_Trim_Resultado!FA125+PLANEL_GerCrit_Trim_Resultado!FA137</f>
        <v>357.75428169999998</v>
      </c>
      <c r="EO8" s="18">
        <f>PLANEL_GerCrit_Trim_Resultado!FB113+PLANEL_GerCrit_Trim_Resultado!FB125+PLANEL_GerCrit_Trim_Resultado!FB137</f>
        <v>4562.0755609999997</v>
      </c>
      <c r="EP8" s="18">
        <f>PLANEL_GerCrit_Trim_Resultado!FC113+PLANEL_GerCrit_Trim_Resultado!FC125+PLANEL_GerCrit_Trim_Resultado!FC137</f>
        <v>6182.251929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1210.5459980000001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1141.59449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1141.59449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1141.59449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1209.7963299999999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1360.900292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604.72833619999994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1090.4522119999999</v>
      </c>
      <c r="AN11" s="20">
        <f>PLANEL_GerCrit_Trim_Resultado!BA41+PLANEL_GerCrit_Trim_Resultado!BA53</f>
        <v>0</v>
      </c>
      <c r="AO11" s="20">
        <f>PLANEL_GerCrit_Trim_Resultado!BB41+PLANEL_GerCrit_Trim_Resultado!BB53</f>
        <v>931.76326459999996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1174.4206340000001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1703.7188577000002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1721.2721732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199.43074960000001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92.528484879999993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106.58114190000001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450.46895039999998</v>
      </c>
      <c r="AV15" s="22">
        <f>PLANEL_GerCrit_Trim_Resultado!BI17+PLANEL_GerCrit_Trim_Resultado!BI29</f>
        <v>2119.2571910000001</v>
      </c>
      <c r="AW15" s="22">
        <f>PLANEL_GerCrit_Trim_Resultado!BJ17+PLANEL_GerCrit_Trim_Resultado!BJ29</f>
        <v>2751.6169669999999</v>
      </c>
      <c r="AX15" s="22">
        <f>PLANEL_GerCrit_Trim_Resultado!BK17+PLANEL_GerCrit_Trim_Resultado!BK29</f>
        <v>1902.9737170000001</v>
      </c>
      <c r="AY15" s="22">
        <f>PLANEL_GerCrit_Trim_Resultado!BL17+PLANEL_GerCrit_Trim_Resultado!BL29</f>
        <v>2914.7436290000001</v>
      </c>
      <c r="AZ15" s="22">
        <f>PLANEL_GerCrit_Trim_Resultado!BM17+PLANEL_GerCrit_Trim_Resultado!BM29</f>
        <v>4583.5318690000004</v>
      </c>
      <c r="BA15" s="22">
        <f>PLANEL_GerCrit_Trim_Resultado!BN17+PLANEL_GerCrit_Trim_Resultado!BN29</f>
        <v>4767.8417040000004</v>
      </c>
      <c r="BB15" s="22">
        <f>PLANEL_GerCrit_Trim_Resultado!BO17+PLANEL_GerCrit_Trim_Resultado!BO29</f>
        <v>4553.9358700000003</v>
      </c>
      <c r="BC15" s="22">
        <f>PLANEL_GerCrit_Trim_Resultado!BP17+PLANEL_GerCrit_Trim_Resultado!BP29</f>
        <v>4925.0094159999999</v>
      </c>
      <c r="BD15" s="22">
        <f>PLANEL_GerCrit_Trim_Resultado!BQ17+PLANEL_GerCrit_Trim_Resultado!BQ29</f>
        <v>6593.7976559999997</v>
      </c>
      <c r="BE15" s="22">
        <f>PLANEL_GerCrit_Trim_Resultado!BR17+PLANEL_GerCrit_Trim_Resultado!BR29</f>
        <v>6412.6046210000004</v>
      </c>
      <c r="BF15" s="22">
        <f>PLANEL_GerCrit_Trim_Resultado!BS17+PLANEL_GerCrit_Trim_Resultado!BS29</f>
        <v>6716.4945200000002</v>
      </c>
      <c r="BG15" s="22">
        <f>PLANEL_GerCrit_Trim_Resultado!BT17+PLANEL_GerCrit_Trim_Resultado!BT29</f>
        <v>7371.4032669999997</v>
      </c>
      <c r="BH15" s="22">
        <f>PLANEL_GerCrit_Trim_Resultado!BU17+PLANEL_GerCrit_Trim_Resultado!BU29</f>
        <v>9040.1915069999995</v>
      </c>
      <c r="BI15" s="22">
        <f>PLANEL_GerCrit_Trim_Resultado!BV17+PLANEL_GerCrit_Trim_Resultado!BV29</f>
        <v>8414.1995900000002</v>
      </c>
      <c r="BJ15" s="22">
        <f>PLANEL_GerCrit_Trim_Resultado!BW17+PLANEL_GerCrit_Trim_Resultado!BW29</f>
        <v>9348.2212390000004</v>
      </c>
      <c r="BK15" s="22">
        <f>PLANEL_GerCrit_Trim_Resultado!BX17+PLANEL_GerCrit_Trim_Resultado!BX29</f>
        <v>7371.4032669999997</v>
      </c>
      <c r="BL15" s="22">
        <f>PLANEL_GerCrit_Trim_Resultado!BY17+PLANEL_GerCrit_Trim_Resultado!BY29</f>
        <v>9040.1915069999995</v>
      </c>
      <c r="BM15" s="22">
        <f>PLANEL_GerCrit_Trim_Resultado!BZ17+PLANEL_GerCrit_Trim_Resultado!BZ29</f>
        <v>8414.1995900000002</v>
      </c>
      <c r="BN15" s="22">
        <f>PLANEL_GerCrit_Trim_Resultado!CA17+PLANEL_GerCrit_Trim_Resultado!CA29</f>
        <v>9348.2212390000004</v>
      </c>
      <c r="BO15" s="22">
        <f>PLANEL_GerCrit_Trim_Resultado!CB17+PLANEL_GerCrit_Trim_Resultado!CB29</f>
        <v>7235.7129139999997</v>
      </c>
      <c r="BP15" s="22">
        <f>PLANEL_GerCrit_Trim_Resultado!CC17+PLANEL_GerCrit_Trim_Resultado!CC29</f>
        <v>7652.1012970000002</v>
      </c>
      <c r="BQ15" s="22">
        <f>PLANEL_GerCrit_Trim_Resultado!CD17+PLANEL_GerCrit_Trim_Resultado!CD29</f>
        <v>6514.7368109999998</v>
      </c>
      <c r="BR15" s="22">
        <f>PLANEL_GerCrit_Trim_Resultado!CE17+PLANEL_GerCrit_Trim_Resultado!CE29</f>
        <v>8137.7802339999998</v>
      </c>
      <c r="BS15" s="22">
        <f>PLANEL_GerCrit_Trim_Resultado!CF17+PLANEL_GerCrit_Trim_Resultado!CF29</f>
        <v>7235.7129139999997</v>
      </c>
      <c r="BT15" s="22">
        <f>PLANEL_GerCrit_Trim_Resultado!CG17+PLANEL_GerCrit_Trim_Resultado!CG29</f>
        <v>7652.1012970000002</v>
      </c>
      <c r="BU15" s="22">
        <f>PLANEL_GerCrit_Trim_Resultado!CH17+PLANEL_GerCrit_Trim_Resultado!CH29</f>
        <v>6514.7368109999998</v>
      </c>
      <c r="BV15" s="22">
        <f>PLANEL_GerCrit_Trim_Resultado!CI17+PLANEL_GerCrit_Trim_Resultado!CI29</f>
        <v>8137.7802339999998</v>
      </c>
      <c r="BW15" s="22">
        <f>PLANEL_GerCrit_Trim_Resultado!CJ17+PLANEL_GerCrit_Trim_Resultado!CJ29</f>
        <v>7235.7129139999997</v>
      </c>
      <c r="BX15" s="22">
        <f>PLANEL_GerCrit_Trim_Resultado!CK17+PLANEL_GerCrit_Trim_Resultado!CK29</f>
        <v>7652.1012970000002</v>
      </c>
      <c r="BY15" s="22">
        <f>PLANEL_GerCrit_Trim_Resultado!CL17+PLANEL_GerCrit_Trim_Resultado!CL29</f>
        <v>6514.7368109999998</v>
      </c>
      <c r="BZ15" s="22">
        <f>PLANEL_GerCrit_Trim_Resultado!CM17+PLANEL_GerCrit_Trim_Resultado!CM29</f>
        <v>8137.7802339999998</v>
      </c>
      <c r="CA15" s="22">
        <f>PLANEL_GerCrit_Trim_Resultado!CN17+PLANEL_GerCrit_Trim_Resultado!CN29</f>
        <v>7235.7129139999997</v>
      </c>
      <c r="CB15" s="22">
        <f>PLANEL_GerCrit_Trim_Resultado!CO17+PLANEL_GerCrit_Trim_Resultado!CO29</f>
        <v>7652.1012970000002</v>
      </c>
      <c r="CC15" s="22">
        <f>PLANEL_GerCrit_Trim_Resultado!CP17+PLANEL_GerCrit_Trim_Resultado!CP29</f>
        <v>6514.7368109999998</v>
      </c>
      <c r="CD15" s="22">
        <f>PLANEL_GerCrit_Trim_Resultado!CQ17+PLANEL_GerCrit_Trim_Resultado!CQ29</f>
        <v>8137.7802339999998</v>
      </c>
      <c r="CE15" s="22">
        <f>PLANEL_GerCrit_Trim_Resultado!CR17+PLANEL_GerCrit_Trim_Resultado!CR29</f>
        <v>7235.7129139999997</v>
      </c>
      <c r="CF15" s="22">
        <f>PLANEL_GerCrit_Trim_Resultado!CS17+PLANEL_GerCrit_Trim_Resultado!CS29</f>
        <v>7652.1012970000002</v>
      </c>
      <c r="CG15" s="22">
        <f>PLANEL_GerCrit_Trim_Resultado!CT17+PLANEL_GerCrit_Trim_Resultado!CT29</f>
        <v>6514.7368109999998</v>
      </c>
      <c r="CH15" s="22">
        <f>PLANEL_GerCrit_Trim_Resultado!CU17+PLANEL_GerCrit_Trim_Resultado!CU29</f>
        <v>8137.7802339999998</v>
      </c>
      <c r="CI15" s="22">
        <f>PLANEL_GerCrit_Trim_Resultado!CV17+PLANEL_GerCrit_Trim_Resultado!CV29</f>
        <v>7190.5996169999999</v>
      </c>
      <c r="CJ15" s="22">
        <f>PLANEL_GerCrit_Trim_Resultado!CW17+PLANEL_GerCrit_Trim_Resultado!CW29</f>
        <v>7190.5996169999999</v>
      </c>
      <c r="CK15" s="22">
        <f>PLANEL_GerCrit_Trim_Resultado!CX17+PLANEL_GerCrit_Trim_Resultado!CX29</f>
        <v>5883.2178679999997</v>
      </c>
      <c r="CL15" s="22">
        <f>PLANEL_GerCrit_Trim_Resultado!CY17+PLANEL_GerCrit_Trim_Resultado!CY29</f>
        <v>7735.3420120000001</v>
      </c>
      <c r="CM15" s="22">
        <f>PLANEL_GerCrit_Trim_Resultado!CZ17+PLANEL_GerCrit_Trim_Resultado!CZ29</f>
        <v>7190.5996169999999</v>
      </c>
      <c r="CN15" s="22">
        <f>PLANEL_GerCrit_Trim_Resultado!DA17+PLANEL_GerCrit_Trim_Resultado!DA29</f>
        <v>7190.5996169999999</v>
      </c>
      <c r="CO15" s="22">
        <f>PLANEL_GerCrit_Trim_Resultado!DB17+PLANEL_GerCrit_Trim_Resultado!DB29</f>
        <v>5883.2178679999997</v>
      </c>
      <c r="CP15" s="22">
        <f>PLANEL_GerCrit_Trim_Resultado!DC17+PLANEL_GerCrit_Trim_Resultado!DC29</f>
        <v>7735.3420120000001</v>
      </c>
      <c r="CQ15" s="22">
        <f>PLANEL_GerCrit_Trim_Resultado!DD17+PLANEL_GerCrit_Trim_Resultado!DD29</f>
        <v>7190.5996169999999</v>
      </c>
      <c r="CR15" s="22">
        <f>PLANEL_GerCrit_Trim_Resultado!DE17+PLANEL_GerCrit_Trim_Resultado!DE29</f>
        <v>7190.5996169999999</v>
      </c>
      <c r="CS15" s="22">
        <f>PLANEL_GerCrit_Trim_Resultado!DF17+PLANEL_GerCrit_Trim_Resultado!DF29</f>
        <v>5883.2178679999997</v>
      </c>
      <c r="CT15" s="22">
        <f>PLANEL_GerCrit_Trim_Resultado!DG17+PLANEL_GerCrit_Trim_Resultado!DG29</f>
        <v>7735.3420120000001</v>
      </c>
      <c r="CU15" s="22">
        <f>PLANEL_GerCrit_Trim_Resultado!DH17+PLANEL_GerCrit_Trim_Resultado!DH29</f>
        <v>7190.5996169999999</v>
      </c>
      <c r="CV15" s="22">
        <f>PLANEL_GerCrit_Trim_Resultado!DI17+PLANEL_GerCrit_Trim_Resultado!DI29</f>
        <v>7190.5996169999999</v>
      </c>
      <c r="CW15" s="22">
        <f>PLANEL_GerCrit_Trim_Resultado!DJ17+PLANEL_GerCrit_Trim_Resultado!DJ29</f>
        <v>5883.2178679999997</v>
      </c>
      <c r="CX15" s="22">
        <f>PLANEL_GerCrit_Trim_Resultado!DK17+PLANEL_GerCrit_Trim_Resultado!DK29</f>
        <v>7735.3420120000001</v>
      </c>
      <c r="CY15" s="71">
        <f>PLANEL_GerCrit_Trim_Resultado!DL17+PLANEL_GerCrit_Trim_Resultado!DL29</f>
        <v>7190.5996169999999</v>
      </c>
      <c r="CZ15" s="71">
        <f>PLANEL_GerCrit_Trim_Resultado!DM17+PLANEL_GerCrit_Trim_Resultado!DM29</f>
        <v>7190.5996169999999</v>
      </c>
      <c r="DA15" s="71">
        <f>PLANEL_GerCrit_Trim_Resultado!DN17+PLANEL_GerCrit_Trim_Resultado!DN29</f>
        <v>5883.2178679999997</v>
      </c>
      <c r="DB15" s="71">
        <f>PLANEL_GerCrit_Trim_Resultado!DO17+PLANEL_GerCrit_Trim_Resultado!DO29</f>
        <v>7735.3420120000001</v>
      </c>
      <c r="DC15" s="22">
        <f>PLANEL_GerCrit_Trim_Resultado!DP17+PLANEL_GerCrit_Trim_Resultado!DP29</f>
        <v>7190.5996169999999</v>
      </c>
      <c r="DD15" s="22">
        <f>PLANEL_GerCrit_Trim_Resultado!DQ17+PLANEL_GerCrit_Trim_Resultado!DQ29</f>
        <v>7190.5996169999999</v>
      </c>
      <c r="DE15" s="22">
        <f>PLANEL_GerCrit_Trim_Resultado!DR17+PLANEL_GerCrit_Trim_Resultado!DR29</f>
        <v>5883.2178679999997</v>
      </c>
      <c r="DF15" s="22">
        <f>PLANEL_GerCrit_Trim_Resultado!DS17+PLANEL_GerCrit_Trim_Resultado!DS29</f>
        <v>7735.3420120000001</v>
      </c>
      <c r="DG15" s="22">
        <f>PLANEL_GerCrit_Trim_Resultado!DT17+PLANEL_GerCrit_Trim_Resultado!DT29</f>
        <v>7190.5996169999999</v>
      </c>
      <c r="DH15" s="22">
        <f>PLANEL_GerCrit_Trim_Resultado!DU17+PLANEL_GerCrit_Trim_Resultado!DU29</f>
        <v>7190.5996169999999</v>
      </c>
      <c r="DI15" s="22">
        <f>PLANEL_GerCrit_Trim_Resultado!DV17+PLANEL_GerCrit_Trim_Resultado!DV29</f>
        <v>5883.2178679999997</v>
      </c>
      <c r="DJ15" s="22">
        <f>PLANEL_GerCrit_Trim_Resultado!DW17+PLANEL_GerCrit_Trim_Resultado!DW29</f>
        <v>7735.3420120000001</v>
      </c>
      <c r="DK15" s="22">
        <f>PLANEL_GerCrit_Trim_Resultado!DX17+PLANEL_GerCrit_Trim_Resultado!DX29</f>
        <v>7190.5996169999999</v>
      </c>
      <c r="DL15" s="22">
        <f>PLANEL_GerCrit_Trim_Resultado!DY17+PLANEL_GerCrit_Trim_Resultado!DY29</f>
        <v>7190.5996169999999</v>
      </c>
      <c r="DM15" s="22">
        <f>PLANEL_GerCrit_Trim_Resultado!DZ17+PLANEL_GerCrit_Trim_Resultado!DZ29</f>
        <v>5883.2178679999997</v>
      </c>
      <c r="DN15" s="22">
        <f>PLANEL_GerCrit_Trim_Resultado!EA17+PLANEL_GerCrit_Trim_Resultado!EA29</f>
        <v>7735.3420120000001</v>
      </c>
      <c r="DO15" s="22">
        <f>PLANEL_GerCrit_Trim_Resultado!EB17+PLANEL_GerCrit_Trim_Resultado!EB29</f>
        <v>7190.5996169999999</v>
      </c>
      <c r="DP15" s="22">
        <f>PLANEL_GerCrit_Trim_Resultado!EC17+PLANEL_GerCrit_Trim_Resultado!EC29</f>
        <v>7190.5996169999999</v>
      </c>
      <c r="DQ15" s="22">
        <f>PLANEL_GerCrit_Trim_Resultado!ED17+PLANEL_GerCrit_Trim_Resultado!ED29</f>
        <v>5883.2178679999997</v>
      </c>
      <c r="DR15" s="22">
        <f>PLANEL_GerCrit_Trim_Resultado!EE17+PLANEL_GerCrit_Trim_Resultado!EE29</f>
        <v>7735.3420120000001</v>
      </c>
      <c r="DS15" s="22">
        <f>PLANEL_GerCrit_Trim_Resultado!EF17+PLANEL_GerCrit_Trim_Resultado!EF29</f>
        <v>7190.5996169999999</v>
      </c>
      <c r="DT15" s="22">
        <f>PLANEL_GerCrit_Trim_Resultado!EG17+PLANEL_GerCrit_Trim_Resultado!EG29</f>
        <v>7190.5996169999999</v>
      </c>
      <c r="DU15" s="22">
        <f>PLANEL_GerCrit_Trim_Resultado!EH17+PLANEL_GerCrit_Trim_Resultado!EH29</f>
        <v>5883.2178679999997</v>
      </c>
      <c r="DV15" s="22">
        <f>PLANEL_GerCrit_Trim_Resultado!EI17+PLANEL_GerCrit_Trim_Resultado!EI29</f>
        <v>7735.3420120000001</v>
      </c>
      <c r="DW15" s="22">
        <f>PLANEL_GerCrit_Trim_Resultado!EJ17+PLANEL_GerCrit_Trim_Resultado!EJ29</f>
        <v>7190.5996169999999</v>
      </c>
      <c r="DX15" s="22">
        <f>PLANEL_GerCrit_Trim_Resultado!EK17+PLANEL_GerCrit_Trim_Resultado!EK29</f>
        <v>7190.5996169999999</v>
      </c>
      <c r="DY15" s="22">
        <f>PLANEL_GerCrit_Trim_Resultado!EL17+PLANEL_GerCrit_Trim_Resultado!EL29</f>
        <v>5883.2178679999997</v>
      </c>
      <c r="DZ15" s="22">
        <f>PLANEL_GerCrit_Trim_Resultado!EM17+PLANEL_GerCrit_Trim_Resultado!EM29</f>
        <v>7735.3420120000001</v>
      </c>
      <c r="EA15" s="22">
        <f>PLANEL_GerCrit_Trim_Resultado!EN17+PLANEL_GerCrit_Trim_Resultado!EN29</f>
        <v>7190.5996169999999</v>
      </c>
      <c r="EB15" s="22">
        <f>PLANEL_GerCrit_Trim_Resultado!EO17+PLANEL_GerCrit_Trim_Resultado!EO29</f>
        <v>7190.5996169999999</v>
      </c>
      <c r="EC15" s="22">
        <f>PLANEL_GerCrit_Trim_Resultado!EP17+PLANEL_GerCrit_Trim_Resultado!EP29</f>
        <v>5883.2178679999997</v>
      </c>
      <c r="ED15" s="22">
        <f>PLANEL_GerCrit_Trim_Resultado!EQ17+PLANEL_GerCrit_Trim_Resultado!EQ29</f>
        <v>7735.3420120000001</v>
      </c>
      <c r="EE15" s="22">
        <f>PLANEL_GerCrit_Trim_Resultado!ER17+PLANEL_GerCrit_Trim_Resultado!ER29</f>
        <v>7190.5996169999999</v>
      </c>
      <c r="EF15" s="22">
        <f>PLANEL_GerCrit_Trim_Resultado!ES17+PLANEL_GerCrit_Trim_Resultado!ES29</f>
        <v>7190.5996169999999</v>
      </c>
      <c r="EG15" s="22">
        <f>PLANEL_GerCrit_Trim_Resultado!ET17+PLANEL_GerCrit_Trim_Resultado!ET29</f>
        <v>5883.2178679999997</v>
      </c>
      <c r="EH15" s="22">
        <f>PLANEL_GerCrit_Trim_Resultado!EU17+PLANEL_GerCrit_Trim_Resultado!EU29</f>
        <v>7735.3420120000001</v>
      </c>
      <c r="EI15" s="22">
        <f>PLANEL_GerCrit_Trim_Resultado!EV17+PLANEL_GerCrit_Trim_Resultado!EV29</f>
        <v>7190.5996169999999</v>
      </c>
      <c r="EJ15" s="22">
        <f>PLANEL_GerCrit_Trim_Resultado!EW17+PLANEL_GerCrit_Trim_Resultado!EW29</f>
        <v>7190.5996169999999</v>
      </c>
      <c r="EK15" s="22">
        <f>PLANEL_GerCrit_Trim_Resultado!EX17+PLANEL_GerCrit_Trim_Resultado!EX29</f>
        <v>5883.2178679999997</v>
      </c>
      <c r="EL15" s="22">
        <f>PLANEL_GerCrit_Trim_Resultado!EY17+PLANEL_GerCrit_Trim_Resultado!EY29</f>
        <v>7735.3420120000001</v>
      </c>
      <c r="EM15" s="22">
        <f>PLANEL_GerCrit_Trim_Resultado!EZ17+PLANEL_GerCrit_Trim_Resultado!EZ29</f>
        <v>7190.5996169999999</v>
      </c>
      <c r="EN15" s="22">
        <f>PLANEL_GerCrit_Trim_Resultado!FA17+PLANEL_GerCrit_Trim_Resultado!FA29</f>
        <v>7190.5996169999999</v>
      </c>
      <c r="EO15" s="22">
        <f>PLANEL_GerCrit_Trim_Resultado!FB17+PLANEL_GerCrit_Trim_Resultado!FB29</f>
        <v>5883.2178679999997</v>
      </c>
      <c r="EP15" s="22">
        <f>PLANEL_GerCrit_Trim_Resultado!FC17+PLANEL_GerCrit_Trim_Resultado!FC29</f>
        <v>7735.3420120000001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286.74202919999999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525.98631990000001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9314.8490609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11155.3687732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14708.6327342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12170.989692499999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10565.086345900001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12678.3851032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16720.378184199999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13819.0297505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12266.403032999999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14751.2934062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19458.642662099999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16062.012597199999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13056.911330999999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15714.2762422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20730.642372099999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17104.046263199998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12982.2717658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15636.506973200001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20633.357520699999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17016.718435399998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12976.3993768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15629.5445449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20624.186836200002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17009.084485299998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12941.6213228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15587.3033879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20568.064310199999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16962.962516299998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15836.107152799999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19113.639769900001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25225.132995200001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20777.693874299999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17367.6087902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20982.637402100001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27694.261520299999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22798.287054599998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19101.237857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23118.477895100001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30525.230985899998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25103.509308799999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20846.1534593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25262.363205099999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33358.716786699995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27412.984053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22799.156465200002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27663.150290099999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36534.643971800004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30001.338129700001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24478.753539699999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29757.0902646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39317.520011100001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32252.773022499998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26149.685262200001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31796.7678156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42011.5932493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34456.997307600002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27934.5772703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33996.825037999995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44916.470450399996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36819.475243100002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29796.4640033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36265.053484999997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47912.270766399997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39273.531198099998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29028.0534873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35358.267664899999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46708.379933600001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38266.766002299999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33331.388786100004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40603.545599100005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53633.423778199998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43937.156432299998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35135.050289999999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42800.879443999998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56535.490009999994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46314.384473999991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37308.262555000001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45448.247111000004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60032.386109999999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49179.073364999997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39612.620874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48255.374520999998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63740.308129999998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52216.636604999992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42439.170554000004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51698.625940999998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68288.483519999994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55942.543005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44793.019594000005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54566.042050999997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72076.040609999996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59045.344004999992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46908.163463999997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57142.671850999999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75479.499389999997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61833.488204999994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47814.420854000004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58246.658131000004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76937.749909999999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63028.100214999999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48216.521703999999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58736.490071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77584.766730000003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63558.142244999995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50234.475224000002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61194.724361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80831.837399999989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66218.171884999989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52730.481804000003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64235.314190999998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84848.138890000002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69508.362374999997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4759.8833629999999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4727.9487349999999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4618.0719639999998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4727.9487349999999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5252.471074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5217.231616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5095.9839899999997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5217.231616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5294.9631149999996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5259.4385730000004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5137.2100630000004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5259.4385730000004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5294.9631149999996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5259.4385730000004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5137.2100630000004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5259.4385730000004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5294.9631149999996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5259.4385730000004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5137.2100630000004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5259.4385730000004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5294.9631149999996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5259.4385730000004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5137.2100630000004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5259.4385730000004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5294.9631149999996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5259.4385730000004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5137.2100630000004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5259.4385730000004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5294.9631149999996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5259.4385730000004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5137.2100630000004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5259.4385730000004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64437.880780984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64242.592240747996</v>
      </c>
      <c r="I25" s="28">
        <f t="shared" si="0"/>
        <v>64484.467080084003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65659.005136799999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66462.671320399997</v>
      </c>
      <c r="Q25" s="28">
        <f t="shared" si="0"/>
        <v>66706.331670300002</v>
      </c>
      <c r="R25" s="28">
        <f t="shared" si="0"/>
        <v>68778.355764099993</v>
      </c>
      <c r="S25" s="28">
        <f t="shared" si="0"/>
        <v>75854.301442099997</v>
      </c>
      <c r="T25" s="28">
        <f t="shared" si="0"/>
        <v>71336.502456400005</v>
      </c>
      <c r="U25" s="28">
        <f t="shared" si="0"/>
        <v>71606.314133100008</v>
      </c>
      <c r="V25" s="28">
        <f t="shared" si="0"/>
        <v>73824.949918800005</v>
      </c>
      <c r="W25" s="28">
        <f t="shared" si="0"/>
        <v>79651.36619619999</v>
      </c>
      <c r="X25" s="28">
        <f t="shared" si="0"/>
        <v>74921.987189100008</v>
      </c>
      <c r="Y25" s="28">
        <f t="shared" si="0"/>
        <v>75213.308251800016</v>
      </c>
      <c r="Z25" s="28">
        <f t="shared" si="0"/>
        <v>77536.335657500007</v>
      </c>
      <c r="AA25" s="28">
        <f t="shared" si="0"/>
        <v>83543.589326999994</v>
      </c>
      <c r="AB25" s="28">
        <f t="shared" si="0"/>
        <v>78604.089797099994</v>
      </c>
      <c r="AC25" s="28">
        <f t="shared" si="0"/>
        <v>78918.585610399998</v>
      </c>
      <c r="AD25" s="28">
        <f t="shared" si="0"/>
        <v>81343.34233765</v>
      </c>
      <c r="AE25" s="28">
        <f t="shared" si="0"/>
        <v>86965.200374299995</v>
      </c>
      <c r="AF25" s="28">
        <f t="shared" si="0"/>
        <v>81817.193299099992</v>
      </c>
      <c r="AG25" s="28">
        <f t="shared" si="0"/>
        <v>82142.163768400002</v>
      </c>
      <c r="AH25" s="28">
        <f t="shared" si="0"/>
        <v>83909.962710199994</v>
      </c>
      <c r="AI25" s="28">
        <f t="shared" si="0"/>
        <v>90104.055715799972</v>
      </c>
      <c r="AJ25" s="28">
        <f t="shared" si="0"/>
        <v>85161.39884509999</v>
      </c>
      <c r="AK25" s="28">
        <f t="shared" si="0"/>
        <v>85496.796657400002</v>
      </c>
      <c r="AL25" s="28">
        <f t="shared" si="0"/>
        <v>87079.034558700005</v>
      </c>
      <c r="AM25" s="28">
        <f t="shared" si="0"/>
        <v>89307.64475349999</v>
      </c>
      <c r="AN25" s="28">
        <f t="shared" si="0"/>
        <v>83713.431344099998</v>
      </c>
      <c r="AO25" s="28">
        <f t="shared" si="0"/>
        <v>84938.837533000013</v>
      </c>
      <c r="AP25" s="28">
        <f t="shared" si="0"/>
        <v>84784.478763499996</v>
      </c>
      <c r="AQ25" s="28">
        <f t="shared" si="0"/>
        <v>92063.169937599974</v>
      </c>
      <c r="AR25" s="28">
        <f t="shared" si="0"/>
        <v>87208.55905109999</v>
      </c>
      <c r="AS25" s="28">
        <f t="shared" si="0"/>
        <v>88444.968958300014</v>
      </c>
      <c r="AT25" s="28">
        <f t="shared" si="0"/>
        <v>84648.564856600002</v>
      </c>
      <c r="AU25" s="28">
        <f t="shared" si="0"/>
        <v>94550.196803899977</v>
      </c>
      <c r="AV25" s="28">
        <f t="shared" si="0"/>
        <v>90218.63531909998</v>
      </c>
      <c r="AW25" s="28">
        <f t="shared" si="0"/>
        <v>91463.551564210007</v>
      </c>
      <c r="AX25" s="28">
        <f t="shared" si="0"/>
        <v>86696.591227080004</v>
      </c>
      <c r="AY25" s="28">
        <f t="shared" si="0"/>
        <v>97356.21761729999</v>
      </c>
      <c r="AZ25" s="28">
        <f t="shared" si="0"/>
        <v>93037.512203099992</v>
      </c>
      <c r="BA25" s="28">
        <f t="shared" si="0"/>
        <v>94292.455483900005</v>
      </c>
      <c r="BB25" s="28">
        <f t="shared" si="0"/>
        <v>89622.349539300005</v>
      </c>
      <c r="BC25" s="28">
        <f t="shared" si="0"/>
        <v>100361.44649929997</v>
      </c>
      <c r="BD25" s="28">
        <f t="shared" si="0"/>
        <v>95963.529720799983</v>
      </c>
      <c r="BE25" s="28">
        <f t="shared" si="0"/>
        <v>96816.587132400018</v>
      </c>
      <c r="BF25" s="28">
        <f t="shared" si="0"/>
        <v>92490.385051300007</v>
      </c>
      <c r="BG25" s="28">
        <f t="shared" si="0"/>
        <v>103639.5781256</v>
      </c>
      <c r="BH25" s="28">
        <f t="shared" si="0"/>
        <v>98974.681346699988</v>
      </c>
      <c r="BI25" s="28">
        <f t="shared" si="0"/>
        <v>99075.664945100012</v>
      </c>
      <c r="BJ25" s="28">
        <f t="shared" si="0"/>
        <v>95614.820132500012</v>
      </c>
      <c r="BK25" s="28">
        <f t="shared" si="0"/>
        <v>107946.2442156</v>
      </c>
      <c r="BL25" s="28">
        <f t="shared" si="0"/>
        <v>102085.78099969999</v>
      </c>
      <c r="BM25" s="28">
        <f t="shared" si="0"/>
        <v>102614.7740355</v>
      </c>
      <c r="BN25" s="28">
        <f t="shared" si="0"/>
        <v>100456.4508075</v>
      </c>
      <c r="BO25" s="28">
        <f t="shared" si="0"/>
        <v>106910.952947</v>
      </c>
      <c r="BP25" s="28">
        <f t="shared" ref="BP25:EA25" si="1">SUM(BP4:BP24)</f>
        <v>102928.9000089</v>
      </c>
      <c r="BQ25" s="28">
        <f t="shared" si="1"/>
        <v>101497.78105179999</v>
      </c>
      <c r="BR25" s="28">
        <f t="shared" si="1"/>
        <v>98835.500429799999</v>
      </c>
      <c r="BS25" s="28">
        <f t="shared" si="1"/>
        <v>109331.21931080001</v>
      </c>
      <c r="BT25" s="28">
        <f t="shared" si="1"/>
        <v>106249.54294490001</v>
      </c>
      <c r="BU25" s="28">
        <f t="shared" si="1"/>
        <v>104830.6120508</v>
      </c>
      <c r="BV25" s="28">
        <f t="shared" si="1"/>
        <v>101827.36116500001</v>
      </c>
      <c r="BW25" s="28">
        <f t="shared" si="1"/>
        <v>111763.0517941</v>
      </c>
      <c r="BX25" s="28">
        <f t="shared" si="1"/>
        <v>109571.2423409</v>
      </c>
      <c r="BY25" s="28">
        <f t="shared" si="1"/>
        <v>108164.9328996</v>
      </c>
      <c r="BZ25" s="28">
        <f t="shared" si="1"/>
        <v>104823.7527902</v>
      </c>
      <c r="CA25" s="28">
        <f t="shared" si="1"/>
        <v>113413.83198399999</v>
      </c>
      <c r="CB25" s="28">
        <f t="shared" si="1"/>
        <v>112992.35252490001</v>
      </c>
      <c r="CC25" s="28">
        <f t="shared" si="1"/>
        <v>110852.3640527</v>
      </c>
      <c r="CD25" s="28">
        <f t="shared" si="1"/>
        <v>107109.8840509</v>
      </c>
      <c r="CE25" s="28">
        <f t="shared" si="1"/>
        <v>116377.25792259999</v>
      </c>
      <c r="CF25" s="28">
        <f t="shared" si="1"/>
        <v>116533.28408540001</v>
      </c>
      <c r="CG25" s="28">
        <f t="shared" si="1"/>
        <v>114429.9386167</v>
      </c>
      <c r="CH25" s="28">
        <f t="shared" si="1"/>
        <v>110403.3440583</v>
      </c>
      <c r="CI25" s="28">
        <f t="shared" si="1"/>
        <v>120426.2300751</v>
      </c>
      <c r="CJ25" s="28">
        <f t="shared" si="1"/>
        <v>119563.08223330001</v>
      </c>
      <c r="CK25" s="28">
        <f t="shared" si="1"/>
        <v>117571.5411799</v>
      </c>
      <c r="CL25" s="28">
        <f t="shared" si="1"/>
        <v>113593.87965239999</v>
      </c>
      <c r="CM25" s="28">
        <f t="shared" si="1"/>
        <v>124027.6757522</v>
      </c>
      <c r="CN25" s="28">
        <f t="shared" si="1"/>
        <v>123288.1865344</v>
      </c>
      <c r="CO25" s="28">
        <f t="shared" si="1"/>
        <v>121197.68237279999</v>
      </c>
      <c r="CP25" s="28">
        <f t="shared" si="1"/>
        <v>117089.54585689999</v>
      </c>
      <c r="CQ25" s="28">
        <f t="shared" si="1"/>
        <v>128526.05238889999</v>
      </c>
      <c r="CR25" s="28">
        <f t="shared" si="1"/>
        <v>127035.08872039999</v>
      </c>
      <c r="CS25" s="28">
        <f t="shared" si="1"/>
        <v>125268.72527200001</v>
      </c>
      <c r="CT25" s="28">
        <f t="shared" si="1"/>
        <v>121160.68363489998</v>
      </c>
      <c r="CU25" s="28">
        <f t="shared" si="1"/>
        <v>132208.80963629996</v>
      </c>
      <c r="CV25" s="28">
        <f t="shared" si="1"/>
        <v>130636.65296959998</v>
      </c>
      <c r="CW25" s="28">
        <f t="shared" si="1"/>
        <v>127313.52742860001</v>
      </c>
      <c r="CX25" s="28">
        <f t="shared" si="1"/>
        <v>122622.99826829998</v>
      </c>
      <c r="CY25" s="76">
        <f t="shared" si="1"/>
        <v>137782.4034941</v>
      </c>
      <c r="CZ25" s="76">
        <f t="shared" si="1"/>
        <v>134208.9233387</v>
      </c>
      <c r="DA25" s="76">
        <f t="shared" si="1"/>
        <v>133849.352606</v>
      </c>
      <c r="DB25" s="76">
        <f t="shared" si="1"/>
        <v>129409.0554383</v>
      </c>
      <c r="DC25" s="28">
        <f t="shared" si="1"/>
        <v>140250.69260730001</v>
      </c>
      <c r="DD25" s="28">
        <f t="shared" si="1"/>
        <v>137361.2616571</v>
      </c>
      <c r="DE25" s="28">
        <f t="shared" si="1"/>
        <v>136715.06281129998</v>
      </c>
      <c r="DF25" s="28">
        <f t="shared" si="1"/>
        <v>131781.77584329998</v>
      </c>
      <c r="DG25" s="28">
        <f t="shared" si="1"/>
        <v>143650.50754629998</v>
      </c>
      <c r="DH25" s="28">
        <f t="shared" si="1"/>
        <v>140522.20948710002</v>
      </c>
      <c r="DI25" s="28">
        <f t="shared" si="1"/>
        <v>140846.42007729999</v>
      </c>
      <c r="DJ25" s="28">
        <f t="shared" si="1"/>
        <v>135820.64270929998</v>
      </c>
      <c r="DK25" s="28">
        <f t="shared" si="1"/>
        <v>147062.36273929998</v>
      </c>
      <c r="DL25" s="28">
        <f t="shared" si="1"/>
        <v>143693.81594210002</v>
      </c>
      <c r="DM25" s="28">
        <f t="shared" si="1"/>
        <v>145081.27759329998</v>
      </c>
      <c r="DN25" s="28">
        <f t="shared" si="1"/>
        <v>139926.61230429998</v>
      </c>
      <c r="DO25" s="28">
        <f t="shared" si="1"/>
        <v>150539.48403029999</v>
      </c>
      <c r="DP25" s="28">
        <f t="shared" si="1"/>
        <v>146925.13262009999</v>
      </c>
      <c r="DQ25" s="28">
        <f t="shared" si="1"/>
        <v>148258.27062330002</v>
      </c>
      <c r="DR25" s="28">
        <f t="shared" si="1"/>
        <v>144194.49299529998</v>
      </c>
      <c r="DS25" s="28">
        <f t="shared" si="1"/>
        <v>152923.7728488</v>
      </c>
      <c r="DT25" s="28">
        <f t="shared" si="1"/>
        <v>150220.56644180001</v>
      </c>
      <c r="DU25" s="28">
        <f t="shared" si="1"/>
        <v>152016.04445479999</v>
      </c>
      <c r="DV25" s="28">
        <f t="shared" si="1"/>
        <v>146917.27831979995</v>
      </c>
      <c r="DW25" s="28">
        <f t="shared" si="1"/>
        <v>154822.19048809999</v>
      </c>
      <c r="DX25" s="28">
        <f t="shared" si="1"/>
        <v>153299.6273921</v>
      </c>
      <c r="DY25" s="28">
        <f t="shared" si="1"/>
        <v>154598.64793010001</v>
      </c>
      <c r="DZ25" s="28">
        <f t="shared" si="1"/>
        <v>149408.24654909997</v>
      </c>
      <c r="EA25" s="28">
        <f t="shared" si="1"/>
        <v>156607.67930809999</v>
      </c>
      <c r="EB25" s="28">
        <f t="shared" ref="EB25:EP25" si="2">SUM(EB4:EB24)</f>
        <v>156583.1592121</v>
      </c>
      <c r="EC25" s="28">
        <f t="shared" si="2"/>
        <v>157709.54367209997</v>
      </c>
      <c r="ED25" s="28">
        <f t="shared" si="2"/>
        <v>150960.99437909998</v>
      </c>
      <c r="EE25" s="28">
        <f t="shared" si="2"/>
        <v>157879.6961681</v>
      </c>
      <c r="EF25" s="28">
        <f t="shared" si="2"/>
        <v>160182.2091181</v>
      </c>
      <c r="EG25" s="28">
        <f t="shared" si="2"/>
        <v>160066.85308510001</v>
      </c>
      <c r="EH25" s="28">
        <f t="shared" si="2"/>
        <v>151818.1472791</v>
      </c>
      <c r="EI25" s="28">
        <f t="shared" si="2"/>
        <v>161312.7293981</v>
      </c>
      <c r="EJ25" s="28">
        <f t="shared" si="2"/>
        <v>163640.02111479998</v>
      </c>
      <c r="EK25" s="28">
        <f t="shared" si="2"/>
        <v>161336.40002609999</v>
      </c>
      <c r="EL25" s="28">
        <f t="shared" si="2"/>
        <v>155064.47396909998</v>
      </c>
      <c r="EM25" s="28">
        <f t="shared" si="2"/>
        <v>164499.98073809998</v>
      </c>
      <c r="EN25" s="28">
        <f t="shared" si="2"/>
        <v>167058.04879679999</v>
      </c>
      <c r="EO25" s="28">
        <f t="shared" si="2"/>
        <v>162088.89355910002</v>
      </c>
      <c r="EP25" s="28">
        <f t="shared" si="2"/>
        <v>158628.8314691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0.50698400077863537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0.50222331947185983</v>
      </c>
      <c r="I30" s="47">
        <f>IF(PLANEL_Pot_Trim!I4&lt;&gt;0,I4/PLANEL_Pot_Trim!I4,0)</f>
        <v>0.47720446214902185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0.48538093555072337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0.44211720207386002</v>
      </c>
      <c r="Q30" s="47">
        <f>IF(PLANEL_Pot_Trim!Q4&lt;&gt;0,Q4/PLANEL_Pot_Trim!Q4,0)</f>
        <v>0.41074092306393817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0.45711199137033842</v>
      </c>
      <c r="U30" s="47">
        <f>IF(PLANEL_Pot_Trim!U4&lt;&gt;0,U4/PLANEL_Pot_Trim!U4,0)</f>
        <v>0.42758277095366715</v>
      </c>
      <c r="V30" s="47">
        <f>IF(PLANEL_Pot_Trim!V4&lt;&gt;0,V4/PLANEL_Pot_Trim!V4,0)</f>
        <v>0.43589477558249812</v>
      </c>
      <c r="W30" s="47">
        <f>IF(PLANEL_Pot_Trim!W4&lt;&gt;0,W4/PLANEL_Pot_Trim!W4,0)</f>
        <v>0.55620657344020208</v>
      </c>
      <c r="X30" s="47">
        <f>IF(PLANEL_Pot_Trim!X4&lt;&gt;0,X4/PLANEL_Pot_Trim!X4,0)</f>
        <v>0.46734133339166783</v>
      </c>
      <c r="Y30" s="47">
        <f>IF(PLANEL_Pot_Trim!Y4&lt;&gt;0,Y4/PLANEL_Pot_Trim!Y4,0)</f>
        <v>0.43746829004755788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0.48809159592199158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0.52188054805642969</v>
      </c>
      <c r="AG30" s="47">
        <f>IF(PLANEL_Pot_Trim!AG4&lt;&gt;0,AG4/PLANEL_Pot_Trim!AG4,0)</f>
        <v>0.45198107242966856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0.52410628005940985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0.55660252849731229</v>
      </c>
      <c r="AN30" s="47">
        <f>IF(PLANEL_Pot_Trim!AN4&lt;&gt;0,AN4/PLANEL_Pot_Trim!AN4,0)</f>
        <v>0.52411712202473026</v>
      </c>
      <c r="AO30" s="47">
        <f>IF(PLANEL_Pot_Trim!AO4&lt;&gt;0,AO4/PLANEL_Pot_Trim!AO4,0)</f>
        <v>0.45746884483502598</v>
      </c>
      <c r="AP30" s="47">
        <f>IF(PLANEL_Pot_Trim!AP4&lt;&gt;0,AP4/PLANEL_Pot_Trim!AP4,0)</f>
        <v>0.43845224273220929</v>
      </c>
      <c r="AQ30" s="47">
        <f>IF(PLANEL_Pot_Trim!AQ4&lt;&gt;0,AQ4/PLANEL_Pot_Trim!AQ4,0)</f>
        <v>0.55672746757110447</v>
      </c>
      <c r="AR30" s="47">
        <f>IF(PLANEL_Pot_Trim!AR4&lt;&gt;0,AR4/PLANEL_Pot_Trim!AR4,0)</f>
        <v>0.51529154116798659</v>
      </c>
      <c r="AS30" s="47">
        <f>IF(PLANEL_Pot_Trim!AS4&lt;&gt;0,AS4/PLANEL_Pot_Trim!AS4,0)</f>
        <v>0.45767446719598265</v>
      </c>
      <c r="AT30" s="47">
        <f>IF(PLANEL_Pot_Trim!AT4&lt;&gt;0,AT4/PLANEL_Pot_Trim!AT4,0)</f>
        <v>0.43903779736759618</v>
      </c>
      <c r="AU30" s="47">
        <f>IF(PLANEL_Pot_Trim!AU4&lt;&gt;0,AU4/PLANEL_Pot_Trim!AU4,0)</f>
        <v>0.55606236588133551</v>
      </c>
      <c r="AV30" s="47">
        <f>IF(PLANEL_Pot_Trim!AV4&lt;&gt;0,AV4/PLANEL_Pot_Trim!AV4,0)</f>
        <v>0.54329156969000125</v>
      </c>
      <c r="AW30" s="47">
        <f>IF(PLANEL_Pot_Trim!AW4&lt;&gt;0,AW4/PLANEL_Pot_Trim!AW4,0)</f>
        <v>0.45817688776257209</v>
      </c>
      <c r="AX30" s="47">
        <f>IF(PLANEL_Pot_Trim!AX4&lt;&gt;0,AX4/PLANEL_Pot_Trim!AX4,0)</f>
        <v>0.43951801670845869</v>
      </c>
      <c r="AY30" s="47">
        <f>IF(PLANEL_Pot_Trim!AY4&lt;&gt;0,AY4/PLANEL_Pot_Trim!AY4,0)</f>
        <v>0.5556018237775624</v>
      </c>
      <c r="AZ30" s="47">
        <f>IF(PLANEL_Pot_Trim!AZ4&lt;&gt;0,AZ4/PLANEL_Pot_Trim!AZ4,0)</f>
        <v>0.51797043016472766</v>
      </c>
      <c r="BA30" s="47">
        <f>IF(PLANEL_Pot_Trim!BA4&lt;&gt;0,BA4/PLANEL_Pot_Trim!BA4,0)</f>
        <v>0.45814909826684741</v>
      </c>
      <c r="BB30" s="47">
        <f>IF(PLANEL_Pot_Trim!BB4&lt;&gt;0,BB4/PLANEL_Pot_Trim!BB4,0)</f>
        <v>0.43932443816538536</v>
      </c>
      <c r="BC30" s="47">
        <f>IF(PLANEL_Pot_Trim!BC4&lt;&gt;0,BC4/PLANEL_Pot_Trim!BC4,0)</f>
        <v>0.55709903693282181</v>
      </c>
      <c r="BD30" s="47">
        <f>IF(PLANEL_Pot_Trim!BD4&lt;&gt;0,BD4/PLANEL_Pot_Trim!BD4,0)</f>
        <v>0.5319433691064529</v>
      </c>
      <c r="BE30" s="47">
        <f>IF(PLANEL_Pot_Trim!BE4&lt;&gt;0,BE4/PLANEL_Pot_Trim!BE4,0)</f>
        <v>0.4592829527738207</v>
      </c>
      <c r="BF30" s="47">
        <f>IF(PLANEL_Pot_Trim!BF4&lt;&gt;0,BF4/PLANEL_Pot_Trim!BF4,0)</f>
        <v>0.44166555966214138</v>
      </c>
      <c r="BG30" s="47">
        <f>IF(PLANEL_Pot_Trim!BG4&lt;&gt;0,BG4/PLANEL_Pot_Trim!BG4,0)</f>
        <v>0.55887083084231215</v>
      </c>
      <c r="BH30" s="47">
        <f>IF(PLANEL_Pot_Trim!BH4&lt;&gt;0,BH4/PLANEL_Pot_Trim!BH4,0)</f>
        <v>0.53599044518067351</v>
      </c>
      <c r="BI30" s="47">
        <f>IF(PLANEL_Pot_Trim!BI4&lt;&gt;0,BI4/PLANEL_Pot_Trim!BI4,0)</f>
        <v>0.45865928830804986</v>
      </c>
      <c r="BJ30" s="47">
        <f>IF(PLANEL_Pot_Trim!BJ4&lt;&gt;0,BJ4/PLANEL_Pot_Trim!BJ4,0)</f>
        <v>0.44395528403406997</v>
      </c>
      <c r="BK30" s="47">
        <f>IF(PLANEL_Pot_Trim!BK4&lt;&gt;0,BK4/PLANEL_Pot_Trim!BK4,0)</f>
        <v>0.56066201865233067</v>
      </c>
      <c r="BL30" s="47">
        <f>IF(PLANEL_Pot_Trim!BL4&lt;&gt;0,BL4/PLANEL_Pot_Trim!BL4,0)</f>
        <v>0.50514357669724796</v>
      </c>
      <c r="BM30" s="47">
        <f>IF(PLANEL_Pot_Trim!BM4&lt;&gt;0,BM4/PLANEL_Pot_Trim!BM4,0)</f>
        <v>0.45438661990323304</v>
      </c>
      <c r="BN30" s="47">
        <f>IF(PLANEL_Pot_Trim!BN4&lt;&gt;0,BN4/PLANEL_Pot_Trim!BN4,0)</f>
        <v>0.44650459687696148</v>
      </c>
      <c r="BO30" s="47">
        <f>IF(PLANEL_Pot_Trim!BO4&lt;&gt;0,BO4/PLANEL_Pot_Trim!BO4,0)</f>
        <v>0.56066201865233067</v>
      </c>
      <c r="BP30" s="47">
        <f>IF(PLANEL_Pot_Trim!BP4&lt;&gt;0,BP4/PLANEL_Pot_Trim!BP4,0)</f>
        <v>0.53839119078928765</v>
      </c>
      <c r="BQ30" s="47">
        <f>IF(PLANEL_Pot_Trim!BQ4&lt;&gt;0,BQ4/PLANEL_Pot_Trim!BQ4,0)</f>
        <v>0.45372841786174556</v>
      </c>
      <c r="BR30" s="47">
        <f>IF(PLANEL_Pot_Trim!BR4&lt;&gt;0,BR4/PLANEL_Pot_Trim!BR4,0)</f>
        <v>0.44650459687696148</v>
      </c>
      <c r="BS30" s="47">
        <f>IF(PLANEL_Pot_Trim!BS4&lt;&gt;0,BS4/PLANEL_Pot_Trim!BS4,0)</f>
        <v>0.56066201865233067</v>
      </c>
      <c r="BT30" s="47">
        <f>IF(PLANEL_Pot_Trim!BT4&lt;&gt;0,BT4/PLANEL_Pot_Trim!BT4,0)</f>
        <v>0.53230605252220387</v>
      </c>
      <c r="BU30" s="47">
        <f>IF(PLANEL_Pot_Trim!BU4&lt;&gt;0,BU4/PLANEL_Pot_Trim!BU4,0)</f>
        <v>0.45428288007355971</v>
      </c>
      <c r="BV30" s="47">
        <f>IF(PLANEL_Pot_Trim!BV4&lt;&gt;0,BV4/PLANEL_Pot_Trim!BV4,0)</f>
        <v>0.44650459687696148</v>
      </c>
      <c r="BW30" s="47">
        <f>IF(PLANEL_Pot_Trim!BW4&lt;&gt;0,BW4/PLANEL_Pot_Trim!BW4,0)</f>
        <v>0.56066201865233067</v>
      </c>
      <c r="BX30" s="47">
        <f>IF(PLANEL_Pot_Trim!BX4&lt;&gt;0,BX4/PLANEL_Pot_Trim!BX4,0)</f>
        <v>0.53786452395339368</v>
      </c>
      <c r="BY30" s="47">
        <f>IF(PLANEL_Pot_Trim!BY4&lt;&gt;0,BY4/PLANEL_Pot_Trim!BY4,0)</f>
        <v>0.45457354862681404</v>
      </c>
      <c r="BZ30" s="47">
        <f>IF(PLANEL_Pot_Trim!BZ4&lt;&gt;0,BZ4/PLANEL_Pot_Trim!BZ4,0)</f>
        <v>0.44650459687696148</v>
      </c>
      <c r="CA30" s="47">
        <f>IF(PLANEL_Pot_Trim!CA4&lt;&gt;0,CA4/PLANEL_Pot_Trim!CA4,0)</f>
        <v>0.56066201865233067</v>
      </c>
      <c r="CB30" s="47">
        <f>IF(PLANEL_Pot_Trim!CB4&lt;&gt;0,CB4/PLANEL_Pot_Trim!CB4,0)</f>
        <v>0.54715273481498561</v>
      </c>
      <c r="CC30" s="47">
        <f>IF(PLANEL_Pot_Trim!CC4&lt;&gt;0,CC4/PLANEL_Pot_Trim!CC4,0)</f>
        <v>0.45358318890663796</v>
      </c>
      <c r="CD30" s="47">
        <f>IF(PLANEL_Pot_Trim!CD4&lt;&gt;0,CD4/PLANEL_Pot_Trim!CD4,0)</f>
        <v>0.44650459687696148</v>
      </c>
      <c r="CE30" s="47">
        <f>IF(PLANEL_Pot_Trim!CE4&lt;&gt;0,CE4/PLANEL_Pot_Trim!CE4,0)</f>
        <v>0.56181708133973696</v>
      </c>
      <c r="CF30" s="47">
        <f>IF(PLANEL_Pot_Trim!CF4&lt;&gt;0,CF4/PLANEL_Pot_Trim!CF4,0)</f>
        <v>0.54759572361112796</v>
      </c>
      <c r="CG30" s="47">
        <f>IF(PLANEL_Pot_Trim!CG4&lt;&gt;0,CG4/PLANEL_Pot_Trim!CG4,0)</f>
        <v>0.45346405990184424</v>
      </c>
      <c r="CH30" s="47">
        <f>IF(PLANEL_Pot_Trim!CH4&lt;&gt;0,CH4/PLANEL_Pot_Trim!CH4,0)</f>
        <v>0.4464149483183173</v>
      </c>
      <c r="CI30" s="47">
        <f>IF(PLANEL_Pot_Trim!CI4&lt;&gt;0,CI4/PLANEL_Pot_Trim!CI4,0)</f>
        <v>0.56631512415703311</v>
      </c>
      <c r="CJ30" s="47">
        <f>IF(PLANEL_Pot_Trim!CJ4&lt;&gt;0,CJ4/PLANEL_Pot_Trim!CJ4,0)</f>
        <v>0.55114530232800285</v>
      </c>
      <c r="CK30" s="47">
        <f>IF(PLANEL_Pot_Trim!CK4&lt;&gt;0,CK4/PLANEL_Pot_Trim!CK4,0)</f>
        <v>0.44979203445264609</v>
      </c>
      <c r="CL30" s="47">
        <f>IF(PLANEL_Pot_Trim!CL4&lt;&gt;0,CL4/PLANEL_Pot_Trim!CL4,0)</f>
        <v>0.44439700475238214</v>
      </c>
      <c r="CM30" s="47">
        <f>IF(PLANEL_Pot_Trim!CM4&lt;&gt;0,CM4/PLANEL_Pot_Trim!CM4,0)</f>
        <v>0.56993253442527747</v>
      </c>
      <c r="CN30" s="47">
        <f>IF(PLANEL_Pot_Trim!CN4&lt;&gt;0,CN4/PLANEL_Pot_Trim!CN4,0)</f>
        <v>0.5533343764545342</v>
      </c>
      <c r="CO30" s="47">
        <f>IF(PLANEL_Pot_Trim!CO4&lt;&gt;0,CO4/PLANEL_Pot_Trim!CO4,0)</f>
        <v>0.44798471668537493</v>
      </c>
      <c r="CP30" s="47">
        <f>IF(PLANEL_Pot_Trim!CP4&lt;&gt;0,CP4/PLANEL_Pot_Trim!CP4,0)</f>
        <v>0.44456979792192292</v>
      </c>
      <c r="CQ30" s="47">
        <f>IF(PLANEL_Pot_Trim!CQ4&lt;&gt;0,CQ4/PLANEL_Pot_Trim!CQ4,0)</f>
        <v>0.57437472818804269</v>
      </c>
      <c r="CR30" s="47">
        <f>IF(PLANEL_Pot_Trim!CR4&lt;&gt;0,CR4/PLANEL_Pot_Trim!CR4,0)</f>
        <v>0.55685860790410768</v>
      </c>
      <c r="CS30" s="47">
        <f>IF(PLANEL_Pot_Trim!CS4&lt;&gt;0,CS4/PLANEL_Pot_Trim!CS4,0)</f>
        <v>0.44392630595189686</v>
      </c>
      <c r="CT30" s="47">
        <f>IF(PLANEL_Pot_Trim!CT4&lt;&gt;0,CT4/PLANEL_Pot_Trim!CT4,0)</f>
        <v>0.44379178437535421</v>
      </c>
      <c r="CU30" s="47">
        <f>IF(PLANEL_Pot_Trim!CU4&lt;&gt;0,CU4/PLANEL_Pot_Trim!CU4,0)</f>
        <v>0.57514809307828219</v>
      </c>
      <c r="CV30" s="47">
        <f>IF(PLANEL_Pot_Trim!CV4&lt;&gt;0,CV4/PLANEL_Pot_Trim!CV4,0)</f>
        <v>0.55991677455990485</v>
      </c>
      <c r="CW30" s="47">
        <f>IF(PLANEL_Pot_Trim!CW4&lt;&gt;0,CW4/PLANEL_Pot_Trim!CW4,0)</f>
        <v>0.4361156434644945</v>
      </c>
      <c r="CX30" s="47">
        <f>IF(PLANEL_Pot_Trim!CX4&lt;&gt;0,CX4/PLANEL_Pot_Trim!CX4,0)</f>
        <v>0.43528472779234728</v>
      </c>
      <c r="CY30" s="77">
        <f>IF(PLANEL_Pot_Trim!CY4&lt;&gt;0,CY4/PLANEL_Pot_Trim!CY4,0)</f>
        <v>0.57514809307828219</v>
      </c>
      <c r="CZ30" s="77">
        <f>IF(PLANEL_Pot_Trim!CZ4&lt;&gt;0,CZ4/PLANEL_Pot_Trim!CZ4,0)</f>
        <v>0.55004981816239618</v>
      </c>
      <c r="DA30" s="77">
        <f>IF(PLANEL_Pot_Trim!DA4&lt;&gt;0,DA4/PLANEL_Pot_Trim!DA4,0)</f>
        <v>0.43102407564999373</v>
      </c>
      <c r="DB30" s="77">
        <f>IF(PLANEL_Pot_Trim!DB4&lt;&gt;0,DB4/PLANEL_Pot_Trim!DB4,0)</f>
        <v>0.43528472779234728</v>
      </c>
      <c r="DC30" s="47">
        <f>IF(PLANEL_Pot_Trim!DC4&lt;&gt;0,DC4/PLANEL_Pot_Trim!DC4,0)</f>
        <v>0.58013050698756163</v>
      </c>
      <c r="DD30" s="47">
        <f>IF(PLANEL_Pot_Trim!DD4&lt;&gt;0,DD4/PLANEL_Pot_Trim!DD4,0)</f>
        <v>0.55423644026707808</v>
      </c>
      <c r="DE30" s="47">
        <f>IF(PLANEL_Pot_Trim!DE4&lt;&gt;0,DE4/PLANEL_Pot_Trim!DE4,0)</f>
        <v>0.42697512455166003</v>
      </c>
      <c r="DF30" s="47">
        <f>IF(PLANEL_Pot_Trim!DF4&lt;&gt;0,DF4/PLANEL_Pot_Trim!DF4,0)</f>
        <v>0.43528472779234728</v>
      </c>
      <c r="DG30" s="47">
        <f>IF(PLANEL_Pot_Trim!DG4&lt;&gt;0,DG4/PLANEL_Pot_Trim!DG4,0)</f>
        <v>0.58044994823556839</v>
      </c>
      <c r="DH30" s="47">
        <f>IF(PLANEL_Pot_Trim!DH4&lt;&gt;0,DH4/PLANEL_Pot_Trim!DH4,0)</f>
        <v>0.5478684934332877</v>
      </c>
      <c r="DI30" s="47">
        <f>IF(PLANEL_Pot_Trim!DI4&lt;&gt;0,DI4/PLANEL_Pot_Trim!DI4,0)</f>
        <v>0.42652167969238419</v>
      </c>
      <c r="DJ30" s="47">
        <f>IF(PLANEL_Pot_Trim!DJ4&lt;&gt;0,DJ4/PLANEL_Pot_Trim!DJ4,0)</f>
        <v>0.43528472779234728</v>
      </c>
      <c r="DK30" s="47">
        <f>IF(PLANEL_Pot_Trim!DK4&lt;&gt;0,DK4/PLANEL_Pot_Trim!DK4,0)</f>
        <v>0.58056480879697292</v>
      </c>
      <c r="DL30" s="47">
        <f>IF(PLANEL_Pot_Trim!DL4&lt;&gt;0,DL4/PLANEL_Pot_Trim!DL4,0)</f>
        <v>0.54245453230553708</v>
      </c>
      <c r="DM30" s="47">
        <f>IF(PLANEL_Pot_Trim!DM4&lt;&gt;0,DM4/PLANEL_Pot_Trim!DM4,0)</f>
        <v>0.42638485512727498</v>
      </c>
      <c r="DN30" s="47">
        <f>IF(PLANEL_Pot_Trim!DN4&lt;&gt;0,DN4/PLANEL_Pot_Trim!DN4,0)</f>
        <v>0.43522037118228946</v>
      </c>
      <c r="DO30" s="47">
        <f>IF(PLANEL_Pot_Trim!DO4&lt;&gt;0,DO4/PLANEL_Pot_Trim!DO4,0)</f>
        <v>0.580942269134058</v>
      </c>
      <c r="DP30" s="47">
        <f>IF(PLANEL_Pot_Trim!DP4&lt;&gt;0,DP4/PLANEL_Pot_Trim!DP4,0)</f>
        <v>0.53799240393977443</v>
      </c>
      <c r="DQ30" s="47">
        <f>IF(PLANEL_Pot_Trim!DQ4&lt;&gt;0,DQ4/PLANEL_Pot_Trim!DQ4,0)</f>
        <v>0.42604216999390349</v>
      </c>
      <c r="DR30" s="47">
        <f>IF(PLANEL_Pot_Trim!DR4&lt;&gt;0,DR4/PLANEL_Pot_Trim!DR4,0)</f>
        <v>0.43500888159178513</v>
      </c>
      <c r="DS30" s="47">
        <f>IF(PLANEL_Pot_Trim!DS4&lt;&gt;0,DS4/PLANEL_Pot_Trim!DS4,0)</f>
        <v>0.58366781240148347</v>
      </c>
      <c r="DT30" s="47">
        <f>IF(PLANEL_Pot_Trim!DT4&lt;&gt;0,DT4/PLANEL_Pot_Trim!DT4,0)</f>
        <v>0.54173505755326279</v>
      </c>
      <c r="DU30" s="47">
        <f>IF(PLANEL_Pot_Trim!DU4&lt;&gt;0,DU4/PLANEL_Pot_Trim!DU4,0)</f>
        <v>0.42572049746268492</v>
      </c>
      <c r="DV30" s="47">
        <f>IF(PLANEL_Pot_Trim!DV4&lt;&gt;0,DV4/PLANEL_Pot_Trim!DV4,0)</f>
        <v>0.43482825029659111</v>
      </c>
      <c r="DW30" s="47">
        <f>IF(PLANEL_Pot_Trim!DW4&lt;&gt;0,DW4/PLANEL_Pot_Trim!DW4,0)</f>
        <v>0.58390977399958466</v>
      </c>
      <c r="DX30" s="47">
        <f>IF(PLANEL_Pot_Trim!DX4&lt;&gt;0,DX4/PLANEL_Pot_Trim!DX4,0)</f>
        <v>0.54672710931945689</v>
      </c>
      <c r="DY30" s="47">
        <f>IF(PLANEL_Pot_Trim!DY4&lt;&gt;0,DY4/PLANEL_Pot_Trim!DY4,0)</f>
        <v>0.42528228735116297</v>
      </c>
      <c r="DZ30" s="47">
        <f>IF(PLANEL_Pot_Trim!DZ4&lt;&gt;0,DZ4/PLANEL_Pot_Trim!DZ4,0)</f>
        <v>0.43465599261048649</v>
      </c>
      <c r="EA30" s="47">
        <f>IF(PLANEL_Pot_Trim!EA4&lt;&gt;0,EA4/PLANEL_Pot_Trim!EA4,0)</f>
        <v>0.58589963069399209</v>
      </c>
      <c r="EB30" s="47">
        <f>IF(PLANEL_Pot_Trim!EB4&lt;&gt;0,EB4/PLANEL_Pot_Trim!EB4,0)</f>
        <v>0.55868668851702297</v>
      </c>
      <c r="EC30" s="47">
        <f>IF(PLANEL_Pot_Trim!EC4&lt;&gt;0,EC4/PLANEL_Pot_Trim!EC4,0)</f>
        <v>0.42345888822474803</v>
      </c>
      <c r="ED30" s="47">
        <f>IF(PLANEL_Pot_Trim!ED4&lt;&gt;0,ED4/PLANEL_Pot_Trim!ED4,0)</f>
        <v>0.43393113229960539</v>
      </c>
      <c r="EE30" s="47">
        <f>IF(PLANEL_Pot_Trim!EE4&lt;&gt;0,EE4/PLANEL_Pot_Trim!EE4,0)</f>
        <v>0.58729987118243998</v>
      </c>
      <c r="EF30" s="47">
        <f>IF(PLANEL_Pot_Trim!EF4&lt;&gt;0,EF4/PLANEL_Pot_Trim!EF4,0)</f>
        <v>0.56722753932643899</v>
      </c>
      <c r="EG30" s="47">
        <f>IF(PLANEL_Pot_Trim!EG4&lt;&gt;0,EG4/PLANEL_Pot_Trim!EG4,0)</f>
        <v>0.42109148363888249</v>
      </c>
      <c r="EH30" s="47">
        <f>IF(PLANEL_Pot_Trim!EH4&lt;&gt;0,EH4/PLANEL_Pot_Trim!EH4,0)</f>
        <v>0.43262737544275665</v>
      </c>
      <c r="EI30" s="47">
        <f>IF(PLANEL_Pot_Trim!EI4&lt;&gt;0,EI4/PLANEL_Pot_Trim!EI4,0)</f>
        <v>0.58894982806267127</v>
      </c>
      <c r="EJ30" s="47">
        <f>IF(PLANEL_Pot_Trim!EJ4&lt;&gt;0,EJ4/PLANEL_Pot_Trim!EJ4,0)</f>
        <v>0.57000269828448791</v>
      </c>
      <c r="EK30" s="47">
        <f>IF(PLANEL_Pot_Trim!EK4&lt;&gt;0,EK4/PLANEL_Pot_Trim!EK4,0)</f>
        <v>0.40066830376335838</v>
      </c>
      <c r="EL30" s="47">
        <f>IF(PLANEL_Pot_Trim!EL4&lt;&gt;0,EL4/PLANEL_Pot_Trim!EL4,0)</f>
        <v>0.43052612846205468</v>
      </c>
      <c r="EM30" s="47">
        <f>IF(PLANEL_Pot_Trim!EM4&lt;&gt;0,EM4/PLANEL_Pot_Trim!EM4,0)</f>
        <v>0.59041582248194469</v>
      </c>
      <c r="EN30" s="47">
        <f>IF(PLANEL_Pot_Trim!EN4&lt;&gt;0,EN4/PLANEL_Pot_Trim!EN4,0)</f>
        <v>0.57101874271039366</v>
      </c>
      <c r="EO30" s="47">
        <f>IF(PLANEL_Pot_Trim!EO4&lt;&gt;0,EO4/PLANEL_Pot_Trim!EO4,0)</f>
        <v>0.37507854209067631</v>
      </c>
      <c r="EP30" s="47">
        <f>IF(PLANEL_Pot_Trim!EP4&lt;&gt;0,EP4/PLANEL_Pot_Trim!EP4,0)</f>
        <v>0.42992708652707207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0.43875738161017508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0.52686391939122179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0.57752578967312407</v>
      </c>
      <c r="AB31" s="47">
        <f>IF(PLANEL_Pot_Trim!AB5&lt;&gt;0,AB5/PLANEL_Pot_Trim!AB5,0)</f>
        <v>0.53168990374085523</v>
      </c>
      <c r="AC31" s="47">
        <f>IF(PLANEL_Pot_Trim!AC5&lt;&gt;0,AC5/PLANEL_Pot_Trim!AC5,0)</f>
        <v>0.42895543647047629</v>
      </c>
      <c r="AD31" s="47">
        <f>IF(PLANEL_Pot_Trim!AD5&lt;&gt;0,AD5/PLANEL_Pot_Trim!AD5,0)</f>
        <v>0.48529787228911758</v>
      </c>
      <c r="AE31" s="47">
        <f>IF(PLANEL_Pot_Trim!AE5&lt;&gt;0,AE5/PLANEL_Pot_Trim!AE5,0)</f>
        <v>0.57707692758875162</v>
      </c>
      <c r="AF31" s="47">
        <f>IF(PLANEL_Pot_Trim!AF5&lt;&gt;0,AF5/PLANEL_Pot_Trim!AF5,0)</f>
        <v>0.32074671043410397</v>
      </c>
      <c r="AG31" s="47">
        <f>IF(PLANEL_Pot_Trim!AG5&lt;&gt;0,AG5/PLANEL_Pot_Trim!AG5,0)</f>
        <v>0.41879743005426323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0.32090774315469439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0.57707692758875162</v>
      </c>
      <c r="AN31" s="47">
        <f>IF(PLANEL_Pot_Trim!AN5&lt;&gt;0,AN5/PLANEL_Pot_Trim!AN5,0)</f>
        <v>0.34072177088676825</v>
      </c>
      <c r="AO31" s="47">
        <f>IF(PLANEL_Pot_Trim!AO5&lt;&gt;0,AO5/PLANEL_Pot_Trim!AO5,0)</f>
        <v>0.41898524880000815</v>
      </c>
      <c r="AP31" s="47">
        <f>IF(PLANEL_Pot_Trim!AP5&lt;&gt;0,AP5/PLANEL_Pot_Trim!AP5,0)</f>
        <v>0.47885129055256498</v>
      </c>
      <c r="AQ31" s="47">
        <f>IF(PLANEL_Pot_Trim!AQ5&lt;&gt;0,AQ5/PLANEL_Pot_Trim!AQ5,0)</f>
        <v>0.56405384221185528</v>
      </c>
      <c r="AR31" s="47">
        <f>IF(PLANEL_Pot_Trim!AR5&lt;&gt;0,AR5/PLANEL_Pot_Trim!AR5,0)</f>
        <v>0.53516417213670742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0.56405384221185528</v>
      </c>
      <c r="AV31" s="47">
        <f>IF(PLANEL_Pot_Trim!AV5&lt;&gt;0,AV5/PLANEL_Pot_Trim!AV5,0)</f>
        <v>0.33462453744054538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0.56405384221185528</v>
      </c>
      <c r="AZ31" s="47">
        <f>IF(PLANEL_Pot_Trim!AZ5&lt;&gt;0,AZ5/PLANEL_Pot_Trim!AZ5,0)</f>
        <v>0.5352923422650766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0.56405384221185528</v>
      </c>
      <c r="BD31" s="47">
        <f>IF(PLANEL_Pot_Trim!BD5&lt;&gt;0,BD5/PLANEL_Pot_Trim!BD5,0)</f>
        <v>0.44253571494044835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0.56405384221185528</v>
      </c>
      <c r="BH31" s="47">
        <f>IF(PLANEL_Pot_Trim!BH5&lt;&gt;0,BH5/PLANEL_Pot_Trim!BH5,0)</f>
        <v>0.38838400155016661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0.56405384221185528</v>
      </c>
      <c r="BL31" s="47">
        <f>IF(PLANEL_Pot_Trim!BL5&lt;&gt;0,BL5/PLANEL_Pot_Trim!BL5,0)</f>
        <v>0.5352923422650766</v>
      </c>
      <c r="BM31" s="47">
        <f>IF(PLANEL_Pot_Trim!BM5&lt;&gt;0,BM5/PLANEL_Pot_Trim!BM5,0)</f>
        <v>0.45058578235166302</v>
      </c>
      <c r="BN31" s="47">
        <f>IF(PLANEL_Pot_Trim!BN5&lt;&gt;0,BN5/PLANEL_Pot_Trim!BN5,0)</f>
        <v>0.49622829713459354</v>
      </c>
      <c r="BO31" s="47">
        <f>IF(PLANEL_Pot_Trim!BO5&lt;&gt;0,BO5/PLANEL_Pot_Trim!BO5,0)</f>
        <v>0.56405384221185528</v>
      </c>
      <c r="BP31" s="47">
        <f>IF(PLANEL_Pot_Trim!BP5&lt;&gt;0,BP5/PLANEL_Pot_Trim!BP5,0)</f>
        <v>0.35932514865355925</v>
      </c>
      <c r="BQ31" s="47">
        <f>IF(PLANEL_Pot_Trim!BQ5&lt;&gt;0,BQ5/PLANEL_Pot_Trim!BQ5,0)</f>
        <v>0.45469970936507831</v>
      </c>
      <c r="BR31" s="47">
        <f>IF(PLANEL_Pot_Trim!BR5&lt;&gt;0,BR5/PLANEL_Pot_Trim!BR5,0)</f>
        <v>0.49622829713459354</v>
      </c>
      <c r="BS31" s="47">
        <f>IF(PLANEL_Pot_Trim!BS5&lt;&gt;0,BS5/PLANEL_Pot_Trim!BS5,0)</f>
        <v>0.56405384221185528</v>
      </c>
      <c r="BT31" s="47">
        <f>IF(PLANEL_Pot_Trim!BT5&lt;&gt;0,BT5/PLANEL_Pot_Trim!BT5,0)</f>
        <v>0.49447653355006488</v>
      </c>
      <c r="BU31" s="47">
        <f>IF(PLANEL_Pot_Trim!BU5&lt;&gt;0,BU5/PLANEL_Pot_Trim!BU5,0)</f>
        <v>0.45081666686325605</v>
      </c>
      <c r="BV31" s="47">
        <f>IF(PLANEL_Pot_Trim!BV5&lt;&gt;0,BV5/PLANEL_Pot_Trim!BV5,0)</f>
        <v>0.49622829713459354</v>
      </c>
      <c r="BW31" s="47">
        <f>IF(PLANEL_Pot_Trim!BW5&lt;&gt;0,BW5/PLANEL_Pot_Trim!BW5,0)</f>
        <v>0.56405384221185528</v>
      </c>
      <c r="BX31" s="47">
        <f>IF(PLANEL_Pot_Trim!BX5&lt;&gt;0,BX5/PLANEL_Pot_Trim!BX5,0)</f>
        <v>0.53162917436858925</v>
      </c>
      <c r="BY31" s="47">
        <f>IF(PLANEL_Pot_Trim!BY5&lt;&gt;0,BY5/PLANEL_Pot_Trim!BY5,0)</f>
        <v>0.446852229671934</v>
      </c>
      <c r="BZ31" s="47">
        <f>IF(PLANEL_Pot_Trim!BZ5&lt;&gt;0,BZ5/PLANEL_Pot_Trim!BZ5,0)</f>
        <v>0.49622829713459354</v>
      </c>
      <c r="CA31" s="47">
        <f>IF(PLANEL_Pot_Trim!CA5&lt;&gt;0,CA5/PLANEL_Pot_Trim!CA5,0)</f>
        <v>0.56405384221185528</v>
      </c>
      <c r="CB31" s="47">
        <f>IF(PLANEL_Pot_Trim!CB5&lt;&gt;0,CB5/PLANEL_Pot_Trim!CB5,0)</f>
        <v>0.53541358098291758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0.56405384221185528</v>
      </c>
      <c r="CF31" s="47">
        <f>IF(PLANEL_Pot_Trim!CF5&lt;&gt;0,CF5/PLANEL_Pot_Trim!CF5,0)</f>
        <v>0.53541358098291758</v>
      </c>
      <c r="CG31" s="47">
        <f>IF(PLANEL_Pot_Trim!CG5&lt;&gt;0,CG5/PLANEL_Pot_Trim!CG5,0)</f>
        <v>0.45081666686325605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0.53543240879945508</v>
      </c>
      <c r="CO31" s="47">
        <f>IF(PLANEL_Pot_Trim!CO5&lt;&gt;0,CO5/PLANEL_Pot_Trim!CO5,0)</f>
        <v>0.45469970936507831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0.5639326034940142</v>
      </c>
      <c r="CV31" s="47">
        <f>IF(PLANEL_Pot_Trim!CV5&lt;&gt;0,CV5/PLANEL_Pot_Trim!CV5,0)</f>
        <v>0.53543240879945508</v>
      </c>
      <c r="CW31" s="47">
        <f>IF(PLANEL_Pot_Trim!CW5&lt;&gt;0,CW5/PLANEL_Pot_Trim!CW5,0)</f>
        <v>0.45469970936507831</v>
      </c>
      <c r="CX31" s="47">
        <f>IF(PLANEL_Pot_Trim!CX5&lt;&gt;0,CX5/PLANEL_Pot_Trim!CX5,0)</f>
        <v>0.49622829713459354</v>
      </c>
      <c r="CY31" s="77">
        <f>IF(PLANEL_Pot_Trim!CY5&lt;&gt;0,CY5/PLANEL_Pot_Trim!CY5,0)</f>
        <v>0.5639326034940142</v>
      </c>
      <c r="CZ31" s="77">
        <f>IF(PLANEL_Pot_Trim!CZ5&lt;&gt;0,CZ5/PLANEL_Pot_Trim!CZ5,0)</f>
        <v>0.53520483473487368</v>
      </c>
      <c r="DA31" s="77">
        <f>IF(PLANEL_Pot_Trim!DA5&lt;&gt;0,DA5/PLANEL_Pot_Trim!DA5,0)</f>
        <v>0.45455021954298508</v>
      </c>
      <c r="DB31" s="77">
        <f>IF(PLANEL_Pot_Trim!DB5&lt;&gt;0,DB5/PLANEL_Pot_Trim!DB5,0)</f>
        <v>0.49622829713459354</v>
      </c>
      <c r="DC31" s="47">
        <f>IF(PLANEL_Pot_Trim!DC5&lt;&gt;0,DC5/PLANEL_Pot_Trim!DC5,0)</f>
        <v>0.5639326034940142</v>
      </c>
      <c r="DD31" s="47">
        <f>IF(PLANEL_Pot_Trim!DD5&lt;&gt;0,DD5/PLANEL_Pot_Trim!DD5,0)</f>
        <v>0.5223205731182522</v>
      </c>
      <c r="DE31" s="47">
        <f>IF(PLANEL_Pot_Trim!DE5&lt;&gt;0,DE5/PLANEL_Pot_Trim!DE5,0)</f>
        <v>0.45081666686325605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0.53543240879945508</v>
      </c>
      <c r="DI31" s="47">
        <f>IF(PLANEL_Pot_Trim!DI5&lt;&gt;0,DI5/PLANEL_Pot_Trim!DI5,0)</f>
        <v>0.45469970936507831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0.53543240879945508</v>
      </c>
      <c r="DM31" s="47">
        <f>IF(PLANEL_Pot_Trim!DM5&lt;&gt;0,DM5/PLANEL_Pot_Trim!DM5,0)</f>
        <v>0.45469970936507831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0.52060538404354451</v>
      </c>
      <c r="DQ31" s="47">
        <f>IF(PLANEL_Pot_Trim!DQ5&lt;&gt;0,DQ5/PLANEL_Pot_Trim!DQ5,0)</f>
        <v>0.45455021954298508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0.52881394696605477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0.45469970936507831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0.53543240879945508</v>
      </c>
      <c r="EC31" s="47">
        <f>IF(PLANEL_Pot_Trim!EC5&lt;&gt;0,EC5/PLANEL_Pot_Trim!EC5,0)</f>
        <v>0.45081666686325605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0.53543240879945508</v>
      </c>
      <c r="EG31" s="47">
        <f>IF(PLANEL_Pot_Trim!EG5&lt;&gt;0,EG5/PLANEL_Pot_Trim!EG5,0)</f>
        <v>0.45469970936507831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0.53543240879945508</v>
      </c>
      <c r="EK31" s="47">
        <f>IF(PLANEL_Pot_Trim!EK5&lt;&gt;0,EK5/PLANEL_Pot_Trim!EK5,0)</f>
        <v>0.45066717704116283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0.53543240879945508</v>
      </c>
      <c r="EO31" s="47">
        <f>IF(PLANEL_Pot_Trim!EO5&lt;&gt;0,EO5/PLANEL_Pot_Trim!EO5,0)</f>
        <v>0.44670273984984077</v>
      </c>
      <c r="EP31" s="47">
        <f>IF(PLANEL_Pot_Trim!EP5&lt;&gt;0,EP5/PLANEL_Pot_Trim!EP5,0)</f>
        <v>0.49622829713459354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7.438982727038658E-2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0.1393679638797955</v>
      </c>
      <c r="AE33" s="48">
        <f>IF(PLANEL_Pot_Trim!AE7&lt;&gt;0,AE7/PLANEL_Pot_Trim!AE7,0)</f>
        <v>3.6452255758012669E-2</v>
      </c>
      <c r="AF33" s="48">
        <f>IF(PLANEL_Pot_Trim!AF7&lt;&gt;0,AF7/PLANEL_Pot_Trim!AF7,0)</f>
        <v>0</v>
      </c>
      <c r="AG33" s="48">
        <f>IF(PLANEL_Pot_Trim!AG7&lt;&gt;0,AG7/PLANEL_Pot_Trim!AG7,0)</f>
        <v>4.5678937965735134E-2</v>
      </c>
      <c r="AH33" s="48">
        <f>IF(PLANEL_Pot_Trim!AH7&lt;&gt;0,AH7/PLANEL_Pot_Trim!AH7,0)</f>
        <v>0.17159320639100784</v>
      </c>
      <c r="AI33" s="48">
        <f>IF(PLANEL_Pot_Trim!AI7&lt;&gt;0,AI7/PLANEL_Pot_Trim!AI7,0)</f>
        <v>4.855473811975871E-2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0.15664305907017803</v>
      </c>
      <c r="AM33" s="48">
        <f>IF(PLANEL_Pot_Trim!AM7&lt;&gt;0,AM7/PLANEL_Pot_Trim!AM7,0)</f>
        <v>6.1409876997845598E-3</v>
      </c>
      <c r="AN33" s="48">
        <f>IF(PLANEL_Pot_Trim!AN7&lt;&gt;0,AN7/PLANEL_Pot_Trim!AN7,0)</f>
        <v>0</v>
      </c>
      <c r="AO33" s="48">
        <f>IF(PLANEL_Pot_Trim!AO7&lt;&gt;0,AO7/PLANEL_Pot_Trim!AO7,0)</f>
        <v>6.1409876997845598E-3</v>
      </c>
      <c r="AP33" s="48">
        <f>IF(PLANEL_Pot_Trim!AP7&lt;&gt;0,AP7/PLANEL_Pot_Trim!AP7,0)</f>
        <v>0.13387527683011149</v>
      </c>
      <c r="AQ33" s="48">
        <f>IF(PLANEL_Pot_Trim!AQ7&lt;&gt;0,AQ7/PLANEL_Pot_Trim!AQ7,0)</f>
        <v>2.9608601518842242E-2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7.010263188135836E-2</v>
      </c>
      <c r="AU33" s="48">
        <f>IF(PLANEL_Pot_Trim!AU7&lt;&gt;0,AU7/PLANEL_Pot_Trim!AU7,0)</f>
        <v>2.9607965153349621E-2</v>
      </c>
      <c r="AV33" s="48">
        <f>IF(PLANEL_Pot_Trim!AV7&lt;&gt;0,AV7/PLANEL_Pot_Trim!AV7,0)</f>
        <v>0</v>
      </c>
      <c r="AW33" s="48">
        <f>IF(PLANEL_Pot_Trim!AW7&lt;&gt;0,AW7/PLANEL_Pot_Trim!AW7,0)</f>
        <v>1.4808461567669415E-3</v>
      </c>
      <c r="AX33" s="48">
        <f>IF(PLANEL_Pot_Trim!AX7&lt;&gt;0,AX7/PLANEL_Pot_Trim!AX7,0)</f>
        <v>2.9607965153349621E-2</v>
      </c>
      <c r="AY33" s="48">
        <f>IF(PLANEL_Pot_Trim!AY7&lt;&gt;0,AY7/PLANEL_Pot_Trim!AY7,0)</f>
        <v>2.9607965153349621E-2</v>
      </c>
      <c r="AZ33" s="48">
        <f>IF(PLANEL_Pot_Trim!AZ7&lt;&gt;0,AZ7/PLANEL_Pot_Trim!AZ7,0)</f>
        <v>0</v>
      </c>
      <c r="BA33" s="48">
        <f>IF(PLANEL_Pot_Trim!BA7&lt;&gt;0,BA7/PLANEL_Pot_Trim!BA7,0)</f>
        <v>2.9607965153349621E-2</v>
      </c>
      <c r="BB33" s="48">
        <f>IF(PLANEL_Pot_Trim!BB7&lt;&gt;0,BB7/PLANEL_Pot_Trim!BB7,0)</f>
        <v>2.9607965153349621E-2</v>
      </c>
      <c r="BC33" s="48">
        <f>IF(PLANEL_Pot_Trim!BC7&lt;&gt;0,BC7/PLANEL_Pot_Trim!BC7,0)</f>
        <v>2.9608389393971958E-2</v>
      </c>
      <c r="BD33" s="48">
        <f>IF(PLANEL_Pot_Trim!BD7&lt;&gt;0,BD7/PLANEL_Pot_Trim!BD7,0)</f>
        <v>0</v>
      </c>
      <c r="BE33" s="48">
        <f>IF(PLANEL_Pot_Trim!BE7&lt;&gt;0,BE7/PLANEL_Pot_Trim!BE7,0)</f>
        <v>2.9608389393971958E-2</v>
      </c>
      <c r="BF33" s="48">
        <f>IF(PLANEL_Pot_Trim!BF7&lt;&gt;0,BF7/PLANEL_Pot_Trim!BF7,0)</f>
        <v>2.9608389393971958E-2</v>
      </c>
      <c r="BG33" s="48">
        <f>IF(PLANEL_Pot_Trim!BG7&lt;&gt;0,BG7/PLANEL_Pot_Trim!BG7,0)</f>
        <v>2.9608389393971958E-2</v>
      </c>
      <c r="BH33" s="48">
        <f>IF(PLANEL_Pot_Trim!BH7&lt;&gt;0,BH7/PLANEL_Pot_Trim!BH7,0)</f>
        <v>0</v>
      </c>
      <c r="BI33" s="48">
        <f>IF(PLANEL_Pot_Trim!BI7&lt;&gt;0,BI7/PLANEL_Pot_Trim!BI7,0)</f>
        <v>2.9608389393971958E-2</v>
      </c>
      <c r="BJ33" s="48">
        <f>IF(PLANEL_Pot_Trim!BJ7&lt;&gt;0,BJ7/PLANEL_Pot_Trim!BJ7,0)</f>
        <v>2.9608389393971958E-2</v>
      </c>
      <c r="BK33" s="48">
        <f>IF(PLANEL_Pot_Trim!BK7&lt;&gt;0,BK7/PLANEL_Pot_Trim!BK7,0)</f>
        <v>2.9608389393971958E-2</v>
      </c>
      <c r="BL33" s="48">
        <f>IF(PLANEL_Pot_Trim!BL7&lt;&gt;0,BL7/PLANEL_Pot_Trim!BL7,0)</f>
        <v>0</v>
      </c>
      <c r="BM33" s="48">
        <f>IF(PLANEL_Pot_Trim!BM7&lt;&gt;0,BM7/PLANEL_Pot_Trim!BM7,0)</f>
        <v>2.9608389393971958E-2</v>
      </c>
      <c r="BN33" s="48">
        <f>IF(PLANEL_Pot_Trim!BN7&lt;&gt;0,BN7/PLANEL_Pot_Trim!BN7,0)</f>
        <v>2.9608389393971958E-2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0.58526852095379911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0.55193220232454687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0.55193220232454687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0.55193220232454687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0.5849060753447175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0.65796103773037573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0.41838130358378295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0.75442937041649361</v>
      </c>
      <c r="AN37" s="49">
        <f>IF(PLANEL_Pot_Trim!AN10&lt;&gt;0,AN11/PLANEL_Pot_Trim!AN10,0)</f>
        <v>0</v>
      </c>
      <c r="AO37" s="49">
        <f>IF(PLANEL_Pot_Trim!AO10&lt;&gt;0,AO11/PLANEL_Pot_Trim!AO10,0)</f>
        <v>0.64464042105991415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0.81252292375812918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0.32866215087387635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0.34482684720636259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8.0561805534235517E-2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4.0781208902992645E-2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0.53078257918326688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3.4283409838185862E-2</v>
      </c>
      <c r="AV41" s="50">
        <f>IF(PLANEL_Pot_Trim!AV14&lt;&gt;0,AV15/PLANEL_Pot_Trim!AV14,0)</f>
        <v>0.16128828139444509</v>
      </c>
      <c r="AW41" s="50">
        <f>IF(PLANEL_Pot_Trim!AW14&lt;&gt;0,AW15/PLANEL_Pot_Trim!AW14,0)</f>
        <v>0.20941468244060121</v>
      </c>
      <c r="AX41" s="50">
        <f>IF(PLANEL_Pot_Trim!AX14&lt;&gt;0,AX15/PLANEL_Pot_Trim!AX14,0)</f>
        <v>0.14482780176808147</v>
      </c>
      <c r="AY41" s="50">
        <f>IF(PLANEL_Pot_Trim!AY14&lt;&gt;0,AY15/PLANEL_Pot_Trim!AY14,0)</f>
        <v>0.16996000941015424</v>
      </c>
      <c r="AZ41" s="50">
        <f>IF(PLANEL_Pot_Trim!AZ14&lt;&gt;0,AZ15/PLANEL_Pot_Trim!AZ14,0)</f>
        <v>0.26726780078913825</v>
      </c>
      <c r="BA41" s="50">
        <f>IF(PLANEL_Pot_Trim!BA14&lt;&gt;0,BA15/PLANEL_Pot_Trim!BA14,0)</f>
        <v>0.27801499000307645</v>
      </c>
      <c r="BB41" s="50">
        <f>IF(PLANEL_Pot_Trim!BB14&lt;&gt;0,BB15/PLANEL_Pot_Trim!BB14,0)</f>
        <v>0.26554204480206067</v>
      </c>
      <c r="BC41" s="50">
        <f>IF(PLANEL_Pot_Trim!BC14&lt;&gt;0,BC15/PLANEL_Pot_Trim!BC14,0)</f>
        <v>0.24117592364347834</v>
      </c>
      <c r="BD41" s="50">
        <f>IF(PLANEL_Pot_Trim!BD14&lt;&gt;0,BD15/PLANEL_Pot_Trim!BD14,0)</f>
        <v>0.32289587809470338</v>
      </c>
      <c r="BE41" s="50">
        <f>IF(PLANEL_Pot_Trim!BE14&lt;&gt;0,BE15/PLANEL_Pot_Trim!BE14,0)</f>
        <v>0.31402292093203837</v>
      </c>
      <c r="BF41" s="50">
        <f>IF(PLANEL_Pot_Trim!BF14&lt;&gt;0,BF15/PLANEL_Pot_Trim!BF14,0)</f>
        <v>0.3289042989938033</v>
      </c>
      <c r="BG41" s="50">
        <f>IF(PLANEL_Pot_Trim!BG14&lt;&gt;0,BG15/PLANEL_Pot_Trim!BG14,0)</f>
        <v>0.3020850949099238</v>
      </c>
      <c r="BH41" s="50">
        <f>IF(PLANEL_Pot_Trim!BH14&lt;&gt;0,BH15/PLANEL_Pot_Trim!BH14,0)</f>
        <v>0.37047316643516121</v>
      </c>
      <c r="BI41" s="50">
        <f>IF(PLANEL_Pot_Trim!BI14&lt;&gt;0,BI15/PLANEL_Pot_Trim!BI14,0)</f>
        <v>0.3448195939998614</v>
      </c>
      <c r="BJ41" s="50">
        <f>IF(PLANEL_Pot_Trim!BJ14&lt;&gt;0,BJ15/PLANEL_Pot_Trim!BJ14,0)</f>
        <v>0.38309643332965693</v>
      </c>
      <c r="BK41" s="50">
        <f>IF(PLANEL_Pot_Trim!BK14&lt;&gt;0,BK15/PLANEL_Pot_Trim!BK14,0)</f>
        <v>0.3020850949099238</v>
      </c>
      <c r="BL41" s="50">
        <f>IF(PLANEL_Pot_Trim!BL14&lt;&gt;0,BL15/PLANEL_Pot_Trim!BL14,0)</f>
        <v>0.37047316643516121</v>
      </c>
      <c r="BM41" s="50">
        <f>IF(PLANEL_Pot_Trim!BM14&lt;&gt;0,BM15/PLANEL_Pot_Trim!BM14,0)</f>
        <v>0.3448195939998614</v>
      </c>
      <c r="BN41" s="50">
        <f>IF(PLANEL_Pot_Trim!BN14&lt;&gt;0,BN15/PLANEL_Pot_Trim!BN14,0)</f>
        <v>0.38309643332965693</v>
      </c>
      <c r="BO41" s="50">
        <f>IF(PLANEL_Pot_Trim!BO14&lt;&gt;0,BO15/PLANEL_Pot_Trim!BO14,0)</f>
        <v>0.29292204097078217</v>
      </c>
      <c r="BP41" s="50">
        <f>IF(PLANEL_Pot_Trim!BP14&lt;&gt;0,BP15/PLANEL_Pot_Trim!BP14,0)</f>
        <v>0.30977861563516551</v>
      </c>
      <c r="BQ41" s="50">
        <f>IF(PLANEL_Pot_Trim!BQ14&lt;&gt;0,BQ15/PLANEL_Pot_Trim!BQ14,0)</f>
        <v>0.26373489741049788</v>
      </c>
      <c r="BR41" s="50">
        <f>IF(PLANEL_Pot_Trim!BR14&lt;&gt;0,BR15/PLANEL_Pot_Trim!BR14,0)</f>
        <v>0.32944026710938262</v>
      </c>
      <c r="BS41" s="50">
        <f>IF(PLANEL_Pot_Trim!BS14&lt;&gt;0,BS15/PLANEL_Pot_Trim!BS14,0)</f>
        <v>0.29292204097078217</v>
      </c>
      <c r="BT41" s="50">
        <f>IF(PLANEL_Pot_Trim!BT14&lt;&gt;0,BT15/PLANEL_Pot_Trim!BT14,0)</f>
        <v>0.30977861563516551</v>
      </c>
      <c r="BU41" s="50">
        <f>IF(PLANEL_Pot_Trim!BU14&lt;&gt;0,BU15/PLANEL_Pot_Trim!BU14,0)</f>
        <v>0.26373489741049788</v>
      </c>
      <c r="BV41" s="50">
        <f>IF(PLANEL_Pot_Trim!BV14&lt;&gt;0,BV15/PLANEL_Pot_Trim!BV14,0)</f>
        <v>0.32944026710938262</v>
      </c>
      <c r="BW41" s="50">
        <f>IF(PLANEL_Pot_Trim!BW14&lt;&gt;0,BW15/PLANEL_Pot_Trim!BW14,0)</f>
        <v>0.29292204097078217</v>
      </c>
      <c r="BX41" s="50">
        <f>IF(PLANEL_Pot_Trim!BX14&lt;&gt;0,BX15/PLANEL_Pot_Trim!BX14,0)</f>
        <v>0.30977861563516551</v>
      </c>
      <c r="BY41" s="50">
        <f>IF(PLANEL_Pot_Trim!BY14&lt;&gt;0,BY15/PLANEL_Pot_Trim!BY14,0)</f>
        <v>0.26373489741049788</v>
      </c>
      <c r="BZ41" s="50">
        <f>IF(PLANEL_Pot_Trim!BZ14&lt;&gt;0,BZ15/PLANEL_Pot_Trim!BZ14,0)</f>
        <v>0.32944026710938262</v>
      </c>
      <c r="CA41" s="50">
        <f>IF(PLANEL_Pot_Trim!CA14&lt;&gt;0,CA15/PLANEL_Pot_Trim!CA14,0)</f>
        <v>0.29292204097078217</v>
      </c>
      <c r="CB41" s="50">
        <f>IF(PLANEL_Pot_Trim!CB14&lt;&gt;0,CB15/PLANEL_Pot_Trim!CB14,0)</f>
        <v>0.30977861563516551</v>
      </c>
      <c r="CC41" s="50">
        <f>IF(PLANEL_Pot_Trim!CC14&lt;&gt;0,CC15/PLANEL_Pot_Trim!CC14,0)</f>
        <v>0.26373489741049788</v>
      </c>
      <c r="CD41" s="50">
        <f>IF(PLANEL_Pot_Trim!CD14&lt;&gt;0,CD15/PLANEL_Pot_Trim!CD14,0)</f>
        <v>0.32944026710938262</v>
      </c>
      <c r="CE41" s="50">
        <f>IF(PLANEL_Pot_Trim!CE14&lt;&gt;0,CE15/PLANEL_Pot_Trim!CE14,0)</f>
        <v>0.29292204097078217</v>
      </c>
      <c r="CF41" s="50">
        <f>IF(PLANEL_Pot_Trim!CF14&lt;&gt;0,CF15/PLANEL_Pot_Trim!CF14,0)</f>
        <v>0.30977861563516551</v>
      </c>
      <c r="CG41" s="50">
        <f>IF(PLANEL_Pot_Trim!CG14&lt;&gt;0,CG15/PLANEL_Pot_Trim!CG14,0)</f>
        <v>0.26373489741049788</v>
      </c>
      <c r="CH41" s="50">
        <f>IF(PLANEL_Pot_Trim!CH14&lt;&gt;0,CH15/PLANEL_Pot_Trim!CH14,0)</f>
        <v>0.32944026710938262</v>
      </c>
      <c r="CI41" s="50">
        <f>IF(PLANEL_Pot_Trim!CI14&lt;&gt;0,CI15/PLANEL_Pot_Trim!CI14,0)</f>
        <v>0.29099957980574664</v>
      </c>
      <c r="CJ41" s="50">
        <f>IF(PLANEL_Pot_Trim!CJ14&lt;&gt;0,CJ15/PLANEL_Pot_Trim!CJ14,0)</f>
        <v>0.29099957980574664</v>
      </c>
      <c r="CK41" s="50">
        <f>IF(PLANEL_Pot_Trim!CK14&lt;&gt;0,CK15/PLANEL_Pot_Trim!CK14,0)</f>
        <v>0.2380905652772157</v>
      </c>
      <c r="CL41" s="50">
        <f>IF(PLANEL_Pot_Trim!CL14&lt;&gt;0,CL15/PLANEL_Pot_Trim!CL14,0)</f>
        <v>0.31304500250910561</v>
      </c>
      <c r="CM41" s="50">
        <f>IF(PLANEL_Pot_Trim!CM14&lt;&gt;0,CM15/PLANEL_Pot_Trim!CM14,0)</f>
        <v>0.29099957980574664</v>
      </c>
      <c r="CN41" s="50">
        <f>IF(PLANEL_Pot_Trim!CN14&lt;&gt;0,CN15/PLANEL_Pot_Trim!CN14,0)</f>
        <v>0.29099957980574664</v>
      </c>
      <c r="CO41" s="50">
        <f>IF(PLANEL_Pot_Trim!CO14&lt;&gt;0,CO15/PLANEL_Pot_Trim!CO14,0)</f>
        <v>0.2380905652772157</v>
      </c>
      <c r="CP41" s="50">
        <f>IF(PLANEL_Pot_Trim!CP14&lt;&gt;0,CP15/PLANEL_Pot_Trim!CP14,0)</f>
        <v>0.31304500250910561</v>
      </c>
      <c r="CQ41" s="50">
        <f>IF(PLANEL_Pot_Trim!CQ14&lt;&gt;0,CQ15/PLANEL_Pot_Trim!CQ14,0)</f>
        <v>0.29099957980574664</v>
      </c>
      <c r="CR41" s="50">
        <f>IF(PLANEL_Pot_Trim!CR14&lt;&gt;0,CR15/PLANEL_Pot_Trim!CR14,0)</f>
        <v>0.29099957980574664</v>
      </c>
      <c r="CS41" s="50">
        <f>IF(PLANEL_Pot_Trim!CS14&lt;&gt;0,CS15/PLANEL_Pot_Trim!CS14,0)</f>
        <v>0.2380905652772157</v>
      </c>
      <c r="CT41" s="50">
        <f>IF(PLANEL_Pot_Trim!CT14&lt;&gt;0,CT15/PLANEL_Pot_Trim!CT14,0)</f>
        <v>0.31304500250910561</v>
      </c>
      <c r="CU41" s="50">
        <f>IF(PLANEL_Pot_Trim!CU14&lt;&gt;0,CU15/PLANEL_Pot_Trim!CU14,0)</f>
        <v>0.29099957980574664</v>
      </c>
      <c r="CV41" s="50">
        <f>IF(PLANEL_Pot_Trim!CV14&lt;&gt;0,CV15/PLANEL_Pot_Trim!CV14,0)</f>
        <v>0.29099957980574664</v>
      </c>
      <c r="CW41" s="50">
        <f>IF(PLANEL_Pot_Trim!CW14&lt;&gt;0,CW15/PLANEL_Pot_Trim!CW14,0)</f>
        <v>0.2380905652772157</v>
      </c>
      <c r="CX41" s="50">
        <f>IF(PLANEL_Pot_Trim!CX14&lt;&gt;0,CX15/PLANEL_Pot_Trim!CX14,0)</f>
        <v>0.31304500250910561</v>
      </c>
      <c r="CY41" s="80">
        <f>IF(PLANEL_Pot_Trim!CY14&lt;&gt;0,CY15/PLANEL_Pot_Trim!CY14,0)</f>
        <v>0.29099957980574664</v>
      </c>
      <c r="CZ41" s="80">
        <f>IF(PLANEL_Pot_Trim!CZ14&lt;&gt;0,CZ15/PLANEL_Pot_Trim!CZ14,0)</f>
        <v>0.29099957980574664</v>
      </c>
      <c r="DA41" s="80">
        <f>IF(PLANEL_Pot_Trim!DA14&lt;&gt;0,DA15/PLANEL_Pot_Trim!DA14,0)</f>
        <v>0.2380905652772157</v>
      </c>
      <c r="DB41" s="80">
        <f>IF(PLANEL_Pot_Trim!DB14&lt;&gt;0,DB15/PLANEL_Pot_Trim!DB14,0)</f>
        <v>0.31304500250910561</v>
      </c>
      <c r="DC41" s="50">
        <f>IF(PLANEL_Pot_Trim!DC14&lt;&gt;0,DC15/PLANEL_Pot_Trim!DC14,0)</f>
        <v>0.29099957980574664</v>
      </c>
      <c r="DD41" s="50">
        <f>IF(PLANEL_Pot_Trim!DD14&lt;&gt;0,DD15/PLANEL_Pot_Trim!DD14,0)</f>
        <v>0.29099957980574664</v>
      </c>
      <c r="DE41" s="50">
        <f>IF(PLANEL_Pot_Trim!DE14&lt;&gt;0,DE15/PLANEL_Pot_Trim!DE14,0)</f>
        <v>0.2380905652772157</v>
      </c>
      <c r="DF41" s="50">
        <f>IF(PLANEL_Pot_Trim!DF14&lt;&gt;0,DF15/PLANEL_Pot_Trim!DF14,0)</f>
        <v>0.31304500250910561</v>
      </c>
      <c r="DG41" s="50">
        <f>IF(PLANEL_Pot_Trim!DG14&lt;&gt;0,DG15/PLANEL_Pot_Trim!DG14,0)</f>
        <v>0.29099957980574664</v>
      </c>
      <c r="DH41" s="50">
        <f>IF(PLANEL_Pot_Trim!DH14&lt;&gt;0,DH15/PLANEL_Pot_Trim!DH14,0)</f>
        <v>0.29099957980574664</v>
      </c>
      <c r="DI41" s="50">
        <f>IF(PLANEL_Pot_Trim!DI14&lt;&gt;0,DI15/PLANEL_Pot_Trim!DI14,0)</f>
        <v>0.2380905652772157</v>
      </c>
      <c r="DJ41" s="50">
        <f>IF(PLANEL_Pot_Trim!DJ14&lt;&gt;0,DJ15/PLANEL_Pot_Trim!DJ14,0)</f>
        <v>0.31304500250910561</v>
      </c>
      <c r="DK41" s="50">
        <f>IF(PLANEL_Pot_Trim!DK14&lt;&gt;0,DK15/PLANEL_Pot_Trim!DK14,0)</f>
        <v>0.29099957980574664</v>
      </c>
      <c r="DL41" s="50">
        <f>IF(PLANEL_Pot_Trim!DL14&lt;&gt;0,DL15/PLANEL_Pot_Trim!DL14,0)</f>
        <v>0.29099957980574664</v>
      </c>
      <c r="DM41" s="50">
        <f>IF(PLANEL_Pot_Trim!DM14&lt;&gt;0,DM15/PLANEL_Pot_Trim!DM14,0)</f>
        <v>0.2380905652772157</v>
      </c>
      <c r="DN41" s="50">
        <f>IF(PLANEL_Pot_Trim!DN14&lt;&gt;0,DN15/PLANEL_Pot_Trim!DN14,0)</f>
        <v>0.31304500250910561</v>
      </c>
      <c r="DO41" s="50">
        <f>IF(PLANEL_Pot_Trim!DO14&lt;&gt;0,DO15/PLANEL_Pot_Trim!DO14,0)</f>
        <v>0.29099957980574664</v>
      </c>
      <c r="DP41" s="50">
        <f>IF(PLANEL_Pot_Trim!DP14&lt;&gt;0,DP15/PLANEL_Pot_Trim!DP14,0)</f>
        <v>0.29099957980574664</v>
      </c>
      <c r="DQ41" s="50">
        <f>IF(PLANEL_Pot_Trim!DQ14&lt;&gt;0,DQ15/PLANEL_Pot_Trim!DQ14,0)</f>
        <v>0.2380905652772157</v>
      </c>
      <c r="DR41" s="50">
        <f>IF(PLANEL_Pot_Trim!DR14&lt;&gt;0,DR15/PLANEL_Pot_Trim!DR14,0)</f>
        <v>0.31304500250910561</v>
      </c>
      <c r="DS41" s="50">
        <f>IF(PLANEL_Pot_Trim!DS14&lt;&gt;0,DS15/PLANEL_Pot_Trim!DS14,0)</f>
        <v>0.29099957980574664</v>
      </c>
      <c r="DT41" s="50">
        <f>IF(PLANEL_Pot_Trim!DT14&lt;&gt;0,DT15/PLANEL_Pot_Trim!DT14,0)</f>
        <v>0.29099957980574664</v>
      </c>
      <c r="DU41" s="50">
        <f>IF(PLANEL_Pot_Trim!DU14&lt;&gt;0,DU15/PLANEL_Pot_Trim!DU14,0)</f>
        <v>0.2380905652772157</v>
      </c>
      <c r="DV41" s="50">
        <f>IF(PLANEL_Pot_Trim!DV14&lt;&gt;0,DV15/PLANEL_Pot_Trim!DV14,0)</f>
        <v>0.31304500250910561</v>
      </c>
      <c r="DW41" s="50">
        <f>IF(PLANEL_Pot_Trim!DW14&lt;&gt;0,DW15/PLANEL_Pot_Trim!DW14,0)</f>
        <v>0.2865237335431941</v>
      </c>
      <c r="DX41" s="50">
        <f>IF(PLANEL_Pot_Trim!DX14&lt;&gt;0,DX15/PLANEL_Pot_Trim!DX14,0)</f>
        <v>0.2865237335431941</v>
      </c>
      <c r="DY41" s="50">
        <f>IF(PLANEL_Pot_Trim!DY14&lt;&gt;0,DY15/PLANEL_Pot_Trim!DY14,0)</f>
        <v>0.23442850924450109</v>
      </c>
      <c r="DZ41" s="50">
        <f>IF(PLANEL_Pot_Trim!DZ14&lt;&gt;0,DZ15/PLANEL_Pot_Trim!DZ14,0)</f>
        <v>0.30823007698437999</v>
      </c>
      <c r="EA41" s="50">
        <f>IF(PLANEL_Pot_Trim!EA14&lt;&gt;0,EA15/PLANEL_Pot_Trim!EA14,0)</f>
        <v>0.2865237335431941</v>
      </c>
      <c r="EB41" s="50">
        <f>IF(PLANEL_Pot_Trim!EB14&lt;&gt;0,EB15/PLANEL_Pot_Trim!EB14,0)</f>
        <v>0.2865237335431941</v>
      </c>
      <c r="EC41" s="50">
        <f>IF(PLANEL_Pot_Trim!EC14&lt;&gt;0,EC15/PLANEL_Pot_Trim!EC14,0)</f>
        <v>0.23442850924450109</v>
      </c>
      <c r="ED41" s="50">
        <f>IF(PLANEL_Pot_Trim!ED14&lt;&gt;0,ED15/PLANEL_Pot_Trim!ED14,0)</f>
        <v>0.30823007698437999</v>
      </c>
      <c r="EE41" s="50">
        <f>IF(PLANEL_Pot_Trim!EE14&lt;&gt;0,EE15/PLANEL_Pot_Trim!EE14,0)</f>
        <v>0.2865237335431941</v>
      </c>
      <c r="EF41" s="50">
        <f>IF(PLANEL_Pot_Trim!EF14&lt;&gt;0,EF15/PLANEL_Pot_Trim!EF14,0)</f>
        <v>0.2865237335431941</v>
      </c>
      <c r="EG41" s="50">
        <f>IF(PLANEL_Pot_Trim!EG14&lt;&gt;0,EG15/PLANEL_Pot_Trim!EG14,0)</f>
        <v>0.23442850924450109</v>
      </c>
      <c r="EH41" s="50">
        <f>IF(PLANEL_Pot_Trim!EH14&lt;&gt;0,EH15/PLANEL_Pot_Trim!EH14,0)</f>
        <v>0.30823007698437999</v>
      </c>
      <c r="EI41" s="50">
        <f>IF(PLANEL_Pot_Trim!EI14&lt;&gt;0,EI15/PLANEL_Pot_Trim!EI14,0)</f>
        <v>0.2865237335431941</v>
      </c>
      <c r="EJ41" s="50">
        <f>IF(PLANEL_Pot_Trim!EJ14&lt;&gt;0,EJ15/PLANEL_Pot_Trim!EJ14,0)</f>
        <v>0.2865237335431941</v>
      </c>
      <c r="EK41" s="50">
        <f>IF(PLANEL_Pot_Trim!EK14&lt;&gt;0,EK15/PLANEL_Pot_Trim!EK14,0)</f>
        <v>0.23442850924450109</v>
      </c>
      <c r="EL41" s="50">
        <f>IF(PLANEL_Pot_Trim!EL14&lt;&gt;0,EL15/PLANEL_Pot_Trim!EL14,0)</f>
        <v>0.30823007698437999</v>
      </c>
      <c r="EM41" s="50">
        <f>IF(PLANEL_Pot_Trim!EM14&lt;&gt;0,EM15/PLANEL_Pot_Trim!EM14,0)</f>
        <v>0.2865237335431941</v>
      </c>
      <c r="EN41" s="50">
        <f>IF(PLANEL_Pot_Trim!EN14&lt;&gt;0,EN15/PLANEL_Pot_Trim!EN14,0)</f>
        <v>0.2865237335431941</v>
      </c>
      <c r="EO41" s="50">
        <f>IF(PLANEL_Pot_Trim!EO14&lt;&gt;0,EO15/PLANEL_Pot_Trim!EO14,0)</f>
        <v>0.23442850924450109</v>
      </c>
      <c r="EP41" s="50">
        <f>IF(PLANEL_Pot_Trim!EP14&lt;&gt;0,EP15/PLANEL_Pot_Trim!EP14,0)</f>
        <v>0.30823007698437999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0.86838894367050268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0.75790536008645537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0.35518229212067104</v>
      </c>
      <c r="AJ44" s="51">
        <f>IF(PLANEL_Pot_Trim!AJ17&lt;&gt;0,AJ18/PLANEL_Pot_Trim!AJ17,0)</f>
        <v>0.42536271113057711</v>
      </c>
      <c r="AK44" s="51">
        <f>IF(PLANEL_Pot_Trim!AK17&lt;&gt;0,AK18/PLANEL_Pot_Trim!AK17,0)</f>
        <v>0.5608513733650905</v>
      </c>
      <c r="AL44" s="51">
        <f>IF(PLANEL_Pot_Trim!AL17&lt;&gt;0,AL18/PLANEL_Pot_Trim!AL17,0)</f>
        <v>0.46408911063358987</v>
      </c>
      <c r="AM44" s="51">
        <f>IF(PLANEL_Pot_Trim!AM17&lt;&gt;0,AM18/PLANEL_Pot_Trim!AM17,0)</f>
        <v>0.35524819821973808</v>
      </c>
      <c r="AN44" s="51">
        <f>IF(PLANEL_Pot_Trim!AN17&lt;&gt;0,AN18/PLANEL_Pot_Trim!AN17,0)</f>
        <v>0.42630730282631601</v>
      </c>
      <c r="AO44" s="51">
        <f>IF(PLANEL_Pot_Trim!AO17&lt;&gt;0,AO18/PLANEL_Pot_Trim!AO17,0)</f>
        <v>0.56221823741125976</v>
      </c>
      <c r="AP44" s="51">
        <f>IF(PLANEL_Pot_Trim!AP17&lt;&gt;0,AP18/PLANEL_Pot_Trim!AP17,0)</f>
        <v>0.46466117353742137</v>
      </c>
      <c r="AQ44" s="51">
        <f>IF(PLANEL_Pot_Trim!AQ17&lt;&gt;0,AQ18/PLANEL_Pot_Trim!AQ17,0)</f>
        <v>0.35531578959333138</v>
      </c>
      <c r="AR44" s="51">
        <f>IF(PLANEL_Pot_Trim!AR17&lt;&gt;0,AR18/PLANEL_Pot_Trim!AR17,0)</f>
        <v>0.427294574460511</v>
      </c>
      <c r="AS44" s="51">
        <f>IF(PLANEL_Pot_Trim!AS17&lt;&gt;0,AS18/PLANEL_Pot_Trim!AS17,0)</f>
        <v>0.56365040047176684</v>
      </c>
      <c r="AT44" s="51">
        <f>IF(PLANEL_Pot_Trim!AT17&lt;&gt;0,AT18/PLANEL_Pot_Trim!AT17,0)</f>
        <v>0.4652616315539706</v>
      </c>
      <c r="AU44" s="51">
        <f>IF(PLANEL_Pot_Trim!AU17&lt;&gt;0,AU18/PLANEL_Pot_Trim!AU17,0)</f>
        <v>0.3553414438800182</v>
      </c>
      <c r="AV44" s="51">
        <f>IF(PLANEL_Pot_Trim!AV17&lt;&gt;0,AV18/PLANEL_Pot_Trim!AV17,0)</f>
        <v>0.42766114189466231</v>
      </c>
      <c r="AW44" s="51">
        <f>IF(PLANEL_Pot_Trim!AW17&lt;&gt;0,AW18/PLANEL_Pot_Trim!AW17,0)</f>
        <v>0.56418062482914322</v>
      </c>
      <c r="AX44" s="51">
        <f>IF(PLANEL_Pot_Trim!AX17&lt;&gt;0,AX18/PLANEL_Pot_Trim!AX17,0)</f>
        <v>0.46548347777518639</v>
      </c>
      <c r="AY44" s="51">
        <f>IF(PLANEL_Pot_Trim!AY17&lt;&gt;0,AY18/PLANEL_Pot_Trim!AY17,0)</f>
        <v>0.355324421332539</v>
      </c>
      <c r="AZ44" s="51">
        <f>IF(PLANEL_Pot_Trim!AZ17&lt;&gt;0,AZ18/PLANEL_Pot_Trim!AZ17,0)</f>
        <v>0.42797076599113426</v>
      </c>
      <c r="BA44" s="51">
        <f>IF(PLANEL_Pot_Trim!BA17&lt;&gt;0,BA18/PLANEL_Pot_Trim!BA17,0)</f>
        <v>0.56473442810710806</v>
      </c>
      <c r="BB44" s="51">
        <f>IF(PLANEL_Pot_Trim!BB17&lt;&gt;0,BB18/PLANEL_Pot_Trim!BB17,0)</f>
        <v>0.46574711576796629</v>
      </c>
      <c r="BC44" s="51">
        <f>IF(PLANEL_Pot_Trim!BC17&lt;&gt;0,BC18/PLANEL_Pot_Trim!BC17,0)</f>
        <v>0.35532463696459915</v>
      </c>
      <c r="BD44" s="51">
        <f>IF(PLANEL_Pot_Trim!BD17&lt;&gt;0,BD18/PLANEL_Pot_Trim!BD17,0)</f>
        <v>0.42797405351654183</v>
      </c>
      <c r="BE44" s="51">
        <f>IF(PLANEL_Pot_Trim!BE17&lt;&gt;0,BE18/PLANEL_Pot_Trim!BE17,0)</f>
        <v>0.56473922291300471</v>
      </c>
      <c r="BF44" s="51">
        <f>IF(PLANEL_Pot_Trim!BF17&lt;&gt;0,BF18/PLANEL_Pot_Trim!BF17,0)</f>
        <v>0.46574913381941663</v>
      </c>
      <c r="BG44" s="51">
        <f>IF(PLANEL_Pot_Trim!BG17&lt;&gt;0,BG18/PLANEL_Pot_Trim!BG17,0)</f>
        <v>0.35532778963278228</v>
      </c>
      <c r="BH44" s="51">
        <f>IF(PLANEL_Pot_Trim!BH17&lt;&gt;0,BH18/PLANEL_Pot_Trim!BH17,0)</f>
        <v>0.42796817500759443</v>
      </c>
      <c r="BI44" s="51">
        <f>IF(PLANEL_Pot_Trim!BI17&lt;&gt;0,BI18/PLANEL_Pot_Trim!BI17,0)</f>
        <v>0.56472096084998602</v>
      </c>
      <c r="BJ44" s="51">
        <f>IF(PLANEL_Pot_Trim!BJ17&lt;&gt;0,BJ18/PLANEL_Pot_Trim!BJ17,0)</f>
        <v>0.4657385520871159</v>
      </c>
      <c r="BK44" s="51">
        <f>IF(PLANEL_Pot_Trim!BK17&lt;&gt;0,BK18/PLANEL_Pot_Trim!BK17,0)</f>
        <v>0.35541218297974392</v>
      </c>
      <c r="BL44" s="51">
        <f>IF(PLANEL_Pot_Trim!BL17&lt;&gt;0,BL18/PLANEL_Pot_Trim!BL17,0)</f>
        <v>0.4289703504631498</v>
      </c>
      <c r="BM44" s="51">
        <f>IF(PLANEL_Pot_Trim!BM17&lt;&gt;0,BM18/PLANEL_Pot_Trim!BM17,0)</f>
        <v>0.56613153076532641</v>
      </c>
      <c r="BN44" s="51">
        <f>IF(PLANEL_Pot_Trim!BN17&lt;&gt;0,BN18/PLANEL_Pot_Trim!BN17,0)</f>
        <v>0.4663169720876843</v>
      </c>
      <c r="BO44" s="51">
        <f>IF(PLANEL_Pot_Trim!BO17&lt;&gt;0,BO18/PLANEL_Pot_Trim!BO17,0)</f>
        <v>0.35544701995786138</v>
      </c>
      <c r="BP44" s="51">
        <f>IF(PLANEL_Pot_Trim!BP17&lt;&gt;0,BP18/PLANEL_Pot_Trim!BP17,0)</f>
        <v>0.4294325157554934</v>
      </c>
      <c r="BQ44" s="51">
        <f>IF(PLANEL_Pot_Trim!BQ17&lt;&gt;0,BQ18/PLANEL_Pot_Trim!BQ17,0)</f>
        <v>0.56679320948770329</v>
      </c>
      <c r="BR44" s="51">
        <f>IF(PLANEL_Pot_Trim!BR17&lt;&gt;0,BR18/PLANEL_Pot_Trim!BR17,0)</f>
        <v>0.46659176237744698</v>
      </c>
      <c r="BS44" s="51">
        <f>IF(PLANEL_Pot_Trim!BS17&lt;&gt;0,BS18/PLANEL_Pot_Trim!BS17,0)</f>
        <v>0.35545662516059601</v>
      </c>
      <c r="BT44" s="51">
        <f>IF(PLANEL_Pot_Trim!BT17&lt;&gt;0,BT18/PLANEL_Pot_Trim!BT17,0)</f>
        <v>0.43021380043338858</v>
      </c>
      <c r="BU44" s="51">
        <f>IF(PLANEL_Pot_Trim!BU17&lt;&gt;0,BU18/PLANEL_Pot_Trim!BU17,0)</f>
        <v>0.56804672397288325</v>
      </c>
      <c r="BV44" s="51">
        <f>IF(PLANEL_Pot_Trim!BV17&lt;&gt;0,BV18/PLANEL_Pot_Trim!BV17,0)</f>
        <v>0.46715342562595125</v>
      </c>
      <c r="BW44" s="51">
        <f>IF(PLANEL_Pot_Trim!BW17&lt;&gt;0,BW18/PLANEL_Pot_Trim!BW17,0)</f>
        <v>0.35551043544042576</v>
      </c>
      <c r="BX44" s="51">
        <f>IF(PLANEL_Pot_Trim!BX17&lt;&gt;0,BX18/PLANEL_Pot_Trim!BX17,0)</f>
        <v>0.43082450490608959</v>
      </c>
      <c r="BY44" s="51">
        <f>IF(PLANEL_Pot_Trim!BY17&lt;&gt;0,BY18/PLANEL_Pot_Trim!BY17,0)</f>
        <v>0.56889977106461276</v>
      </c>
      <c r="BZ44" s="51">
        <f>IF(PLANEL_Pot_Trim!BZ17&lt;&gt;0,BZ18/PLANEL_Pot_Trim!BZ17,0)</f>
        <v>0.46750120670610895</v>
      </c>
      <c r="CA44" s="51">
        <f>IF(PLANEL_Pot_Trim!CA17&lt;&gt;0,CA18/PLANEL_Pot_Trim!CA17,0)</f>
        <v>0.35554424873794765</v>
      </c>
      <c r="CB44" s="51">
        <f>IF(PLANEL_Pot_Trim!CB17&lt;&gt;0,CB18/PLANEL_Pot_Trim!CB17,0)</f>
        <v>0.43139639848654648</v>
      </c>
      <c r="CC44" s="51">
        <f>IF(PLANEL_Pot_Trim!CC17&lt;&gt;0,CC18/PLANEL_Pot_Trim!CC17,0)</f>
        <v>0.56974399748907856</v>
      </c>
      <c r="CD44" s="51">
        <f>IF(PLANEL_Pot_Trim!CD17&lt;&gt;0,CD18/PLANEL_Pot_Trim!CD17,0)</f>
        <v>0.467859556240111</v>
      </c>
      <c r="CE44" s="51">
        <f>IF(PLANEL_Pot_Trim!CE17&lt;&gt;0,CE18/PLANEL_Pot_Trim!CE17,0)</f>
        <v>0.35554649348906087</v>
      </c>
      <c r="CF44" s="51">
        <f>IF(PLANEL_Pot_Trim!CF17&lt;&gt;0,CF18/PLANEL_Pot_Trim!CF17,0)</f>
        <v>0.4322127384001459</v>
      </c>
      <c r="CG44" s="51">
        <f>IF(PLANEL_Pot_Trim!CG17&lt;&gt;0,CG18/PLANEL_Pot_Trim!CG17,0)</f>
        <v>0.57107508966749088</v>
      </c>
      <c r="CH44" s="51">
        <f>IF(PLANEL_Pot_Trim!CH17&lt;&gt;0,CH18/PLANEL_Pot_Trim!CH17,0)</f>
        <v>0.46846177583554333</v>
      </c>
      <c r="CI44" s="51">
        <f>IF(PLANEL_Pot_Trim!CI17&lt;&gt;0,CI18/PLANEL_Pot_Trim!CI17,0)</f>
        <v>0.35556725002864931</v>
      </c>
      <c r="CJ44" s="51">
        <f>IF(PLANEL_Pot_Trim!CJ17&lt;&gt;0,CJ18/PLANEL_Pot_Trim!CJ17,0)</f>
        <v>0.4323527866063952</v>
      </c>
      <c r="CK44" s="51">
        <f>IF(PLANEL_Pot_Trim!CK17&lt;&gt;0,CK18/PLANEL_Pot_Trim!CK17,0)</f>
        <v>0.57124766631776369</v>
      </c>
      <c r="CL44" s="51">
        <f>IF(PLANEL_Pot_Trim!CL17&lt;&gt;0,CL18/PLANEL_Pot_Trim!CL17,0)</f>
        <v>0.46852494223393765</v>
      </c>
      <c r="CM44" s="51">
        <f>IF(PLANEL_Pot_Trim!CM17&lt;&gt;0,CM18/PLANEL_Pot_Trim!CM17,0)</f>
        <v>0.35562877270119647</v>
      </c>
      <c r="CN44" s="51">
        <f>IF(PLANEL_Pot_Trim!CN17&lt;&gt;0,CN18/PLANEL_Pot_Trim!CN17,0)</f>
        <v>0.43280587520669522</v>
      </c>
      <c r="CO44" s="51">
        <f>IF(PLANEL_Pot_Trim!CO17&lt;&gt;0,CO18/PLANEL_Pot_Trim!CO17,0)</f>
        <v>0.57182140634461665</v>
      </c>
      <c r="CP44" s="51">
        <f>IF(PLANEL_Pot_Trim!CP17&lt;&gt;0,CP18/PLANEL_Pot_Trim!CP17,0)</f>
        <v>0.46874039529953193</v>
      </c>
      <c r="CQ44" s="51">
        <f>IF(PLANEL_Pot_Trim!CQ17&lt;&gt;0,CQ18/PLANEL_Pot_Trim!CQ17,0)</f>
        <v>0.35563738483788365</v>
      </c>
      <c r="CR44" s="51">
        <f>IF(PLANEL_Pot_Trim!CR17&lt;&gt;0,CR18/PLANEL_Pot_Trim!CR17,0)</f>
        <v>0.43284360120660603</v>
      </c>
      <c r="CS44" s="51">
        <f>IF(PLANEL_Pot_Trim!CS17&lt;&gt;0,CS18/PLANEL_Pot_Trim!CS17,0)</f>
        <v>0.57185962317944639</v>
      </c>
      <c r="CT44" s="51">
        <f>IF(PLANEL_Pot_Trim!CT17&lt;&gt;0,CT18/PLANEL_Pot_Trim!CT17,0)</f>
        <v>0.46875145745798691</v>
      </c>
      <c r="CU44" s="51">
        <f>IF(PLANEL_Pot_Trim!CU17&lt;&gt;0,CU18/PLANEL_Pot_Trim!CU17,0)</f>
        <v>0.35571493203429089</v>
      </c>
      <c r="CV44" s="51">
        <f>IF(PLANEL_Pot_Trim!CV17&lt;&gt;0,CV18/PLANEL_Pot_Trim!CV17,0)</f>
        <v>0.43328650282296421</v>
      </c>
      <c r="CW44" s="51">
        <f>IF(PLANEL_Pot_Trim!CW17&lt;&gt;0,CW18/PLANEL_Pot_Trim!CW17,0)</f>
        <v>0.57237279794807794</v>
      </c>
      <c r="CX44" s="51">
        <f>IF(PLANEL_Pot_Trim!CX17&lt;&gt;0,CX18/PLANEL_Pot_Trim!CX17,0)</f>
        <v>0.46892775892243826</v>
      </c>
      <c r="CY44" s="81">
        <f>IF(PLANEL_Pot_Trim!CY17&lt;&gt;0,CY18/PLANEL_Pot_Trim!CY17,0)</f>
        <v>0.35573805504648015</v>
      </c>
      <c r="CZ44" s="81">
        <f>IF(PLANEL_Pot_Trim!CZ17&lt;&gt;0,CZ18/PLANEL_Pot_Trim!CZ17,0)</f>
        <v>0.43335207038953316</v>
      </c>
      <c r="DA44" s="81">
        <f>IF(PLANEL_Pot_Trim!DA17&lt;&gt;0,DA18/PLANEL_Pot_Trim!DA17,0)</f>
        <v>0.57241688856052408</v>
      </c>
      <c r="DB44" s="81">
        <f>IF(PLANEL_Pot_Trim!DB17&lt;&gt;0,DB18/PLANEL_Pot_Trim!DB17,0)</f>
        <v>0.46893091295426265</v>
      </c>
      <c r="DC44" s="51">
        <f>IF(PLANEL_Pot_Trim!DC17&lt;&gt;0,DC18/PLANEL_Pot_Trim!DC17,0)</f>
        <v>0.35573999999764894</v>
      </c>
      <c r="DD44" s="51">
        <f>IF(PLANEL_Pot_Trim!DD17&lt;&gt;0,DD18/PLANEL_Pot_Trim!DD17,0)</f>
        <v>0.43335599999529512</v>
      </c>
      <c r="DE44" s="51">
        <f>IF(PLANEL_Pot_Trim!DE17&lt;&gt;0,DE18/PLANEL_Pot_Trim!DE17,0)</f>
        <v>0.57241799997504661</v>
      </c>
      <c r="DF44" s="51">
        <f>IF(PLANEL_Pot_Trim!DF17&lt;&gt;0,DF18/PLANEL_Pot_Trim!DF17,0)</f>
        <v>0.46893000000518487</v>
      </c>
      <c r="DG44" s="51">
        <f>IF(PLANEL_Pot_Trim!DG17&lt;&gt;0,DG18/PLANEL_Pot_Trim!DG17,0)</f>
        <v>0.35573999998595851</v>
      </c>
      <c r="DH44" s="51">
        <f>IF(PLANEL_Pot_Trim!DH17&lt;&gt;0,DH18/PLANEL_Pot_Trim!DH17,0)</f>
        <v>0.43335599996902563</v>
      </c>
      <c r="DI44" s="51">
        <f>IF(PLANEL_Pot_Trim!DI17&lt;&gt;0,DI18/PLANEL_Pot_Trim!DI17,0)</f>
        <v>0.57241799996570375</v>
      </c>
      <c r="DJ44" s="51">
        <f>IF(PLANEL_Pot_Trim!DJ17&lt;&gt;0,DJ18/PLANEL_Pot_Trim!DJ17,0)</f>
        <v>0.46892999995331869</v>
      </c>
      <c r="DK44" s="51">
        <f>IF(PLANEL_Pot_Trim!DK17&lt;&gt;0,DK18/PLANEL_Pot_Trim!DK17,0)</f>
        <v>0.35574000002687134</v>
      </c>
      <c r="DL44" s="51">
        <f>IF(PLANEL_Pot_Trim!DL17&lt;&gt;0,DL18/PLANEL_Pot_Trim!DL17,0)</f>
        <v>0.43335600004857244</v>
      </c>
      <c r="DM44" s="51">
        <f>IF(PLANEL_Pot_Trim!DM17&lt;&gt;0,DM18/PLANEL_Pot_Trim!DM17,0)</f>
        <v>0.57241800001074539</v>
      </c>
      <c r="DN44" s="51">
        <f>IF(PLANEL_Pot_Trim!DN17&lt;&gt;0,DN18/PLANEL_Pot_Trim!DN17,0)</f>
        <v>0.46893000002072593</v>
      </c>
      <c r="DO44" s="51">
        <f>IF(PLANEL_Pot_Trim!DO17&lt;&gt;0,DO18/PLANEL_Pot_Trim!DO17,0)</f>
        <v>0.35574000002908174</v>
      </c>
      <c r="DP44" s="51">
        <f>IF(PLANEL_Pot_Trim!DP17&lt;&gt;0,DP18/PLANEL_Pot_Trim!DP17,0)</f>
        <v>0.43335599998010327</v>
      </c>
      <c r="DQ44" s="51">
        <f>IF(PLANEL_Pot_Trim!DQ17&lt;&gt;0,DQ18/PLANEL_Pot_Trim!DQ17,0)</f>
        <v>0.57241799998141274</v>
      </c>
      <c r="DR44" s="51">
        <f>IF(PLANEL_Pot_Trim!DR17&lt;&gt;0,DR18/PLANEL_Pot_Trim!DR17,0)</f>
        <v>0.46893000005509966</v>
      </c>
      <c r="DS44" s="51">
        <f>IF(PLANEL_Pot_Trim!DS17&lt;&gt;0,DS18/PLANEL_Pot_Trim!DS17,0)</f>
        <v>0.35574000001798195</v>
      </c>
      <c r="DT44" s="51">
        <f>IF(PLANEL_Pot_Trim!DT17&lt;&gt;0,DT18/PLANEL_Pot_Trim!DT17,0)</f>
        <v>0.43335600002291602</v>
      </c>
      <c r="DU44" s="51">
        <f>IF(PLANEL_Pot_Trim!DU17&lt;&gt;0,DU18/PLANEL_Pot_Trim!DU17,0)</f>
        <v>0.57241799995399223</v>
      </c>
      <c r="DV44" s="51">
        <f>IF(PLANEL_Pot_Trim!DV17&lt;&gt;0,DV18/PLANEL_Pot_Trim!DV17,0)</f>
        <v>0.46892999998182811</v>
      </c>
      <c r="DW44" s="51">
        <f>IF(PLANEL_Pot_Trim!DW17&lt;&gt;0,DW18/PLANEL_Pot_Trim!DW17,0)</f>
        <v>0.35573999999701955</v>
      </c>
      <c r="DX44" s="51">
        <f>IF(PLANEL_Pot_Trim!DX17&lt;&gt;0,DX18/PLANEL_Pot_Trim!DX17,0)</f>
        <v>0.43335599995734747</v>
      </c>
      <c r="DY44" s="51">
        <f>IF(PLANEL_Pot_Trim!DY17&lt;&gt;0,DY18/PLANEL_Pot_Trim!DY17,0)</f>
        <v>0.57241799997948517</v>
      </c>
      <c r="DZ44" s="51">
        <f>IF(PLANEL_Pot_Trim!DZ17&lt;&gt;0,DZ18/PLANEL_Pot_Trim!DZ17,0)</f>
        <v>0.46893000001468588</v>
      </c>
      <c r="EA44" s="51">
        <f>IF(PLANEL_Pot_Trim!EA17&lt;&gt;0,EA18/PLANEL_Pot_Trim!EA17,0)</f>
        <v>0.35574000002234391</v>
      </c>
      <c r="EB44" s="51">
        <f>IF(PLANEL_Pot_Trim!EB17&lt;&gt;0,EB18/PLANEL_Pot_Trim!EB17,0)</f>
        <v>0.43335600002546038</v>
      </c>
      <c r="EC44" s="51">
        <f>IF(PLANEL_Pot_Trim!EC17&lt;&gt;0,EC18/PLANEL_Pot_Trim!EC17,0)</f>
        <v>0.57241799996439391</v>
      </c>
      <c r="ED44" s="51">
        <f>IF(PLANEL_Pot_Trim!ED17&lt;&gt;0,ED18/PLANEL_Pot_Trim!ED17,0)</f>
        <v>0.46893000001727869</v>
      </c>
      <c r="EE44" s="51">
        <f>IF(PLANEL_Pot_Trim!EE17&lt;&gt;0,EE18/PLANEL_Pot_Trim!EE17,0)</f>
        <v>0.3557400000114993</v>
      </c>
      <c r="EF44" s="51">
        <f>IF(PLANEL_Pot_Trim!EF17&lt;&gt;0,EF18/PLANEL_Pot_Trim!EF17,0)</f>
        <v>0.43335599997872815</v>
      </c>
      <c r="EG44" s="51">
        <f>IF(PLANEL_Pot_Trim!EG17&lt;&gt;0,EG18/PLANEL_Pot_Trim!EG17,0)</f>
        <v>0.57241799993077269</v>
      </c>
      <c r="EH44" s="51">
        <f>IF(PLANEL_Pot_Trim!EH17&lt;&gt;0,EH18/PLANEL_Pot_Trim!EH17,0)</f>
        <v>0.4689300000064387</v>
      </c>
      <c r="EI44" s="51">
        <f>IF(PLANEL_Pot_Trim!EI17&lt;&gt;0,EI18/PLANEL_Pot_Trim!EI17,0)</f>
        <v>0.35574000000810846</v>
      </c>
      <c r="EJ44" s="51">
        <f>IF(PLANEL_Pot_Trim!EJ17&lt;&gt;0,EJ18/PLANEL_Pot_Trim!EJ17,0)</f>
        <v>0.43335599999017788</v>
      </c>
      <c r="EK44" s="51">
        <f>IF(PLANEL_Pot_Trim!EK17&lt;&gt;0,EK18/PLANEL_Pot_Trim!EK17,0)</f>
        <v>0.57241799997133014</v>
      </c>
      <c r="EL44" s="51">
        <f>IF(PLANEL_Pot_Trim!EL17&lt;&gt;0,EL18/PLANEL_Pot_Trim!EL17,0)</f>
        <v>0.46893000000231916</v>
      </c>
      <c r="EM44" s="51">
        <f>IF(PLANEL_Pot_Trim!EM17&lt;&gt;0,EM18/PLANEL_Pot_Trim!EM17,0)</f>
        <v>0.35574000003116829</v>
      </c>
      <c r="EN44" s="51">
        <f>IF(PLANEL_Pot_Trim!EN17&lt;&gt;0,EN18/PLANEL_Pot_Trim!EN17,0)</f>
        <v>0.43335599999344249</v>
      </c>
      <c r="EO44" s="51">
        <f>IF(PLANEL_Pot_Trim!EO17&lt;&gt;0,EO18/PLANEL_Pot_Trim!EO17,0)</f>
        <v>0.57241799996379894</v>
      </c>
      <c r="EP44" s="51">
        <f>IF(PLANEL_Pot_Trim!EP17&lt;&gt;0,EP18/PLANEL_Pot_Trim!EP17,0)</f>
        <v>0.46893000002084628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0.28439796001626272</v>
      </c>
      <c r="DL47" s="13">
        <f>IF(PLANEL_Pot_Trim!DL20&lt;&gt;0,DL21/PLANEL_Pot_Trim!DL20,0)</f>
        <v>0.28248990001469282</v>
      </c>
      <c r="DM47" s="52">
        <f>IF(PLANEL_Pot_Trim!DM20&lt;&gt;0,DM21/PLANEL_Pot_Trim!DM20,0)</f>
        <v>0.27592488000422788</v>
      </c>
      <c r="DN47" s="52">
        <f>IF(PLANEL_Pot_Trim!DN20&lt;&gt;0,DN21/PLANEL_Pot_Trim!DN20,0)</f>
        <v>0.28248990001469282</v>
      </c>
      <c r="DO47" s="52">
        <f>IF(PLANEL_Pot_Trim!DO20&lt;&gt;0,DO21/PLANEL_Pot_Trim!DO20,0)</f>
        <v>0.28439795992501454</v>
      </c>
      <c r="DP47" s="52">
        <f>IF(PLANEL_Pot_Trim!DP20&lt;&gt;0,DP21/PLANEL_Pot_Trim!DP20,0)</f>
        <v>0.28248989992375667</v>
      </c>
      <c r="DQ47" s="52">
        <f>IF(PLANEL_Pot_Trim!DQ20&lt;&gt;0,DQ21/PLANEL_Pot_Trim!DQ20,0)</f>
        <v>0.27592487995613768</v>
      </c>
      <c r="DR47" s="52">
        <f>IF(PLANEL_Pot_Trim!DR20&lt;&gt;0,DR21/PLANEL_Pot_Trim!DR20,0)</f>
        <v>0.28248989992375667</v>
      </c>
      <c r="DS47" s="52">
        <f>IF(PLANEL_Pot_Trim!DS20&lt;&gt;0,DS21/PLANEL_Pot_Trim!DS20,0)</f>
        <v>0.28439796005674634</v>
      </c>
      <c r="DT47" s="52">
        <f>IF(PLANEL_Pot_Trim!DT20&lt;&gt;0,DT21/PLANEL_Pot_Trim!DT20,0)</f>
        <v>0.28248990006514241</v>
      </c>
      <c r="DU47" s="52">
        <f>IF(PLANEL_Pot_Trim!DU20&lt;&gt;0,DU21/PLANEL_Pot_Trim!DU20,0)</f>
        <v>0.27592488003576765</v>
      </c>
      <c r="DV47" s="52">
        <f>IF(PLANEL_Pot_Trim!DV20&lt;&gt;0,DV21/PLANEL_Pot_Trim!DV20,0)</f>
        <v>0.28248990006514241</v>
      </c>
      <c r="DW47" s="52">
        <f>IF(PLANEL_Pot_Trim!DW20&lt;&gt;0,DW21/PLANEL_Pot_Trim!DW20,0)</f>
        <v>0.28439796005674634</v>
      </c>
      <c r="DX47" s="52">
        <f>IF(PLANEL_Pot_Trim!DX20&lt;&gt;0,DX21/PLANEL_Pot_Trim!DX20,0)</f>
        <v>0.28248990006514241</v>
      </c>
      <c r="DY47" s="52">
        <f>IF(PLANEL_Pot_Trim!DY20&lt;&gt;0,DY21/PLANEL_Pot_Trim!DY20,0)</f>
        <v>0.27592488003576765</v>
      </c>
      <c r="DZ47" s="52">
        <f>IF(PLANEL_Pot_Trim!DZ20&lt;&gt;0,DZ21/PLANEL_Pot_Trim!DZ20,0)</f>
        <v>0.28248990006514241</v>
      </c>
      <c r="EA47" s="52">
        <f>IF(PLANEL_Pot_Trim!EA20&lt;&gt;0,EA21/PLANEL_Pot_Trim!EA20,0)</f>
        <v>0.28439796005674634</v>
      </c>
      <c r="EB47" s="52">
        <f>IF(PLANEL_Pot_Trim!EB20&lt;&gt;0,EB21/PLANEL_Pot_Trim!EB20,0)</f>
        <v>0.28248990006514241</v>
      </c>
      <c r="EC47" s="52">
        <f>IF(PLANEL_Pot_Trim!EC20&lt;&gt;0,EC21/PLANEL_Pot_Trim!EC20,0)</f>
        <v>0.27592488003576765</v>
      </c>
      <c r="ED47" s="52">
        <f>IF(PLANEL_Pot_Trim!ED20&lt;&gt;0,ED21/PLANEL_Pot_Trim!ED20,0)</f>
        <v>0.28248990006514241</v>
      </c>
      <c r="EE47" s="52">
        <f>IF(PLANEL_Pot_Trim!EE20&lt;&gt;0,EE21/PLANEL_Pot_Trim!EE20,0)</f>
        <v>0.28439796005674634</v>
      </c>
      <c r="EF47" s="52">
        <f>IF(PLANEL_Pot_Trim!EF20&lt;&gt;0,EF21/PLANEL_Pot_Trim!EF20,0)</f>
        <v>0.28248990006514241</v>
      </c>
      <c r="EG47" s="52">
        <f>IF(PLANEL_Pot_Trim!EG20&lt;&gt;0,EG21/PLANEL_Pot_Trim!EG20,0)</f>
        <v>0.27592488003576765</v>
      </c>
      <c r="EH47" s="52">
        <f>IF(PLANEL_Pot_Trim!EH20&lt;&gt;0,EH21/PLANEL_Pot_Trim!EH20,0)</f>
        <v>0.28248990006514241</v>
      </c>
      <c r="EI47" s="52">
        <f>IF(PLANEL_Pot_Trim!EI20&lt;&gt;0,EI21/PLANEL_Pot_Trim!EI20,0)</f>
        <v>0.28439796005674634</v>
      </c>
      <c r="EJ47" s="52">
        <f>IF(PLANEL_Pot_Trim!EJ20&lt;&gt;0,EJ21/PLANEL_Pot_Trim!EJ20,0)</f>
        <v>0.28248990006514241</v>
      </c>
      <c r="EK47" s="52">
        <f>IF(PLANEL_Pot_Trim!EK20&lt;&gt;0,EK21/PLANEL_Pot_Trim!EK20,0)</f>
        <v>0.27592488003576765</v>
      </c>
      <c r="EL47" s="52">
        <f>IF(PLANEL_Pot_Trim!EL20&lt;&gt;0,EL21/PLANEL_Pot_Trim!EL20,0)</f>
        <v>0.28248990006514241</v>
      </c>
      <c r="EM47" s="52">
        <f>IF(PLANEL_Pot_Trim!EM20&lt;&gt;0,EM21/PLANEL_Pot_Trim!EM20,0)</f>
        <v>0.28439796005674634</v>
      </c>
      <c r="EN47" s="52">
        <f>IF(PLANEL_Pot_Trim!EN20&lt;&gt;0,EN21/PLANEL_Pot_Trim!EN20,0)</f>
        <v>0.28248990006514241</v>
      </c>
      <c r="EO47" s="52">
        <f>IF(PLANEL_Pot_Trim!EO20&lt;&gt;0,EO21/PLANEL_Pot_Trim!EO20,0)</f>
        <v>0.27592488003576765</v>
      </c>
      <c r="EP47" s="52">
        <f>IF(PLANEL_Pot_Trim!EP20&lt;&gt;0,EP21/PLANEL_Pot_Trim!EP20,0)</f>
        <v>0.28248990006514241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5502.892938</v>
      </c>
      <c r="E6" s="65">
        <v>5327.1002760000001</v>
      </c>
      <c r="F6" s="65">
        <v>4085.4513659999998</v>
      </c>
      <c r="G6" s="65">
        <v>5717.8685640000003</v>
      </c>
      <c r="H6" s="65">
        <v>5576.4437260000004</v>
      </c>
      <c r="I6" s="65">
        <v>5480.4329509999998</v>
      </c>
      <c r="J6" s="65">
        <v>4562.625043</v>
      </c>
      <c r="K6" s="65">
        <v>6008.616156</v>
      </c>
      <c r="L6" s="65">
        <v>6169.0605910000004</v>
      </c>
      <c r="M6" s="65">
        <v>5704.4694520000003</v>
      </c>
      <c r="N6" s="65">
        <v>5047.413211</v>
      </c>
      <c r="O6" s="65">
        <v>6636.4136660000004</v>
      </c>
      <c r="P6" s="65">
        <v>6237.7005909999998</v>
      </c>
      <c r="Q6" s="65">
        <v>5166.7154529999998</v>
      </c>
      <c r="R6" s="65">
        <v>5103.5732109999999</v>
      </c>
      <c r="S6" s="65">
        <v>6710.2536659999996</v>
      </c>
      <c r="T6" s="65">
        <v>6529.1928909999997</v>
      </c>
      <c r="U6" s="65">
        <v>6294.6153629999999</v>
      </c>
      <c r="V6" s="65">
        <v>5209.1147060000003</v>
      </c>
      <c r="W6" s="65">
        <v>6917.7872180000004</v>
      </c>
      <c r="X6" s="65">
        <v>6590.8368909999999</v>
      </c>
      <c r="Y6" s="65">
        <v>6434.3750680000003</v>
      </c>
      <c r="Z6" s="65">
        <v>5246.0759639999997</v>
      </c>
      <c r="AA6" s="65">
        <v>7090.1427160000003</v>
      </c>
      <c r="AB6" s="65">
        <v>6630.7170800000004</v>
      </c>
      <c r="AC6" s="65">
        <v>4354.7624480000004</v>
      </c>
      <c r="AD6" s="65">
        <v>5425.1321559999997</v>
      </c>
      <c r="AE6" s="65">
        <v>6719.5735869999999</v>
      </c>
      <c r="AF6" s="65">
        <v>6116.528018</v>
      </c>
      <c r="AG6" s="65">
        <v>6491.8684300000004</v>
      </c>
      <c r="AH6" s="65">
        <v>5425.1321559999997</v>
      </c>
      <c r="AI6" s="65">
        <v>7133.0441309999997</v>
      </c>
      <c r="AJ6" s="65">
        <v>6375.7811869999996</v>
      </c>
      <c r="AK6" s="65">
        <v>6630.7170800000004</v>
      </c>
      <c r="AL6" s="65">
        <v>5425.1321559999997</v>
      </c>
      <c r="AM6" s="65">
        <v>6996.7794530000001</v>
      </c>
      <c r="AN6" s="65">
        <v>6630.7170800000004</v>
      </c>
      <c r="AO6" s="65">
        <v>6630.7170800000004</v>
      </c>
      <c r="AP6" s="65">
        <v>5425.1321559999997</v>
      </c>
      <c r="AQ6" s="65">
        <v>7133.0441309999997</v>
      </c>
      <c r="AR6" s="65">
        <v>6630.7170800000004</v>
      </c>
      <c r="AS6" s="65">
        <v>6630.7170800000004</v>
      </c>
      <c r="AT6" s="65">
        <v>5425.1321559999997</v>
      </c>
      <c r="AU6" s="65">
        <v>7133.0441309999997</v>
      </c>
      <c r="AV6" s="65">
        <v>6630.7170800000004</v>
      </c>
      <c r="AW6" s="65">
        <v>6630.7170800000004</v>
      </c>
      <c r="AX6" s="65">
        <v>5425.1321559999997</v>
      </c>
      <c r="AY6" s="65">
        <v>7133.0441309999997</v>
      </c>
      <c r="AZ6" s="65">
        <v>2444.182147</v>
      </c>
      <c r="BA6" s="65">
        <v>2444.182147</v>
      </c>
      <c r="BB6" s="65">
        <v>1999.7853930000001</v>
      </c>
      <c r="BC6" s="65">
        <v>2629.3474609999998</v>
      </c>
      <c r="BD6" s="65">
        <v>2444.182147</v>
      </c>
      <c r="BE6" s="65">
        <v>2444.182147</v>
      </c>
      <c r="BF6" s="65">
        <v>1999.7853930000001</v>
      </c>
      <c r="BG6" s="65">
        <v>2629.3474609999998</v>
      </c>
      <c r="BH6" s="65">
        <v>2733.8010300000001</v>
      </c>
      <c r="BI6" s="65">
        <v>2733.8010300000001</v>
      </c>
      <c r="BJ6" s="65">
        <v>2236.7462970000001</v>
      </c>
      <c r="BK6" s="65">
        <v>2940.9071680000002</v>
      </c>
      <c r="BL6" s="65">
        <v>5380.4169590000001</v>
      </c>
      <c r="BM6" s="65">
        <v>5380.4169590000001</v>
      </c>
      <c r="BN6" s="65">
        <v>4402.1593300000004</v>
      </c>
      <c r="BO6" s="65">
        <v>5788.0243039999996</v>
      </c>
      <c r="BP6" s="65">
        <v>7539.4301169999999</v>
      </c>
      <c r="BQ6" s="65">
        <v>7539.4301169999999</v>
      </c>
      <c r="BR6" s="65">
        <v>6168.6246410000003</v>
      </c>
      <c r="BS6" s="65">
        <v>8110.5990650000003</v>
      </c>
      <c r="BT6" s="65">
        <v>10166.84215</v>
      </c>
      <c r="BU6" s="65">
        <v>10166.84215</v>
      </c>
      <c r="BV6" s="65">
        <v>8318.3253929999992</v>
      </c>
      <c r="BW6" s="65">
        <v>10937.05746</v>
      </c>
      <c r="BX6" s="65">
        <v>10166.84215</v>
      </c>
      <c r="BY6" s="65">
        <v>10166.84215</v>
      </c>
      <c r="BZ6" s="65">
        <v>8318.3253929999992</v>
      </c>
      <c r="CA6" s="65">
        <v>10937.05746</v>
      </c>
      <c r="CB6" s="65">
        <v>8252.917453</v>
      </c>
      <c r="CC6" s="65">
        <v>8252.917453</v>
      </c>
      <c r="CD6" s="65">
        <v>6752.3870070000003</v>
      </c>
      <c r="CE6" s="65">
        <v>8878.1384720000005</v>
      </c>
      <c r="CF6" s="65">
        <v>8252.917453</v>
      </c>
      <c r="CG6" s="65">
        <v>8252.917453</v>
      </c>
      <c r="CH6" s="65">
        <v>6752.3870070000003</v>
      </c>
      <c r="CI6" s="65">
        <v>8878.1384720000005</v>
      </c>
      <c r="CJ6" s="65">
        <v>8252.917453</v>
      </c>
      <c r="CK6" s="65">
        <v>8252.917453</v>
      </c>
      <c r="CL6" s="65">
        <v>6752.3870070000003</v>
      </c>
      <c r="CM6" s="65">
        <v>8878.1384720000005</v>
      </c>
      <c r="CN6" s="65">
        <v>8252.917453</v>
      </c>
      <c r="CO6" s="65">
        <v>8252.917453</v>
      </c>
      <c r="CP6" s="65">
        <v>6752.3870070000003</v>
      </c>
      <c r="CQ6" s="65">
        <v>8878.1384720000005</v>
      </c>
      <c r="CR6" s="65">
        <v>8252.917453</v>
      </c>
      <c r="CS6" s="65">
        <v>8252.917453</v>
      </c>
      <c r="CT6" s="65">
        <v>6752.3870070000003</v>
      </c>
      <c r="CU6" s="65">
        <v>8878.1384720000005</v>
      </c>
      <c r="CV6" s="65">
        <v>7722.66</v>
      </c>
      <c r="CW6" s="65">
        <v>7545.78</v>
      </c>
      <c r="CX6" s="65">
        <v>6318.54</v>
      </c>
      <c r="CY6" s="65">
        <v>8307.7099999999991</v>
      </c>
      <c r="CZ6" s="65">
        <v>7722.66</v>
      </c>
      <c r="DA6" s="65">
        <v>7722.66</v>
      </c>
      <c r="DB6" s="65">
        <v>6318.54</v>
      </c>
      <c r="DC6" s="65">
        <v>8307.7099999999991</v>
      </c>
      <c r="DD6" s="65">
        <v>7722.66</v>
      </c>
      <c r="DE6" s="65">
        <v>7722.66</v>
      </c>
      <c r="DF6" s="65">
        <v>6318.54</v>
      </c>
      <c r="DG6" s="65">
        <v>8307.7099999999991</v>
      </c>
      <c r="DH6" s="65">
        <v>7722.66</v>
      </c>
      <c r="DI6" s="65">
        <v>7722.66</v>
      </c>
      <c r="DJ6" s="65">
        <v>6318.54</v>
      </c>
      <c r="DK6" s="65">
        <v>8307.7099999999991</v>
      </c>
      <c r="DL6" s="65">
        <v>7722.66</v>
      </c>
      <c r="DM6" s="65">
        <v>7722.66</v>
      </c>
      <c r="DN6" s="65">
        <v>6318.54</v>
      </c>
      <c r="DO6" s="65">
        <v>8307.7099999999991</v>
      </c>
      <c r="DP6" s="65">
        <v>7722.66</v>
      </c>
      <c r="DQ6" s="65">
        <v>7722.66</v>
      </c>
      <c r="DR6" s="65">
        <v>6318.54</v>
      </c>
      <c r="DS6" s="65">
        <v>8307.7099999999991</v>
      </c>
      <c r="DT6" s="65">
        <v>7722.66</v>
      </c>
      <c r="DU6" s="65">
        <v>7722.66</v>
      </c>
      <c r="DV6" s="65">
        <v>6318.54</v>
      </c>
      <c r="DW6" s="65">
        <v>8307.7099999999991</v>
      </c>
      <c r="DX6" s="65">
        <v>7722.66</v>
      </c>
      <c r="DY6" s="65">
        <v>7722.66</v>
      </c>
      <c r="DZ6" s="65">
        <v>6318.54</v>
      </c>
      <c r="EA6" s="65">
        <v>8307.7099999999991</v>
      </c>
      <c r="EB6" s="65">
        <v>7722.66</v>
      </c>
      <c r="EC6" s="65">
        <v>7722.66</v>
      </c>
      <c r="ED6" s="65">
        <v>6318.54</v>
      </c>
      <c r="EE6" s="65">
        <v>8307.7099999999991</v>
      </c>
      <c r="EF6" s="65">
        <v>7722.66</v>
      </c>
      <c r="EG6" s="65">
        <v>7722.66</v>
      </c>
      <c r="EH6" s="65">
        <v>6318.54</v>
      </c>
      <c r="EI6" s="65">
        <v>8307.7099999999991</v>
      </c>
      <c r="EJ6" s="65">
        <v>7722.66</v>
      </c>
      <c r="EK6" s="65">
        <v>7722.66</v>
      </c>
      <c r="EL6" s="65">
        <v>6318.54</v>
      </c>
      <c r="EM6" s="65">
        <v>8307.7099999999991</v>
      </c>
      <c r="EN6" s="65">
        <v>7722.66</v>
      </c>
      <c r="EO6" s="65">
        <v>7722.66</v>
      </c>
      <c r="EP6" s="65">
        <v>6318.54</v>
      </c>
      <c r="EQ6" s="65">
        <v>8307.7099999999991</v>
      </c>
      <c r="ER6" s="65">
        <v>7722.66</v>
      </c>
      <c r="ES6" s="65">
        <v>7722.66</v>
      </c>
      <c r="ET6" s="65">
        <v>6318.54</v>
      </c>
      <c r="EU6" s="65">
        <v>8307.7099999999991</v>
      </c>
      <c r="EV6" s="65">
        <v>7722.66</v>
      </c>
      <c r="EW6" s="65">
        <v>7722.66</v>
      </c>
      <c r="EX6" s="65">
        <v>6318.54</v>
      </c>
      <c r="EY6" s="65">
        <v>8307.7099999999991</v>
      </c>
      <c r="EZ6" s="65">
        <v>7722.66</v>
      </c>
      <c r="FA6" s="65">
        <v>7722.66</v>
      </c>
      <c r="FB6" s="65">
        <v>6318.54</v>
      </c>
      <c r="FC6" s="65">
        <v>8307.7099999999991</v>
      </c>
    </row>
    <row r="7" spans="1:159" x14ac:dyDescent="0.2">
      <c r="B7" s="65" t="s">
        <v>14</v>
      </c>
      <c r="C7" s="65" t="s">
        <v>38</v>
      </c>
      <c r="D7" s="65">
        <v>481.29113999999998</v>
      </c>
      <c r="E7" s="65">
        <v>465.49893079999998</v>
      </c>
      <c r="F7" s="65">
        <v>174.33090000000001</v>
      </c>
      <c r="G7" s="65">
        <v>373.41142869999999</v>
      </c>
      <c r="H7" s="65">
        <v>456.59724</v>
      </c>
      <c r="I7" s="65">
        <v>270.59829079999997</v>
      </c>
      <c r="J7" s="65">
        <v>388.68876</v>
      </c>
      <c r="K7" s="65">
        <v>415.16995129999998</v>
      </c>
      <c r="L7" s="65">
        <v>563.50404000000003</v>
      </c>
      <c r="M7" s="65">
        <v>504.36633080000001</v>
      </c>
      <c r="N7" s="65">
        <v>431.07875999999999</v>
      </c>
      <c r="O7" s="65">
        <v>606.19374000000005</v>
      </c>
      <c r="P7" s="65">
        <v>557.93100000000004</v>
      </c>
      <c r="Q7" s="65">
        <v>592.25099999999998</v>
      </c>
      <c r="R7" s="65">
        <v>375.76979999999998</v>
      </c>
      <c r="S7" s="65">
        <v>636.4085</v>
      </c>
      <c r="T7" s="65">
        <v>792.89099999999996</v>
      </c>
      <c r="U7" s="65">
        <v>487.58094</v>
      </c>
      <c r="V7" s="65">
        <v>621.95201999999995</v>
      </c>
      <c r="W7" s="65">
        <v>841.89173000000005</v>
      </c>
      <c r="X7" s="65">
        <v>819.02238</v>
      </c>
      <c r="Y7" s="65">
        <v>583.22258920000002</v>
      </c>
      <c r="Z7" s="65">
        <v>616.48991999999998</v>
      </c>
      <c r="AA7" s="65">
        <v>737.69852000000003</v>
      </c>
      <c r="AB7" s="65">
        <v>643.17687079999996</v>
      </c>
      <c r="AC7" s="65">
        <v>821.54687999999999</v>
      </c>
      <c r="AD7" s="65">
        <v>401.95278000000002</v>
      </c>
      <c r="AE7" s="65">
        <v>883.78527999999994</v>
      </c>
      <c r="AF7" s="65">
        <v>791.18687999999997</v>
      </c>
      <c r="AG7" s="65">
        <v>821.54687999999999</v>
      </c>
      <c r="AH7" s="65">
        <v>672.17471999999998</v>
      </c>
      <c r="AI7" s="65">
        <v>677.63323000000003</v>
      </c>
      <c r="AJ7" s="65">
        <v>567.31488000000002</v>
      </c>
      <c r="AK7" s="65">
        <v>817.58687999999995</v>
      </c>
      <c r="AL7" s="65">
        <v>666.77472</v>
      </c>
      <c r="AM7" s="65">
        <v>883.78527999999994</v>
      </c>
      <c r="AN7" s="65">
        <v>821.54687999999999</v>
      </c>
      <c r="AO7" s="65">
        <v>635.88992919999998</v>
      </c>
      <c r="AP7" s="65">
        <v>672.17471999999998</v>
      </c>
      <c r="AQ7" s="65">
        <v>883.78527999999994</v>
      </c>
      <c r="AR7" s="65">
        <v>821.54687999999999</v>
      </c>
      <c r="AS7" s="65">
        <v>821.54687999999999</v>
      </c>
      <c r="AT7" s="65">
        <v>672.17471999999998</v>
      </c>
      <c r="AU7" s="65">
        <v>883.78527999999994</v>
      </c>
      <c r="AV7" s="65">
        <v>821.54687999999999</v>
      </c>
      <c r="AW7" s="65">
        <v>621.76883999999995</v>
      </c>
      <c r="AX7" s="65">
        <v>672.17471999999998</v>
      </c>
      <c r="AY7" s="65">
        <v>883.78527999999994</v>
      </c>
      <c r="AZ7" s="65">
        <v>416.90483999999998</v>
      </c>
      <c r="BA7" s="65">
        <v>416.90483999999998</v>
      </c>
      <c r="BB7" s="65">
        <v>341.10395999999997</v>
      </c>
      <c r="BC7" s="65">
        <v>448.48854</v>
      </c>
      <c r="BD7" s="65">
        <v>416.90483999999998</v>
      </c>
      <c r="BE7" s="65">
        <v>416.90483999999998</v>
      </c>
      <c r="BF7" s="65">
        <v>341.10395999999997</v>
      </c>
      <c r="BG7" s="65">
        <v>448.48854</v>
      </c>
      <c r="BH7" s="65">
        <v>416.90483999999998</v>
      </c>
      <c r="BI7" s="65">
        <v>416.90483999999998</v>
      </c>
      <c r="BJ7" s="65">
        <v>341.10395999999997</v>
      </c>
      <c r="BK7" s="65">
        <v>448.48854</v>
      </c>
      <c r="BL7" s="65">
        <v>416.90483999999998</v>
      </c>
      <c r="BM7" s="65">
        <v>397.10484000000002</v>
      </c>
      <c r="BN7" s="65">
        <v>341.10395999999997</v>
      </c>
      <c r="BO7" s="65">
        <v>448.48854</v>
      </c>
      <c r="BP7" s="65">
        <v>416.90483999999998</v>
      </c>
      <c r="BQ7" s="65">
        <v>416.90483999999998</v>
      </c>
      <c r="BR7" s="65">
        <v>341.10395999999997</v>
      </c>
      <c r="BS7" s="65">
        <v>448.48854</v>
      </c>
      <c r="BT7" s="65">
        <v>416.90483999999998</v>
      </c>
      <c r="BU7" s="65">
        <v>416.90483999999998</v>
      </c>
      <c r="BV7" s="65">
        <v>341.10395999999997</v>
      </c>
      <c r="BW7" s="65">
        <v>448.48854</v>
      </c>
      <c r="BX7" s="65">
        <v>416.90483999999998</v>
      </c>
      <c r="BY7" s="65">
        <v>416.90483999999998</v>
      </c>
      <c r="BZ7" s="65">
        <v>341.10395999999997</v>
      </c>
      <c r="CA7" s="65">
        <v>448.48854</v>
      </c>
      <c r="CB7" s="65">
        <v>229.29588000000001</v>
      </c>
      <c r="CC7" s="65">
        <v>229.29588000000001</v>
      </c>
      <c r="CD7" s="65">
        <v>187.60571999999999</v>
      </c>
      <c r="CE7" s="65">
        <v>246.66677999999999</v>
      </c>
      <c r="CF7" s="65">
        <v>229.29588000000001</v>
      </c>
      <c r="CG7" s="65">
        <v>229.29588000000001</v>
      </c>
      <c r="CH7" s="65">
        <v>187.60571999999999</v>
      </c>
      <c r="CI7" s="65">
        <v>246.66677999999999</v>
      </c>
      <c r="CJ7" s="65">
        <v>229.29588000000001</v>
      </c>
      <c r="CK7" s="65">
        <v>229.29588000000001</v>
      </c>
      <c r="CL7" s="65">
        <v>187.60571999999999</v>
      </c>
      <c r="CM7" s="65">
        <v>246.66677999999999</v>
      </c>
      <c r="CN7" s="65">
        <v>229.29588000000001</v>
      </c>
      <c r="CO7" s="65">
        <v>120.39588000000001</v>
      </c>
      <c r="CP7" s="65">
        <v>187.60571999999999</v>
      </c>
      <c r="CQ7" s="65">
        <v>246.66677999999999</v>
      </c>
      <c r="CR7" s="65">
        <v>229.29588000000001</v>
      </c>
      <c r="CS7" s="65">
        <v>229.29588000000001</v>
      </c>
      <c r="CT7" s="65">
        <v>187.60571999999999</v>
      </c>
      <c r="CU7" s="65">
        <v>246.66677999999999</v>
      </c>
    </row>
    <row r="8" spans="1:159" x14ac:dyDescent="0.2">
      <c r="B8" s="65" t="s">
        <v>14</v>
      </c>
      <c r="C8" s="65" t="s">
        <v>39</v>
      </c>
      <c r="D8" s="65">
        <v>438.17664000000002</v>
      </c>
      <c r="E8" s="65">
        <v>480.9735048</v>
      </c>
      <c r="F8" s="65">
        <v>357.4507418</v>
      </c>
      <c r="G8" s="65">
        <v>735.16079149999996</v>
      </c>
      <c r="H8" s="65">
        <v>645.05610479999996</v>
      </c>
      <c r="I8" s="65">
        <v>484.56138479999998</v>
      </c>
      <c r="J8" s="65">
        <v>238.4941948</v>
      </c>
      <c r="K8" s="65">
        <v>484.8786915</v>
      </c>
      <c r="L8" s="65">
        <v>375.19938480000002</v>
      </c>
      <c r="M8" s="65">
        <v>350.56158479999999</v>
      </c>
      <c r="N8" s="65">
        <v>208.91299480000001</v>
      </c>
      <c r="O8" s="65">
        <v>287.8154806</v>
      </c>
      <c r="P8" s="65">
        <v>689.93490480000003</v>
      </c>
      <c r="Q8" s="65">
        <v>595.26978480000002</v>
      </c>
      <c r="R8" s="65">
        <v>279.89496000000003</v>
      </c>
      <c r="S8" s="65">
        <v>342.79084</v>
      </c>
      <c r="T8" s="65">
        <v>480.20544000000001</v>
      </c>
      <c r="U8" s="65">
        <v>93.983999999999995</v>
      </c>
      <c r="V8" s="65">
        <v>621.57549670000003</v>
      </c>
      <c r="W8" s="65">
        <v>496.40643999999998</v>
      </c>
      <c r="X8" s="65">
        <v>123.9546</v>
      </c>
      <c r="Y8" s="65">
        <v>310.63164</v>
      </c>
      <c r="Z8" s="65">
        <v>609.18777030000001</v>
      </c>
      <c r="AA8" s="65">
        <v>435.16048970000003</v>
      </c>
      <c r="AB8" s="65">
        <v>282.1645848</v>
      </c>
      <c r="AC8" s="65">
        <v>778.77090480000004</v>
      </c>
      <c r="AD8" s="65">
        <v>287.37931479999997</v>
      </c>
      <c r="AE8" s="65">
        <v>367.53433999999999</v>
      </c>
      <c r="AF8" s="65">
        <v>731.59938480000005</v>
      </c>
      <c r="AG8" s="65">
        <v>280.63854479999998</v>
      </c>
      <c r="AH8" s="65">
        <v>298.44931480000002</v>
      </c>
      <c r="AI8" s="65">
        <v>440.96964000000003</v>
      </c>
      <c r="AJ8" s="65">
        <v>762.75138479999998</v>
      </c>
      <c r="AK8" s="65">
        <v>90.340800000000002</v>
      </c>
      <c r="AL8" s="65">
        <v>201.49019999999999</v>
      </c>
      <c r="AM8" s="65">
        <v>654.33878059999995</v>
      </c>
      <c r="AN8" s="65">
        <v>332.50139999999999</v>
      </c>
      <c r="AO8" s="65">
        <v>526.07538480000005</v>
      </c>
      <c r="AP8" s="65">
        <v>69.449399999999997</v>
      </c>
      <c r="AQ8" s="65">
        <v>671.4299006</v>
      </c>
      <c r="AR8" s="65">
        <v>497.8273848</v>
      </c>
      <c r="AS8" s="65">
        <v>624.4563048</v>
      </c>
      <c r="AT8" s="65">
        <v>499.84879480000001</v>
      </c>
      <c r="AU8" s="65">
        <v>837.76870059999999</v>
      </c>
      <c r="AV8" s="65">
        <v>778.77090480000004</v>
      </c>
      <c r="AW8" s="65">
        <v>549.55290479999996</v>
      </c>
      <c r="AX8" s="65">
        <v>283.64246179999998</v>
      </c>
      <c r="AY8" s="65">
        <v>577.17740060000006</v>
      </c>
      <c r="AZ8" s="65">
        <v>264.57030479999997</v>
      </c>
      <c r="BA8" s="65">
        <v>241.47030480000001</v>
      </c>
      <c r="BB8" s="65">
        <v>101.92283999999999</v>
      </c>
      <c r="BC8" s="65">
        <v>284.61350970000001</v>
      </c>
      <c r="BD8" s="65">
        <v>264.57030479999997</v>
      </c>
      <c r="BE8" s="65">
        <v>40.96752</v>
      </c>
      <c r="BF8" s="65">
        <v>216.466613</v>
      </c>
      <c r="BG8" s="65">
        <v>284.61350970000001</v>
      </c>
      <c r="BH8" s="65">
        <v>264.57030479999997</v>
      </c>
      <c r="BI8" s="65">
        <v>264.57030479999997</v>
      </c>
      <c r="BJ8" s="65">
        <v>203.074613</v>
      </c>
      <c r="BK8" s="65">
        <v>284.61350970000001</v>
      </c>
      <c r="BL8" s="65">
        <v>264.57030479999997</v>
      </c>
      <c r="BM8" s="65">
        <v>264.57030479999997</v>
      </c>
      <c r="BN8" s="65">
        <v>216.466613</v>
      </c>
      <c r="BO8" s="65">
        <v>284.61350970000001</v>
      </c>
      <c r="BP8" s="65">
        <v>264.57030479999997</v>
      </c>
      <c r="BQ8" s="65">
        <v>238.2903048</v>
      </c>
      <c r="BR8" s="65">
        <v>216.466613</v>
      </c>
      <c r="BS8" s="65">
        <v>284.61350970000001</v>
      </c>
      <c r="BT8" s="65">
        <v>259.2903048</v>
      </c>
      <c r="BU8" s="65">
        <v>264.57030479999997</v>
      </c>
      <c r="BV8" s="65">
        <v>216.466613</v>
      </c>
      <c r="BW8" s="65">
        <v>284.61350970000001</v>
      </c>
      <c r="BX8" s="65">
        <v>264.57030479999997</v>
      </c>
      <c r="BY8" s="65">
        <v>264.57030479999997</v>
      </c>
      <c r="BZ8" s="65">
        <v>216.466613</v>
      </c>
      <c r="CA8" s="65">
        <v>284.61350970000001</v>
      </c>
      <c r="CB8" s="65">
        <v>22.44</v>
      </c>
      <c r="CC8" s="65">
        <v>14.52</v>
      </c>
      <c r="CD8" s="65">
        <v>18.36</v>
      </c>
      <c r="CE8" s="65">
        <v>24.14</v>
      </c>
      <c r="CF8" s="65">
        <v>22.44</v>
      </c>
      <c r="CG8" s="65">
        <v>22.44</v>
      </c>
      <c r="CH8" s="65">
        <v>18.36</v>
      </c>
      <c r="CI8" s="65">
        <v>24.14</v>
      </c>
      <c r="CJ8" s="65">
        <v>22.44</v>
      </c>
      <c r="CK8" s="65">
        <v>22.44</v>
      </c>
      <c r="CL8" s="65">
        <v>18.36</v>
      </c>
      <c r="CM8" s="65">
        <v>24.14</v>
      </c>
      <c r="CN8" s="65">
        <v>22.44</v>
      </c>
      <c r="CO8" s="65">
        <v>22.44</v>
      </c>
      <c r="CP8" s="65">
        <v>12.96</v>
      </c>
      <c r="CQ8" s="65">
        <v>24.14</v>
      </c>
      <c r="CR8" s="65">
        <v>22.44</v>
      </c>
      <c r="CS8" s="65">
        <v>22.44</v>
      </c>
      <c r="CT8" s="65">
        <v>11.88</v>
      </c>
      <c r="CU8" s="65">
        <v>24.14</v>
      </c>
    </row>
    <row r="9" spans="1:159" x14ac:dyDescent="0.2">
      <c r="B9" s="65" t="s">
        <v>14</v>
      </c>
      <c r="C9" s="65" t="s">
        <v>40</v>
      </c>
      <c r="D9" s="65">
        <v>62.765999999999998</v>
      </c>
      <c r="E9" s="65">
        <v>62.765999999999998</v>
      </c>
      <c r="F9" s="65">
        <v>51.353999999999999</v>
      </c>
      <c r="G9" s="65">
        <v>67.521000000000001</v>
      </c>
      <c r="H9" s="65">
        <v>115.566</v>
      </c>
      <c r="I9" s="65">
        <v>115.566</v>
      </c>
      <c r="J9" s="65">
        <v>94.554000000000002</v>
      </c>
      <c r="K9" s="65">
        <v>124.321</v>
      </c>
      <c r="L9" s="65">
        <v>115.566</v>
      </c>
      <c r="M9" s="65">
        <v>115.566</v>
      </c>
      <c r="N9" s="65">
        <v>94.554000000000002</v>
      </c>
      <c r="O9" s="65">
        <v>124.321</v>
      </c>
      <c r="P9" s="65">
        <v>115.566</v>
      </c>
      <c r="Q9" s="65">
        <v>115.566</v>
      </c>
      <c r="R9" s="65">
        <v>94.554000000000002</v>
      </c>
      <c r="S9" s="65">
        <v>124.321</v>
      </c>
      <c r="T9" s="65">
        <v>115.566</v>
      </c>
      <c r="U9" s="65">
        <v>115.566</v>
      </c>
      <c r="V9" s="65">
        <v>94.554000000000002</v>
      </c>
      <c r="W9" s="65">
        <v>124.321</v>
      </c>
      <c r="X9" s="65">
        <v>115.566</v>
      </c>
      <c r="Y9" s="65">
        <v>115.566</v>
      </c>
      <c r="Z9" s="65">
        <v>94.554000000000002</v>
      </c>
      <c r="AA9" s="65">
        <v>124.321</v>
      </c>
      <c r="AB9" s="65">
        <v>115.566</v>
      </c>
      <c r="AC9" s="65">
        <v>115.566</v>
      </c>
      <c r="AD9" s="65">
        <v>94.554000000000002</v>
      </c>
      <c r="AE9" s="65">
        <v>124.321</v>
      </c>
      <c r="AF9" s="65">
        <v>115.566</v>
      </c>
      <c r="AG9" s="65">
        <v>115.566</v>
      </c>
      <c r="AH9" s="65">
        <v>91.908000000000001</v>
      </c>
      <c r="AI9" s="65">
        <v>124.321</v>
      </c>
      <c r="AJ9" s="65">
        <v>115.566</v>
      </c>
      <c r="AK9" s="65">
        <v>115.566</v>
      </c>
      <c r="AL9" s="65">
        <v>39.997820220000001</v>
      </c>
      <c r="AM9" s="65">
        <v>124.321</v>
      </c>
      <c r="AN9" s="65">
        <v>115.566</v>
      </c>
      <c r="AO9" s="65">
        <v>115.566</v>
      </c>
      <c r="AP9" s="65">
        <v>94.554000000000002</v>
      </c>
      <c r="AQ9" s="65">
        <v>85.271000000000001</v>
      </c>
      <c r="AR9" s="65">
        <v>115.566</v>
      </c>
      <c r="AS9" s="65">
        <v>115.566</v>
      </c>
      <c r="AT9" s="65">
        <v>94.554000000000002</v>
      </c>
      <c r="AU9" s="65">
        <v>124.321</v>
      </c>
      <c r="AV9" s="65">
        <v>110.81399999999999</v>
      </c>
      <c r="AW9" s="65">
        <v>115.566</v>
      </c>
      <c r="AX9" s="65">
        <v>94.554000000000002</v>
      </c>
      <c r="AY9" s="65">
        <v>124.321</v>
      </c>
      <c r="AZ9" s="65">
        <v>19.054224720000001</v>
      </c>
      <c r="BA9" s="65">
        <v>40.21377528</v>
      </c>
      <c r="BB9" s="65">
        <v>45.845999999999997</v>
      </c>
      <c r="BC9" s="65">
        <v>60.279000000000003</v>
      </c>
      <c r="BD9" s="65">
        <v>56.033999999999999</v>
      </c>
      <c r="BE9" s="65">
        <v>56.033999999999999</v>
      </c>
      <c r="BF9" s="65">
        <v>45.845999999999997</v>
      </c>
      <c r="BG9" s="65">
        <v>60.279000000000003</v>
      </c>
      <c r="BH9" s="65">
        <v>56.033999999999999</v>
      </c>
      <c r="BI9" s="65">
        <v>56.033999999999999</v>
      </c>
      <c r="BJ9" s="65">
        <v>45.845999999999997</v>
      </c>
      <c r="BK9" s="65">
        <v>60.279000000000003</v>
      </c>
      <c r="BL9" s="65">
        <v>56.033999999999999</v>
      </c>
      <c r="BM9" s="65">
        <v>56.033999999999999</v>
      </c>
      <c r="BN9" s="65">
        <v>45.845999999999997</v>
      </c>
      <c r="BO9" s="65">
        <v>60.279000000000003</v>
      </c>
      <c r="BP9" s="65">
        <v>56.033999999999999</v>
      </c>
      <c r="BQ9" s="65">
        <v>56.033999999999999</v>
      </c>
      <c r="BR9" s="65">
        <v>45.845999999999997</v>
      </c>
      <c r="BS9" s="65">
        <v>60.279000000000003</v>
      </c>
      <c r="BT9" s="65">
        <v>56.033999999999999</v>
      </c>
      <c r="BU9" s="65">
        <v>56.033999999999999</v>
      </c>
      <c r="BV9" s="65">
        <v>45.845999999999997</v>
      </c>
      <c r="BW9" s="65">
        <v>60.279000000000003</v>
      </c>
      <c r="BX9" s="65">
        <v>56.033999999999999</v>
      </c>
      <c r="BY9" s="65">
        <v>56.033999999999999</v>
      </c>
      <c r="BZ9" s="65">
        <v>45.845999999999997</v>
      </c>
      <c r="CA9" s="65">
        <v>60.279000000000003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15.84</v>
      </c>
      <c r="Y11" s="65">
        <v>15.84</v>
      </c>
      <c r="Z11" s="65">
        <v>12.96</v>
      </c>
      <c r="AA11" s="65">
        <v>17.04</v>
      </c>
      <c r="AB11" s="65">
        <v>15.84</v>
      </c>
      <c r="AC11" s="65">
        <v>15.84</v>
      </c>
      <c r="AD11" s="65">
        <v>12.96</v>
      </c>
      <c r="AE11" s="65">
        <v>17.04</v>
      </c>
      <c r="AF11" s="65">
        <v>15.84</v>
      </c>
      <c r="AG11" s="65">
        <v>15.84</v>
      </c>
      <c r="AH11" s="65">
        <v>12.96</v>
      </c>
      <c r="AI11" s="65">
        <v>17.04</v>
      </c>
      <c r="AJ11" s="65">
        <v>15.84</v>
      </c>
      <c r="AK11" s="65">
        <v>15.84</v>
      </c>
      <c r="AL11" s="65">
        <v>12.96</v>
      </c>
      <c r="AM11" s="65">
        <v>17.04</v>
      </c>
      <c r="AN11" s="65">
        <v>15.84</v>
      </c>
      <c r="AO11" s="65">
        <v>15.84</v>
      </c>
      <c r="AP11" s="65">
        <v>12.96</v>
      </c>
      <c r="AQ11" s="65">
        <v>17.04</v>
      </c>
      <c r="AR11" s="65">
        <v>15.84</v>
      </c>
      <c r="AS11" s="65">
        <v>15.84</v>
      </c>
      <c r="AT11" s="65">
        <v>12.96</v>
      </c>
      <c r="AU11" s="65">
        <v>17.04</v>
      </c>
      <c r="AV11" s="65">
        <v>15.84</v>
      </c>
      <c r="AW11" s="65">
        <v>15.84</v>
      </c>
      <c r="AX11" s="65">
        <v>12.96</v>
      </c>
      <c r="AY11" s="65">
        <v>17.04</v>
      </c>
      <c r="AZ11" s="65">
        <v>15.84</v>
      </c>
      <c r="BA11" s="65">
        <v>15.84</v>
      </c>
      <c r="BB11" s="65">
        <v>12.96</v>
      </c>
      <c r="BC11" s="65">
        <v>17.04</v>
      </c>
      <c r="BD11" s="65">
        <v>15.84</v>
      </c>
      <c r="BE11" s="65">
        <v>15.84</v>
      </c>
      <c r="BF11" s="65">
        <v>12.96</v>
      </c>
      <c r="BG11" s="65">
        <v>17.04</v>
      </c>
      <c r="BH11" s="65">
        <v>7.92</v>
      </c>
      <c r="BI11" s="65">
        <v>15.84</v>
      </c>
      <c r="BJ11" s="65">
        <v>12.96</v>
      </c>
      <c r="BK11" s="65">
        <v>17.04</v>
      </c>
      <c r="BL11" s="65">
        <v>15.84</v>
      </c>
      <c r="BM11" s="65">
        <v>15.84</v>
      </c>
      <c r="BN11" s="65">
        <v>12.96</v>
      </c>
      <c r="BO11" s="65">
        <v>17.04</v>
      </c>
      <c r="BP11" s="65">
        <v>15.84</v>
      </c>
      <c r="BQ11" s="65">
        <v>15.84</v>
      </c>
      <c r="BR11" s="65">
        <v>12.96</v>
      </c>
      <c r="BS11" s="65">
        <v>17.04</v>
      </c>
      <c r="BT11" s="65">
        <v>15.84</v>
      </c>
      <c r="BU11" s="65">
        <v>15.84</v>
      </c>
      <c r="BV11" s="65">
        <v>12.96</v>
      </c>
      <c r="BW11" s="65">
        <v>17.04</v>
      </c>
      <c r="BX11" s="65">
        <v>7.92</v>
      </c>
      <c r="BY11" s="65">
        <v>15.84</v>
      </c>
      <c r="BZ11" s="65">
        <v>12.96</v>
      </c>
      <c r="CA11" s="65">
        <v>17.04</v>
      </c>
      <c r="CB11" s="65">
        <v>15.84</v>
      </c>
      <c r="CC11" s="65">
        <v>15.84</v>
      </c>
      <c r="CD11" s="65">
        <v>12.96</v>
      </c>
      <c r="CE11" s="65">
        <v>17.04</v>
      </c>
      <c r="CF11" s="65">
        <v>15.84</v>
      </c>
      <c r="CG11" s="65">
        <v>15.84</v>
      </c>
      <c r="CH11" s="65">
        <v>12.96</v>
      </c>
      <c r="CI11" s="65">
        <v>17.04</v>
      </c>
      <c r="CJ11" s="65">
        <v>15.84</v>
      </c>
      <c r="CK11" s="65">
        <v>15.84</v>
      </c>
      <c r="CL11" s="65">
        <v>12.96</v>
      </c>
      <c r="CM11" s="65">
        <v>17.04</v>
      </c>
      <c r="CN11" s="65">
        <v>15.84</v>
      </c>
      <c r="CO11" s="65">
        <v>15.84</v>
      </c>
      <c r="CP11" s="65">
        <v>12.96</v>
      </c>
      <c r="CQ11" s="65">
        <v>17.04</v>
      </c>
      <c r="CR11" s="65">
        <v>15.84</v>
      </c>
      <c r="CS11" s="65">
        <v>15.84</v>
      </c>
      <c r="CT11" s="65">
        <v>12.96</v>
      </c>
      <c r="CU11" s="65">
        <v>17.04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6485.1267180000004</v>
      </c>
      <c r="E17" s="65">
        <v>6336.3387119999998</v>
      </c>
      <c r="F17" s="65">
        <v>4668.5870080000004</v>
      </c>
      <c r="G17" s="65">
        <v>6893.9617840000001</v>
      </c>
      <c r="H17" s="65">
        <v>6793.6630709999999</v>
      </c>
      <c r="I17" s="65">
        <v>6351.1586269999998</v>
      </c>
      <c r="J17" s="65">
        <v>5284.361997</v>
      </c>
      <c r="K17" s="65">
        <v>7032.985799</v>
      </c>
      <c r="L17" s="65">
        <v>7223.3300159999999</v>
      </c>
      <c r="M17" s="65">
        <v>6674.9633679999997</v>
      </c>
      <c r="N17" s="65">
        <v>5781.9589660000001</v>
      </c>
      <c r="O17" s="65">
        <v>7654.7438869999996</v>
      </c>
      <c r="P17" s="65">
        <v>7601.1324960000002</v>
      </c>
      <c r="Q17" s="65">
        <v>6469.8022380000002</v>
      </c>
      <c r="R17" s="65">
        <v>5853.7919709999996</v>
      </c>
      <c r="S17" s="65">
        <v>7813.7740059999996</v>
      </c>
      <c r="T17" s="65">
        <v>7917.8553309999998</v>
      </c>
      <c r="U17" s="65">
        <v>6991.7463029999999</v>
      </c>
      <c r="V17" s="65">
        <v>6547.1962229999999</v>
      </c>
      <c r="W17" s="65">
        <v>8380.4063879999994</v>
      </c>
      <c r="X17" s="65">
        <v>7665.2198710000002</v>
      </c>
      <c r="Y17" s="65">
        <v>7459.6352980000001</v>
      </c>
      <c r="Z17" s="65">
        <v>6579.2676540000002</v>
      </c>
      <c r="AA17" s="65">
        <v>8404.3627259999994</v>
      </c>
      <c r="AB17" s="65">
        <v>7687.4645350000001</v>
      </c>
      <c r="AC17" s="65">
        <v>6086.4862320000002</v>
      </c>
      <c r="AD17" s="65">
        <v>6221.9782510000005</v>
      </c>
      <c r="AE17" s="65">
        <v>8112.254207</v>
      </c>
      <c r="AF17" s="65">
        <v>7770.7202820000002</v>
      </c>
      <c r="AG17" s="65">
        <v>7725.4598550000001</v>
      </c>
      <c r="AH17" s="65">
        <v>6500.6241909999999</v>
      </c>
      <c r="AI17" s="65">
        <v>8393.0080010000001</v>
      </c>
      <c r="AJ17" s="65">
        <v>7837.2534509999996</v>
      </c>
      <c r="AK17" s="65">
        <v>7670.0507600000001</v>
      </c>
      <c r="AL17" s="65">
        <v>6346.3548959999998</v>
      </c>
      <c r="AM17" s="65">
        <v>8676.2645140000004</v>
      </c>
      <c r="AN17" s="65">
        <v>7916.1713600000003</v>
      </c>
      <c r="AO17" s="65">
        <v>7924.0883940000003</v>
      </c>
      <c r="AP17" s="65">
        <v>6274.2702760000002</v>
      </c>
      <c r="AQ17" s="65">
        <v>8790.5703119999998</v>
      </c>
      <c r="AR17" s="65">
        <v>8081.4973449999998</v>
      </c>
      <c r="AS17" s="65">
        <v>8208.1262650000008</v>
      </c>
      <c r="AT17" s="65">
        <v>6704.6696709999997</v>
      </c>
      <c r="AU17" s="65">
        <v>8995.9591120000005</v>
      </c>
      <c r="AV17" s="65">
        <v>8357.6888650000001</v>
      </c>
      <c r="AW17" s="65">
        <v>7933.4448249999996</v>
      </c>
      <c r="AX17" s="65">
        <v>6488.4633379999996</v>
      </c>
      <c r="AY17" s="65">
        <v>8735.3678120000004</v>
      </c>
      <c r="AZ17" s="65">
        <v>3160.551516</v>
      </c>
      <c r="BA17" s="65">
        <v>3158.6110669999998</v>
      </c>
      <c r="BB17" s="65">
        <v>2501.6181929999998</v>
      </c>
      <c r="BC17" s="65">
        <v>3439.7685110000002</v>
      </c>
      <c r="BD17" s="65">
        <v>3197.5312920000001</v>
      </c>
      <c r="BE17" s="65">
        <v>2973.9285070000001</v>
      </c>
      <c r="BF17" s="65">
        <v>2616.1619660000001</v>
      </c>
      <c r="BG17" s="65">
        <v>3439.7685110000002</v>
      </c>
      <c r="BH17" s="65">
        <v>3479.2301750000001</v>
      </c>
      <c r="BI17" s="65">
        <v>3487.1501750000002</v>
      </c>
      <c r="BJ17" s="65">
        <v>2839.7308699999999</v>
      </c>
      <c r="BK17" s="65">
        <v>3751.3282180000001</v>
      </c>
      <c r="BL17" s="65">
        <v>6133.7661040000003</v>
      </c>
      <c r="BM17" s="65">
        <v>6113.9661040000001</v>
      </c>
      <c r="BN17" s="65">
        <v>5018.535903</v>
      </c>
      <c r="BO17" s="65">
        <v>6598.4453540000004</v>
      </c>
      <c r="BP17" s="65">
        <v>8292.7792609999997</v>
      </c>
      <c r="BQ17" s="65">
        <v>8266.4992610000008</v>
      </c>
      <c r="BR17" s="65">
        <v>6785.0012139999999</v>
      </c>
      <c r="BS17" s="65">
        <v>8921.0201149999994</v>
      </c>
      <c r="BT17" s="65">
        <v>10914.91129</v>
      </c>
      <c r="BU17" s="65">
        <v>10920.191290000001</v>
      </c>
      <c r="BV17" s="65">
        <v>8934.7019660000005</v>
      </c>
      <c r="BW17" s="65">
        <v>11747.478510000001</v>
      </c>
      <c r="BX17" s="65">
        <v>10912.271290000001</v>
      </c>
      <c r="BY17" s="65">
        <v>10920.191290000001</v>
      </c>
      <c r="BZ17" s="65">
        <v>8934.7019660000005</v>
      </c>
      <c r="CA17" s="65">
        <v>11747.478510000001</v>
      </c>
      <c r="CB17" s="65">
        <v>8520.4933330000003</v>
      </c>
      <c r="CC17" s="65">
        <v>8512.5733330000003</v>
      </c>
      <c r="CD17" s="65">
        <v>6971.3127270000005</v>
      </c>
      <c r="CE17" s="65">
        <v>9165.9852520000004</v>
      </c>
      <c r="CF17" s="65">
        <v>8520.4933330000003</v>
      </c>
      <c r="CG17" s="65">
        <v>8520.4933330000003</v>
      </c>
      <c r="CH17" s="65">
        <v>6971.3127270000005</v>
      </c>
      <c r="CI17" s="65">
        <v>9165.9852520000004</v>
      </c>
      <c r="CJ17" s="65">
        <v>8520.4933330000003</v>
      </c>
      <c r="CK17" s="65">
        <v>8520.4933330000003</v>
      </c>
      <c r="CL17" s="65">
        <v>6971.3127270000005</v>
      </c>
      <c r="CM17" s="65">
        <v>9165.9852520000004</v>
      </c>
      <c r="CN17" s="65">
        <v>8520.4933330000003</v>
      </c>
      <c r="CO17" s="65">
        <v>8411.5933330000007</v>
      </c>
      <c r="CP17" s="65">
        <v>6965.9127269999999</v>
      </c>
      <c r="CQ17" s="65">
        <v>9165.9852520000004</v>
      </c>
      <c r="CR17" s="65">
        <v>8520.4933330000003</v>
      </c>
      <c r="CS17" s="65">
        <v>8520.4933330000003</v>
      </c>
      <c r="CT17" s="65">
        <v>6964.832727</v>
      </c>
      <c r="CU17" s="65">
        <v>9165.9852520000004</v>
      </c>
      <c r="CV17" s="65">
        <v>7722.66</v>
      </c>
      <c r="CW17" s="65">
        <v>7545.78</v>
      </c>
      <c r="CX17" s="65">
        <v>6318.54</v>
      </c>
      <c r="CY17" s="65">
        <v>8307.7099999999991</v>
      </c>
      <c r="CZ17" s="65">
        <v>7722.66</v>
      </c>
      <c r="DA17" s="65">
        <v>7722.66</v>
      </c>
      <c r="DB17" s="65">
        <v>6318.54</v>
      </c>
      <c r="DC17" s="65">
        <v>8307.7099999999991</v>
      </c>
      <c r="DD17" s="65">
        <v>7722.66</v>
      </c>
      <c r="DE17" s="65">
        <v>7722.66</v>
      </c>
      <c r="DF17" s="65">
        <v>6318.54</v>
      </c>
      <c r="DG17" s="65">
        <v>8307.7099999999991</v>
      </c>
      <c r="DH17" s="65">
        <v>7722.66</v>
      </c>
      <c r="DI17" s="65">
        <v>7722.66</v>
      </c>
      <c r="DJ17" s="65">
        <v>6318.54</v>
      </c>
      <c r="DK17" s="65">
        <v>8307.7099999999991</v>
      </c>
      <c r="DL17" s="65">
        <v>7722.66</v>
      </c>
      <c r="DM17" s="65">
        <v>7722.66</v>
      </c>
      <c r="DN17" s="65">
        <v>6318.54</v>
      </c>
      <c r="DO17" s="65">
        <v>8307.7099999999991</v>
      </c>
      <c r="DP17" s="65">
        <v>7722.66</v>
      </c>
      <c r="DQ17" s="65">
        <v>7722.66</v>
      </c>
      <c r="DR17" s="65">
        <v>6318.54</v>
      </c>
      <c r="DS17" s="65">
        <v>8307.7099999999991</v>
      </c>
      <c r="DT17" s="65">
        <v>7722.66</v>
      </c>
      <c r="DU17" s="65">
        <v>7722.66</v>
      </c>
      <c r="DV17" s="65">
        <v>6318.54</v>
      </c>
      <c r="DW17" s="65">
        <v>8307.7099999999991</v>
      </c>
      <c r="DX17" s="65">
        <v>7722.66</v>
      </c>
      <c r="DY17" s="65">
        <v>7722.66</v>
      </c>
      <c r="DZ17" s="65">
        <v>6318.54</v>
      </c>
      <c r="EA17" s="65">
        <v>8307.7099999999991</v>
      </c>
      <c r="EB17" s="65">
        <v>7722.66</v>
      </c>
      <c r="EC17" s="65">
        <v>7722.66</v>
      </c>
      <c r="ED17" s="65">
        <v>6318.54</v>
      </c>
      <c r="EE17" s="65">
        <v>8307.7099999999991</v>
      </c>
      <c r="EF17" s="65">
        <v>7722.66</v>
      </c>
      <c r="EG17" s="65">
        <v>7722.66</v>
      </c>
      <c r="EH17" s="65">
        <v>6318.54</v>
      </c>
      <c r="EI17" s="65">
        <v>8307.7099999999991</v>
      </c>
      <c r="EJ17" s="65">
        <v>7722.66</v>
      </c>
      <c r="EK17" s="65">
        <v>7722.66</v>
      </c>
      <c r="EL17" s="65">
        <v>6318.54</v>
      </c>
      <c r="EM17" s="65">
        <v>8307.7099999999991</v>
      </c>
      <c r="EN17" s="65">
        <v>7722.66</v>
      </c>
      <c r="EO17" s="65">
        <v>7722.66</v>
      </c>
      <c r="EP17" s="65">
        <v>6318.54</v>
      </c>
      <c r="EQ17" s="65">
        <v>8307.7099999999991</v>
      </c>
      <c r="ER17" s="65">
        <v>7722.66</v>
      </c>
      <c r="ES17" s="65">
        <v>7722.66</v>
      </c>
      <c r="ET17" s="65">
        <v>6318.54</v>
      </c>
      <c r="EU17" s="65">
        <v>8307.7099999999991</v>
      </c>
      <c r="EV17" s="65">
        <v>7722.66</v>
      </c>
      <c r="EW17" s="65">
        <v>7722.66</v>
      </c>
      <c r="EX17" s="65">
        <v>6318.54</v>
      </c>
      <c r="EY17" s="65">
        <v>8307.7099999999991</v>
      </c>
      <c r="EZ17" s="65">
        <v>7722.66</v>
      </c>
      <c r="FA17" s="65">
        <v>7722.66</v>
      </c>
      <c r="FB17" s="65">
        <v>6318.54</v>
      </c>
      <c r="FC17" s="65">
        <v>8307.7099999999991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540.22500000000002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230.7640691</v>
      </c>
      <c r="Y32" s="65">
        <v>273.75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540.22500000000002</v>
      </c>
      <c r="AL32" s="65">
        <v>813.97500000000002</v>
      </c>
      <c r="AM32" s="65">
        <v>813.97500000000002</v>
      </c>
      <c r="AN32" s="65">
        <v>540.22500000000002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611.41143490000002</v>
      </c>
      <c r="BK32" s="65">
        <v>813.97500000000002</v>
      </c>
      <c r="BL32" s="65">
        <v>733.9490581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189.54546339999999</v>
      </c>
      <c r="F33" s="65">
        <v>270.07499999999999</v>
      </c>
      <c r="G33" s="65">
        <v>2.0718039780000002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I33" s="65">
        <v>270.07499999999999</v>
      </c>
      <c r="AL33" s="65">
        <v>270.07499999999999</v>
      </c>
      <c r="AM33" s="65">
        <v>257.84206260000002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N33" s="65">
        <v>270.07499999999999</v>
      </c>
      <c r="BO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1003.5204629999999</v>
      </c>
      <c r="E41" s="65">
        <v>813.97500000000002</v>
      </c>
      <c r="F41" s="65">
        <v>1084.05</v>
      </c>
      <c r="G41" s="65">
        <v>816.04680399999995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810.3</v>
      </c>
      <c r="M41" s="65">
        <v>1084.05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1084.05</v>
      </c>
      <c r="U41" s="65">
        <v>540.22500000000002</v>
      </c>
      <c r="V41" s="65">
        <v>813.97500000000002</v>
      </c>
      <c r="W41" s="65">
        <v>1084.05</v>
      </c>
      <c r="X41" s="65">
        <v>500.83906910000002</v>
      </c>
      <c r="Y41" s="65">
        <v>273.75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813.97500000000002</v>
      </c>
      <c r="AG41" s="65">
        <v>813.97500000000002</v>
      </c>
      <c r="AH41" s="65">
        <v>813.97500000000002</v>
      </c>
      <c r="AI41" s="65">
        <v>1084.05</v>
      </c>
      <c r="AJ41" s="65">
        <v>813.97500000000002</v>
      </c>
      <c r="AK41" s="65">
        <v>540.22500000000002</v>
      </c>
      <c r="AL41" s="65">
        <v>1084.05</v>
      </c>
      <c r="AM41" s="65">
        <v>1071.817063</v>
      </c>
      <c r="AN41" s="65">
        <v>540.22500000000002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813.97500000000002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813.97500000000002</v>
      </c>
      <c r="BE41" s="65">
        <v>540.22500000000002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881.48643489999995</v>
      </c>
      <c r="BK41" s="65">
        <v>1084.05</v>
      </c>
      <c r="BL41" s="65">
        <v>733.9490581</v>
      </c>
      <c r="BM41" s="65">
        <v>813.97500000000002</v>
      </c>
      <c r="BN41" s="65">
        <v>1084.05</v>
      </c>
      <c r="BO41" s="65">
        <v>1084.05</v>
      </c>
      <c r="BP41" s="65">
        <v>813.97500000000002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893.25</v>
      </c>
      <c r="L55" s="65">
        <v>1296.27</v>
      </c>
      <c r="M55" s="65">
        <v>1206.27</v>
      </c>
      <c r="N55" s="65">
        <v>1221.27</v>
      </c>
      <c r="O55" s="65">
        <v>1296.27</v>
      </c>
      <c r="P55" s="65">
        <v>1197.27</v>
      </c>
      <c r="Q55" s="65">
        <v>1221.27</v>
      </c>
      <c r="R55" s="65">
        <v>1197.27</v>
      </c>
      <c r="S55" s="65">
        <v>1296.27</v>
      </c>
      <c r="T55" s="65">
        <v>929.52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1129.802948</v>
      </c>
      <c r="Z55" s="65">
        <v>1281.27</v>
      </c>
      <c r="AA55" s="65">
        <v>1296.27</v>
      </c>
      <c r="AB55" s="65">
        <v>471.95586700000001</v>
      </c>
      <c r="AC55" s="65">
        <v>1296.27</v>
      </c>
      <c r="AD55" s="65">
        <v>1084.77</v>
      </c>
      <c r="AE55" s="65">
        <v>1296.27</v>
      </c>
      <c r="AF55" s="65">
        <v>1279.02</v>
      </c>
      <c r="AG55" s="65">
        <v>1551.27</v>
      </c>
      <c r="AH55" s="65">
        <v>1551.27</v>
      </c>
      <c r="AI55" s="65">
        <v>1476.27</v>
      </c>
      <c r="AJ55" s="65">
        <v>1068.75</v>
      </c>
      <c r="AK55" s="65">
        <v>1255.77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1129.188251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1024.02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1476.27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893.25</v>
      </c>
      <c r="L65" s="65">
        <v>1296.27</v>
      </c>
      <c r="M65" s="65">
        <v>1206.27</v>
      </c>
      <c r="N65" s="65">
        <v>1221.27</v>
      </c>
      <c r="O65" s="65">
        <v>1296.27</v>
      </c>
      <c r="P65" s="65">
        <v>1197.27</v>
      </c>
      <c r="Q65" s="65">
        <v>1221.27</v>
      </c>
      <c r="R65" s="65">
        <v>1197.27</v>
      </c>
      <c r="S65" s="65">
        <v>1296.27</v>
      </c>
      <c r="T65" s="65">
        <v>929.52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1129.802948</v>
      </c>
      <c r="Z65" s="65">
        <v>1281.27</v>
      </c>
      <c r="AA65" s="65">
        <v>1296.27</v>
      </c>
      <c r="AB65" s="65">
        <v>471.95586700000001</v>
      </c>
      <c r="AC65" s="65">
        <v>1296.27</v>
      </c>
      <c r="AD65" s="65">
        <v>1084.77</v>
      </c>
      <c r="AE65" s="65">
        <v>1296.27</v>
      </c>
      <c r="AF65" s="65">
        <v>1279.02</v>
      </c>
      <c r="AG65" s="65">
        <v>1551.27</v>
      </c>
      <c r="AH65" s="65">
        <v>1551.27</v>
      </c>
      <c r="AI65" s="65">
        <v>1476.27</v>
      </c>
      <c r="AJ65" s="65">
        <v>1068.75</v>
      </c>
      <c r="AK65" s="65">
        <v>1255.77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1129.188251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1024.02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1476.27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884.29798459999995</v>
      </c>
      <c r="BE90" s="65">
        <v>884.29798459999995</v>
      </c>
      <c r="BF90" s="65">
        <v>884.29798459999995</v>
      </c>
      <c r="BG90" s="65">
        <v>884.29798459999995</v>
      </c>
      <c r="BH90" s="65">
        <v>2348.0548779999999</v>
      </c>
      <c r="BI90" s="65">
        <v>2348.0548779999999</v>
      </c>
      <c r="BJ90" s="65">
        <v>2348.0548779999999</v>
      </c>
      <c r="BK90" s="65">
        <v>2348.0548779999999</v>
      </c>
      <c r="BL90" s="65">
        <v>4248.2815049999999</v>
      </c>
      <c r="BM90" s="65">
        <v>4248.2815049999999</v>
      </c>
      <c r="BN90" s="65">
        <v>4248.2815049999999</v>
      </c>
      <c r="BO90" s="65">
        <v>4248.2815049999999</v>
      </c>
      <c r="BP90" s="65">
        <v>4248.2815049999999</v>
      </c>
      <c r="BQ90" s="65">
        <v>4248.2815049999999</v>
      </c>
      <c r="BR90" s="65">
        <v>4248.2815049999999</v>
      </c>
      <c r="BS90" s="65">
        <v>4248.2815049999999</v>
      </c>
      <c r="BT90" s="65">
        <v>4248.2815049999999</v>
      </c>
      <c r="BU90" s="65">
        <v>4248.2815049999999</v>
      </c>
      <c r="BV90" s="65">
        <v>4248.2815049999999</v>
      </c>
      <c r="BW90" s="65">
        <v>4248.2815049999999</v>
      </c>
      <c r="BX90" s="65">
        <v>4248.2815049999999</v>
      </c>
      <c r="BY90" s="65">
        <v>4248.2815049999999</v>
      </c>
      <c r="BZ90" s="65">
        <v>4248.2815049999999</v>
      </c>
      <c r="CA90" s="65">
        <v>4248.2815049999999</v>
      </c>
      <c r="CB90" s="65">
        <v>4248.2815049999999</v>
      </c>
      <c r="CC90" s="65">
        <v>4248.2815049999999</v>
      </c>
      <c r="CD90" s="65">
        <v>4248.2815049999999</v>
      </c>
      <c r="CE90" s="65">
        <v>4248.2815049999999</v>
      </c>
      <c r="CF90" s="65">
        <v>4248.2815049999999</v>
      </c>
      <c r="CG90" s="65">
        <v>4248.2815049999999</v>
      </c>
      <c r="CH90" s="65">
        <v>4248.2815049999999</v>
      </c>
      <c r="CI90" s="65">
        <v>4248.2815049999999</v>
      </c>
      <c r="CJ90" s="65">
        <v>4248.2815049999999</v>
      </c>
      <c r="CK90" s="65">
        <v>4248.2815049999999</v>
      </c>
      <c r="CL90" s="65">
        <v>4248.2815049999999</v>
      </c>
      <c r="CM90" s="65">
        <v>4248.2815049999999</v>
      </c>
      <c r="CN90" s="65">
        <v>4248.2815049999999</v>
      </c>
      <c r="CO90" s="65">
        <v>4248.2815049999999</v>
      </c>
      <c r="CP90" s="65">
        <v>4248.2815049999999</v>
      </c>
      <c r="CQ90" s="65">
        <v>4248.2815049999999</v>
      </c>
      <c r="CR90" s="65">
        <v>4248.2815049999999</v>
      </c>
      <c r="CS90" s="65">
        <v>4248.2815049999999</v>
      </c>
      <c r="CT90" s="65">
        <v>4248.2815049999999</v>
      </c>
      <c r="CU90" s="65">
        <v>4248.2815049999999</v>
      </c>
      <c r="CV90" s="65">
        <v>4248.2815049999999</v>
      </c>
      <c r="CW90" s="65">
        <v>4248.2815049999999</v>
      </c>
      <c r="CX90" s="65">
        <v>4248.2815049999999</v>
      </c>
      <c r="CY90" s="65">
        <v>4248.2815049999999</v>
      </c>
      <c r="CZ90" s="65">
        <v>4248.2815049999999</v>
      </c>
      <c r="DA90" s="65">
        <v>4248.2815049999999</v>
      </c>
      <c r="DB90" s="65">
        <v>4248.2815049999999</v>
      </c>
      <c r="DC90" s="65">
        <v>4248.2815049999999</v>
      </c>
      <c r="DD90" s="65">
        <v>4248.2815049999999</v>
      </c>
      <c r="DE90" s="65">
        <v>4248.2815049999999</v>
      </c>
      <c r="DF90" s="65">
        <v>4248.2815049999999</v>
      </c>
      <c r="DG90" s="65">
        <v>4248.2815049999999</v>
      </c>
      <c r="DH90" s="65">
        <v>4248.2815049999999</v>
      </c>
      <c r="DI90" s="65">
        <v>4248.2815049999999</v>
      </c>
      <c r="DJ90" s="65">
        <v>4248.2815049999999</v>
      </c>
      <c r="DK90" s="65">
        <v>4248.2815049999999</v>
      </c>
      <c r="DL90" s="65">
        <v>4248.2815049999999</v>
      </c>
      <c r="DM90" s="65">
        <v>4248.2815049999999</v>
      </c>
      <c r="DN90" s="65">
        <v>4248.2815049999999</v>
      </c>
      <c r="DO90" s="65">
        <v>4248.2815049999999</v>
      </c>
      <c r="DP90" s="65">
        <v>4248.2815049999999</v>
      </c>
      <c r="DQ90" s="65">
        <v>4248.2815049999999</v>
      </c>
      <c r="DR90" s="65">
        <v>4248.2815049999999</v>
      </c>
      <c r="DS90" s="65">
        <v>4248.2815049999999</v>
      </c>
      <c r="DT90" s="65">
        <v>4248.2815049999999</v>
      </c>
      <c r="DU90" s="65">
        <v>4248.2815049999999</v>
      </c>
      <c r="DV90" s="65">
        <v>4248.2815049999999</v>
      </c>
      <c r="DW90" s="65">
        <v>4248.2815049999999</v>
      </c>
      <c r="DX90" s="65">
        <v>4248.2815049999999</v>
      </c>
      <c r="DY90" s="65">
        <v>4248.2815049999999</v>
      </c>
      <c r="DZ90" s="65">
        <v>4248.2815049999999</v>
      </c>
      <c r="EA90" s="65">
        <v>4248.2815049999999</v>
      </c>
      <c r="EB90" s="65">
        <v>4248.2815049999999</v>
      </c>
      <c r="EC90" s="65">
        <v>4248.2815049999999</v>
      </c>
      <c r="ED90" s="65">
        <v>4248.2815049999999</v>
      </c>
      <c r="EE90" s="65">
        <v>4248.2815049999999</v>
      </c>
      <c r="EF90" s="65">
        <v>4248.2815049999999</v>
      </c>
      <c r="EG90" s="65">
        <v>4248.2815049999999</v>
      </c>
      <c r="EH90" s="65">
        <v>4248.2815049999999</v>
      </c>
      <c r="EI90" s="65">
        <v>4248.2815049999999</v>
      </c>
      <c r="EJ90" s="65">
        <v>4248.2815049999999</v>
      </c>
      <c r="EK90" s="65">
        <v>4248.2815049999999</v>
      </c>
      <c r="EL90" s="65">
        <v>4248.2815049999999</v>
      </c>
      <c r="EM90" s="65">
        <v>4248.2815049999999</v>
      </c>
      <c r="EN90" s="65">
        <v>4248.2815049999999</v>
      </c>
      <c r="EO90" s="65">
        <v>4248.2815049999999</v>
      </c>
      <c r="EP90" s="65">
        <v>4248.2815049999999</v>
      </c>
      <c r="EQ90" s="65">
        <v>4248.2815049999999</v>
      </c>
      <c r="ER90" s="65">
        <v>4248.2815049999999</v>
      </c>
      <c r="ES90" s="65">
        <v>4248.2815049999999</v>
      </c>
      <c r="ET90" s="65">
        <v>4248.2815049999999</v>
      </c>
      <c r="EU90" s="65">
        <v>4248.2815049999999</v>
      </c>
      <c r="EV90" s="65">
        <v>4248.2815049999999</v>
      </c>
      <c r="EW90" s="65">
        <v>4248.2815049999999</v>
      </c>
      <c r="EX90" s="65">
        <v>4248.2815049999999</v>
      </c>
      <c r="EY90" s="65">
        <v>4248.2815049999999</v>
      </c>
      <c r="EZ90" s="65">
        <v>4248.2815049999999</v>
      </c>
      <c r="FA90" s="65">
        <v>4248.2815049999999</v>
      </c>
      <c r="FB90" s="65">
        <v>4248.2815049999999</v>
      </c>
      <c r="FC90" s="65">
        <v>4248.2815049999999</v>
      </c>
    </row>
    <row r="91" spans="2:159" x14ac:dyDescent="0.2">
      <c r="B91" s="65" t="s">
        <v>675</v>
      </c>
      <c r="C91" s="65" t="s">
        <v>38</v>
      </c>
      <c r="BL91" s="65">
        <v>487.5570444</v>
      </c>
      <c r="BM91" s="65">
        <v>487.5570444</v>
      </c>
      <c r="BN91" s="65">
        <v>487.5570444</v>
      </c>
      <c r="BO91" s="65">
        <v>487.5570444</v>
      </c>
      <c r="BP91" s="65">
        <v>868.36965620000001</v>
      </c>
      <c r="BQ91" s="65">
        <v>868.36965620000001</v>
      </c>
      <c r="BR91" s="65">
        <v>868.36965620000001</v>
      </c>
      <c r="BS91" s="65">
        <v>868.36965620000001</v>
      </c>
      <c r="BT91" s="65">
        <v>1057.118181</v>
      </c>
      <c r="BU91" s="65">
        <v>1057.118181</v>
      </c>
      <c r="BV91" s="65">
        <v>1057.118181</v>
      </c>
      <c r="BW91" s="65">
        <v>1057.118181</v>
      </c>
      <c r="BX91" s="65">
        <v>1057.118181</v>
      </c>
      <c r="BY91" s="65">
        <v>1057.118181</v>
      </c>
      <c r="BZ91" s="65">
        <v>1057.118181</v>
      </c>
      <c r="CA91" s="65">
        <v>1057.118181</v>
      </c>
      <c r="CB91" s="65">
        <v>1057.118181</v>
      </c>
      <c r="CC91" s="65">
        <v>1057.118181</v>
      </c>
      <c r="CD91" s="65">
        <v>1057.118181</v>
      </c>
      <c r="CE91" s="65">
        <v>1057.118181</v>
      </c>
      <c r="CF91" s="65">
        <v>1057.118181</v>
      </c>
      <c r="CG91" s="65">
        <v>1057.118181</v>
      </c>
      <c r="CH91" s="65">
        <v>1057.118181</v>
      </c>
      <c r="CI91" s="65">
        <v>1057.118181</v>
      </c>
      <c r="CJ91" s="65">
        <v>1057.118181</v>
      </c>
      <c r="CK91" s="65">
        <v>1057.118181</v>
      </c>
      <c r="CL91" s="65">
        <v>1057.118181</v>
      </c>
      <c r="CM91" s="65">
        <v>1057.118181</v>
      </c>
      <c r="CN91" s="65">
        <v>1057.118181</v>
      </c>
      <c r="CO91" s="65">
        <v>1057.118181</v>
      </c>
      <c r="CP91" s="65">
        <v>1057.118181</v>
      </c>
      <c r="CQ91" s="65">
        <v>1057.118181</v>
      </c>
      <c r="CR91" s="65">
        <v>1057.118181</v>
      </c>
      <c r="CS91" s="65">
        <v>1057.118181</v>
      </c>
      <c r="CT91" s="65">
        <v>1057.118181</v>
      </c>
      <c r="CU91" s="65">
        <v>1057.118181</v>
      </c>
      <c r="CV91" s="65">
        <v>1057.118181</v>
      </c>
      <c r="CW91" s="65">
        <v>1057.118181</v>
      </c>
      <c r="CX91" s="65">
        <v>1057.118181</v>
      </c>
      <c r="CY91" s="65">
        <v>1057.118181</v>
      </c>
      <c r="CZ91" s="65">
        <v>1057.118181</v>
      </c>
      <c r="DA91" s="65">
        <v>1057.118181</v>
      </c>
      <c r="DB91" s="65">
        <v>1057.118181</v>
      </c>
      <c r="DC91" s="65">
        <v>1057.118181</v>
      </c>
      <c r="DD91" s="65">
        <v>1057.118181</v>
      </c>
      <c r="DE91" s="65">
        <v>1057.118181</v>
      </c>
      <c r="DF91" s="65">
        <v>1057.118181</v>
      </c>
      <c r="DG91" s="65">
        <v>1057.118181</v>
      </c>
      <c r="DH91" s="65">
        <v>1057.118181</v>
      </c>
      <c r="DI91" s="65">
        <v>1057.118181</v>
      </c>
      <c r="DJ91" s="65">
        <v>1057.118181</v>
      </c>
      <c r="DK91" s="65">
        <v>1057.118181</v>
      </c>
      <c r="DL91" s="65">
        <v>1057.118181</v>
      </c>
      <c r="DM91" s="65">
        <v>1057.118181</v>
      </c>
      <c r="DN91" s="65">
        <v>1057.118181</v>
      </c>
      <c r="DO91" s="65">
        <v>1057.118181</v>
      </c>
      <c r="DP91" s="65">
        <v>1057.118181</v>
      </c>
      <c r="DQ91" s="65">
        <v>1057.118181</v>
      </c>
      <c r="DR91" s="65">
        <v>1057.118181</v>
      </c>
      <c r="DS91" s="65">
        <v>1057.118181</v>
      </c>
      <c r="DT91" s="65">
        <v>1057.118181</v>
      </c>
      <c r="DU91" s="65">
        <v>1057.118181</v>
      </c>
      <c r="DV91" s="65">
        <v>1057.118181</v>
      </c>
      <c r="DW91" s="65">
        <v>1057.118181</v>
      </c>
      <c r="DX91" s="65">
        <v>1057.118181</v>
      </c>
      <c r="DY91" s="65">
        <v>1057.118181</v>
      </c>
      <c r="DZ91" s="65">
        <v>1057.118181</v>
      </c>
      <c r="EA91" s="65">
        <v>1057.118181</v>
      </c>
      <c r="EB91" s="65">
        <v>1057.118181</v>
      </c>
      <c r="EC91" s="65">
        <v>1057.118181</v>
      </c>
      <c r="ED91" s="65">
        <v>1057.118181</v>
      </c>
      <c r="EE91" s="65">
        <v>1057.118181</v>
      </c>
      <c r="EF91" s="65">
        <v>1057.118181</v>
      </c>
      <c r="EG91" s="65">
        <v>1057.118181</v>
      </c>
      <c r="EH91" s="65">
        <v>1057.118181</v>
      </c>
      <c r="EI91" s="65">
        <v>1057.118181</v>
      </c>
      <c r="EJ91" s="65">
        <v>1057.118181</v>
      </c>
      <c r="EK91" s="65">
        <v>1057.118181</v>
      </c>
      <c r="EL91" s="65">
        <v>1057.118181</v>
      </c>
      <c r="EM91" s="65">
        <v>1057.118181</v>
      </c>
      <c r="EN91" s="65">
        <v>1057.118181</v>
      </c>
      <c r="EO91" s="65">
        <v>1057.118181</v>
      </c>
      <c r="EP91" s="65">
        <v>1057.118181</v>
      </c>
      <c r="EQ91" s="65">
        <v>1057.118181</v>
      </c>
      <c r="ER91" s="65">
        <v>1057.118181</v>
      </c>
      <c r="ES91" s="65">
        <v>1057.118181</v>
      </c>
      <c r="ET91" s="65">
        <v>1057.118181</v>
      </c>
      <c r="EU91" s="65">
        <v>1057.118181</v>
      </c>
      <c r="EV91" s="65">
        <v>1057.118181</v>
      </c>
      <c r="EW91" s="65">
        <v>1057.118181</v>
      </c>
      <c r="EX91" s="65">
        <v>1057.118181</v>
      </c>
      <c r="EY91" s="65">
        <v>1057.118181</v>
      </c>
      <c r="EZ91" s="65">
        <v>1057.118181</v>
      </c>
      <c r="FA91" s="65">
        <v>1057.118181</v>
      </c>
      <c r="FB91" s="65">
        <v>1057.118181</v>
      </c>
      <c r="FC91" s="65">
        <v>1057.118181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  <c r="BD93" s="65">
        <v>606.89425640000002</v>
      </c>
      <c r="BE93" s="65">
        <v>606.89425640000002</v>
      </c>
      <c r="BF93" s="65">
        <v>606.89425640000002</v>
      </c>
      <c r="BG93" s="65">
        <v>606.89425640000002</v>
      </c>
      <c r="BH93" s="65">
        <v>888.81502390000003</v>
      </c>
      <c r="BI93" s="65">
        <v>888.81502390000003</v>
      </c>
      <c r="BJ93" s="65">
        <v>888.81502390000003</v>
      </c>
      <c r="BK93" s="65">
        <v>888.81502390000003</v>
      </c>
      <c r="BL93" s="65">
        <v>1078.9292579999999</v>
      </c>
      <c r="BM93" s="65">
        <v>797.45236490000002</v>
      </c>
      <c r="BN93" s="65">
        <v>1078.9292579999999</v>
      </c>
      <c r="BO93" s="65">
        <v>1078.9292579999999</v>
      </c>
      <c r="BP93" s="65">
        <v>1486.943835</v>
      </c>
      <c r="BQ93" s="65">
        <v>1486.943835</v>
      </c>
      <c r="BR93" s="65">
        <v>1486.943835</v>
      </c>
      <c r="BS93" s="65">
        <v>1486.943835</v>
      </c>
      <c r="BV93" s="65">
        <v>1486.943835</v>
      </c>
      <c r="BW93" s="65">
        <v>1486.943835</v>
      </c>
      <c r="BX93" s="65">
        <v>1486.943835</v>
      </c>
      <c r="BY93" s="65">
        <v>1486.943835</v>
      </c>
      <c r="BZ93" s="65">
        <v>1486.943835</v>
      </c>
      <c r="CA93" s="65">
        <v>1486.943835</v>
      </c>
      <c r="CB93" s="65">
        <v>1486.943835</v>
      </c>
      <c r="CC93" s="65">
        <v>1486.943835</v>
      </c>
      <c r="CD93" s="65">
        <v>1486.943835</v>
      </c>
      <c r="CE93" s="65">
        <v>1486.943835</v>
      </c>
      <c r="CF93" s="65">
        <v>1486.943835</v>
      </c>
      <c r="CG93" s="65">
        <v>1486.943835</v>
      </c>
      <c r="CH93" s="65">
        <v>1486.943835</v>
      </c>
      <c r="CI93" s="65">
        <v>1486.943835</v>
      </c>
      <c r="CJ93" s="65">
        <v>1486.943835</v>
      </c>
      <c r="CK93" s="65">
        <v>1486.943835</v>
      </c>
      <c r="CL93" s="65">
        <v>1486.943835</v>
      </c>
      <c r="CM93" s="65">
        <v>1486.943835</v>
      </c>
      <c r="CN93" s="65">
        <v>1486.943835</v>
      </c>
      <c r="CO93" s="65">
        <v>1486.943835</v>
      </c>
      <c r="CP93" s="65">
        <v>1486.943835</v>
      </c>
      <c r="CQ93" s="65">
        <v>1486.943835</v>
      </c>
      <c r="CR93" s="65">
        <v>1486.943835</v>
      </c>
      <c r="CS93" s="65">
        <v>1486.943835</v>
      </c>
      <c r="CT93" s="65">
        <v>1486.943835</v>
      </c>
      <c r="CU93" s="65">
        <v>1486.943835</v>
      </c>
      <c r="CV93" s="65">
        <v>1486.943835</v>
      </c>
      <c r="CW93" s="65">
        <v>1486.943835</v>
      </c>
      <c r="CX93" s="65">
        <v>1486.943835</v>
      </c>
      <c r="CY93" s="65">
        <v>1486.943835</v>
      </c>
      <c r="CZ93" s="65">
        <v>1486.943835</v>
      </c>
      <c r="DA93" s="65">
        <v>1486.943835</v>
      </c>
      <c r="DB93" s="65">
        <v>1486.943835</v>
      </c>
      <c r="DC93" s="65">
        <v>1486.943835</v>
      </c>
      <c r="DD93" s="65">
        <v>1486.943835</v>
      </c>
      <c r="DE93" s="65">
        <v>1486.943835</v>
      </c>
      <c r="DF93" s="65">
        <v>1486.943835</v>
      </c>
      <c r="DG93" s="65">
        <v>1486.943835</v>
      </c>
      <c r="DH93" s="65">
        <v>1486.943835</v>
      </c>
      <c r="DI93" s="65">
        <v>1486.943835</v>
      </c>
      <c r="DJ93" s="65">
        <v>1486.943835</v>
      </c>
      <c r="DK93" s="65">
        <v>1486.943835</v>
      </c>
      <c r="DL93" s="65">
        <v>1486.943835</v>
      </c>
      <c r="DM93" s="65">
        <v>1486.943835</v>
      </c>
      <c r="DN93" s="65">
        <v>1486.943835</v>
      </c>
      <c r="DO93" s="65">
        <v>1486.943835</v>
      </c>
      <c r="DP93" s="65">
        <v>1486.943835</v>
      </c>
      <c r="DQ93" s="65">
        <v>1486.943835</v>
      </c>
      <c r="DR93" s="65">
        <v>1486.943835</v>
      </c>
      <c r="DS93" s="65">
        <v>1486.943835</v>
      </c>
      <c r="DT93" s="65">
        <v>1486.943835</v>
      </c>
      <c r="DU93" s="65">
        <v>1486.943835</v>
      </c>
      <c r="DV93" s="65">
        <v>1486.943835</v>
      </c>
      <c r="DW93" s="65">
        <v>1486.943835</v>
      </c>
      <c r="DX93" s="65">
        <v>1486.943835</v>
      </c>
      <c r="DY93" s="65">
        <v>1486.943835</v>
      </c>
      <c r="DZ93" s="65">
        <v>1486.943835</v>
      </c>
      <c r="EA93" s="65">
        <v>1486.943835</v>
      </c>
      <c r="EB93" s="65">
        <v>1486.943835</v>
      </c>
      <c r="EC93" s="65">
        <v>1486.943835</v>
      </c>
      <c r="ED93" s="65">
        <v>1486.943835</v>
      </c>
      <c r="EE93" s="65">
        <v>1486.943835</v>
      </c>
      <c r="EF93" s="65">
        <v>1486.943835</v>
      </c>
      <c r="EG93" s="65">
        <v>1486.943835</v>
      </c>
      <c r="EH93" s="65">
        <v>1486.943835</v>
      </c>
      <c r="EI93" s="65">
        <v>1486.943835</v>
      </c>
      <c r="EJ93" s="65">
        <v>1486.943835</v>
      </c>
      <c r="EK93" s="65">
        <v>1486.943835</v>
      </c>
      <c r="EL93" s="65">
        <v>1486.943835</v>
      </c>
      <c r="EM93" s="65">
        <v>1486.943835</v>
      </c>
      <c r="EN93" s="65">
        <v>1486.943835</v>
      </c>
      <c r="EO93" s="65">
        <v>1486.943835</v>
      </c>
      <c r="EP93" s="65">
        <v>1486.943835</v>
      </c>
      <c r="EQ93" s="65">
        <v>1486.943835</v>
      </c>
      <c r="ER93" s="65">
        <v>1486.943835</v>
      </c>
      <c r="ES93" s="65">
        <v>1486.943835</v>
      </c>
      <c r="ET93" s="65">
        <v>1486.943835</v>
      </c>
      <c r="EU93" s="65">
        <v>1486.943835</v>
      </c>
      <c r="EV93" s="65">
        <v>1486.943835</v>
      </c>
      <c r="EW93" s="65">
        <v>1486.943835</v>
      </c>
      <c r="EX93" s="65">
        <v>1486.943835</v>
      </c>
      <c r="EY93" s="65">
        <v>1486.943835</v>
      </c>
      <c r="EZ93" s="65">
        <v>1486.943835</v>
      </c>
      <c r="FA93" s="65">
        <v>1486.943835</v>
      </c>
      <c r="FB93" s="65">
        <v>1486.943835</v>
      </c>
      <c r="FC93" s="65">
        <v>1486.943835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  <c r="BP95" s="65">
        <v>21.366068689999999</v>
      </c>
      <c r="BQ95" s="65">
        <v>21.366068689999999</v>
      </c>
      <c r="BS95" s="65">
        <v>21.366068689999999</v>
      </c>
      <c r="BT95" s="65">
        <v>67.117190199999996</v>
      </c>
      <c r="BU95" s="65">
        <v>67.117190199999996</v>
      </c>
      <c r="BV95" s="65">
        <v>67.117190199999996</v>
      </c>
      <c r="BW95" s="65">
        <v>67.117190199999996</v>
      </c>
      <c r="BX95" s="65">
        <v>67.117190199999996</v>
      </c>
      <c r="BY95" s="65">
        <v>67.117190199999996</v>
      </c>
      <c r="CA95" s="65">
        <v>67.117190199999996</v>
      </c>
      <c r="CC95" s="65">
        <v>67.117190199999996</v>
      </c>
      <c r="CD95" s="65">
        <v>67.117190199999996</v>
      </c>
      <c r="CE95" s="65">
        <v>67.117190199999996</v>
      </c>
      <c r="CG95" s="65">
        <v>67.117190199999996</v>
      </c>
      <c r="CH95" s="65">
        <v>67.117190199999996</v>
      </c>
      <c r="CI95" s="65">
        <v>67.117190199999996</v>
      </c>
      <c r="CJ95" s="65">
        <v>67.117190199999996</v>
      </c>
      <c r="CK95" s="65">
        <v>67.117190199999996</v>
      </c>
      <c r="CL95" s="65">
        <v>67.117190199999996</v>
      </c>
      <c r="CM95" s="65">
        <v>67.117190199999996</v>
      </c>
      <c r="CN95" s="65">
        <v>67.117190199999996</v>
      </c>
      <c r="CO95" s="65">
        <v>67.117190199999996</v>
      </c>
      <c r="CP95" s="65">
        <v>67.117190199999996</v>
      </c>
      <c r="CQ95" s="65">
        <v>67.117190199999996</v>
      </c>
      <c r="CR95" s="65">
        <v>67.117190199999996</v>
      </c>
      <c r="CS95" s="65">
        <v>67.117190199999996</v>
      </c>
      <c r="CT95" s="65">
        <v>67.117190199999996</v>
      </c>
      <c r="CU95" s="65">
        <v>67.117190199999996</v>
      </c>
      <c r="CV95" s="65">
        <v>67.117190199999996</v>
      </c>
      <c r="CW95" s="65">
        <v>67.117190199999996</v>
      </c>
      <c r="CX95" s="65">
        <v>67.117190199999996</v>
      </c>
      <c r="CY95" s="65">
        <v>67.117190199999996</v>
      </c>
      <c r="CZ95" s="65">
        <v>67.117190199999996</v>
      </c>
      <c r="DA95" s="65">
        <v>67.117190199999996</v>
      </c>
      <c r="DB95" s="65">
        <v>67.117190199999996</v>
      </c>
      <c r="DC95" s="65">
        <v>67.117190199999996</v>
      </c>
      <c r="DD95" s="65">
        <v>67.117190199999996</v>
      </c>
      <c r="DE95" s="65">
        <v>67.117190199999996</v>
      </c>
      <c r="DF95" s="65">
        <v>67.117190199999996</v>
      </c>
      <c r="DG95" s="65">
        <v>67.117190199999996</v>
      </c>
      <c r="DH95" s="65">
        <v>67.117190199999996</v>
      </c>
      <c r="DI95" s="65">
        <v>67.117190199999996</v>
      </c>
      <c r="DJ95" s="65">
        <v>67.117190199999996</v>
      </c>
      <c r="DK95" s="65">
        <v>67.117190199999996</v>
      </c>
      <c r="DL95" s="65">
        <v>67.117190199999996</v>
      </c>
      <c r="DM95" s="65">
        <v>67.117190199999996</v>
      </c>
      <c r="DN95" s="65">
        <v>67.117190199999996</v>
      </c>
      <c r="DO95" s="65">
        <v>67.117190199999996</v>
      </c>
      <c r="DP95" s="65">
        <v>67.117190199999996</v>
      </c>
      <c r="DQ95" s="65">
        <v>67.117190199999996</v>
      </c>
      <c r="DR95" s="65">
        <v>67.117190199999996</v>
      </c>
      <c r="DS95" s="65">
        <v>67.117190199999996</v>
      </c>
      <c r="DT95" s="65">
        <v>67.117190199999996</v>
      </c>
      <c r="DU95" s="65">
        <v>67.117190199999996</v>
      </c>
      <c r="DV95" s="65">
        <v>67.117190199999996</v>
      </c>
      <c r="DW95" s="65">
        <v>67.117190199999996</v>
      </c>
      <c r="DX95" s="65">
        <v>67.117190199999996</v>
      </c>
      <c r="DY95" s="65">
        <v>67.117190199999996</v>
      </c>
      <c r="DZ95" s="65">
        <v>67.117190199999996</v>
      </c>
      <c r="EA95" s="65">
        <v>67.117190199999996</v>
      </c>
      <c r="EB95" s="65">
        <v>67.117190199999996</v>
      </c>
      <c r="EC95" s="65">
        <v>67.117190199999996</v>
      </c>
      <c r="ED95" s="65">
        <v>67.117190199999996</v>
      </c>
      <c r="EE95" s="65">
        <v>67.117190199999996</v>
      </c>
      <c r="EF95" s="65">
        <v>67.117190199999996</v>
      </c>
      <c r="EG95" s="65">
        <v>67.117190199999996</v>
      </c>
      <c r="EH95" s="65">
        <v>67.117190199999996</v>
      </c>
      <c r="EI95" s="65">
        <v>67.117190199999996</v>
      </c>
      <c r="EJ95" s="65">
        <v>67.117190199999996</v>
      </c>
      <c r="EK95" s="65">
        <v>67.117190199999996</v>
      </c>
      <c r="EL95" s="65">
        <v>67.117190199999996</v>
      </c>
      <c r="EM95" s="65">
        <v>67.117190199999996</v>
      </c>
      <c r="EN95" s="65">
        <v>67.117190199999996</v>
      </c>
      <c r="EO95" s="65">
        <v>67.117190199999996</v>
      </c>
      <c r="EP95" s="65">
        <v>67.117190199999996</v>
      </c>
      <c r="EQ95" s="65">
        <v>67.117190199999996</v>
      </c>
      <c r="ER95" s="65">
        <v>67.117190199999996</v>
      </c>
      <c r="ES95" s="65">
        <v>67.117190199999996</v>
      </c>
      <c r="ET95" s="65">
        <v>67.117190199999996</v>
      </c>
      <c r="EU95" s="65">
        <v>67.117190199999996</v>
      </c>
      <c r="EV95" s="65">
        <v>67.117190199999996</v>
      </c>
      <c r="EW95" s="65">
        <v>67.117190199999996</v>
      </c>
      <c r="EX95" s="65">
        <v>67.117190199999996</v>
      </c>
      <c r="EY95" s="65">
        <v>67.117190199999996</v>
      </c>
      <c r="EZ95" s="65">
        <v>67.117190199999996</v>
      </c>
      <c r="FA95" s="65">
        <v>67.117190199999996</v>
      </c>
      <c r="FB95" s="65">
        <v>67.117190199999996</v>
      </c>
      <c r="FC95" s="65">
        <v>67.117190199999996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1491.192241</v>
      </c>
      <c r="BE101" s="65">
        <v>1491.192241</v>
      </c>
      <c r="BF101" s="65">
        <v>1491.192241</v>
      </c>
      <c r="BG101" s="65">
        <v>1491.192241</v>
      </c>
      <c r="BH101" s="65">
        <v>3236.869901</v>
      </c>
      <c r="BI101" s="65">
        <v>3236.869901</v>
      </c>
      <c r="BJ101" s="65">
        <v>3236.869901</v>
      </c>
      <c r="BK101" s="65">
        <v>3236.869901</v>
      </c>
      <c r="BL101" s="65">
        <v>5814.7678079999996</v>
      </c>
      <c r="BM101" s="65">
        <v>5533.2909149999996</v>
      </c>
      <c r="BN101" s="65">
        <v>5814.7678079999996</v>
      </c>
      <c r="BO101" s="65">
        <v>5814.7678079999996</v>
      </c>
      <c r="BP101" s="65">
        <v>6624.9610650000004</v>
      </c>
      <c r="BQ101" s="65">
        <v>6624.9610650000004</v>
      </c>
      <c r="BR101" s="65">
        <v>6603.5949959999998</v>
      </c>
      <c r="BS101" s="65">
        <v>6624.9610650000004</v>
      </c>
      <c r="BT101" s="65">
        <v>5372.516877</v>
      </c>
      <c r="BU101" s="65">
        <v>5372.516877</v>
      </c>
      <c r="BV101" s="65">
        <v>6859.4607109999997</v>
      </c>
      <c r="BW101" s="65">
        <v>6859.4607109999997</v>
      </c>
      <c r="BX101" s="65">
        <v>6859.4607109999997</v>
      </c>
      <c r="BY101" s="65">
        <v>6859.4607109999997</v>
      </c>
      <c r="BZ101" s="65">
        <v>6792.3435209999998</v>
      </c>
      <c r="CA101" s="65">
        <v>6859.4607109999997</v>
      </c>
      <c r="CB101" s="65">
        <v>6792.3435209999998</v>
      </c>
      <c r="CC101" s="65">
        <v>6859.4607109999997</v>
      </c>
      <c r="CD101" s="65">
        <v>6859.4607109999997</v>
      </c>
      <c r="CE101" s="65">
        <v>6859.4607109999997</v>
      </c>
      <c r="CF101" s="65">
        <v>6792.3435209999998</v>
      </c>
      <c r="CG101" s="65">
        <v>6859.4607109999997</v>
      </c>
      <c r="CH101" s="65">
        <v>6859.4607109999997</v>
      </c>
      <c r="CI101" s="65">
        <v>6859.4607109999997</v>
      </c>
      <c r="CJ101" s="65">
        <v>6859.4607109999997</v>
      </c>
      <c r="CK101" s="65">
        <v>6859.4607109999997</v>
      </c>
      <c r="CL101" s="65">
        <v>6859.4607109999997</v>
      </c>
      <c r="CM101" s="65">
        <v>6859.4607109999997</v>
      </c>
      <c r="CN101" s="65">
        <v>6859.4607109999997</v>
      </c>
      <c r="CO101" s="65">
        <v>6859.4607109999997</v>
      </c>
      <c r="CP101" s="65">
        <v>6859.4607109999997</v>
      </c>
      <c r="CQ101" s="65">
        <v>6859.4607109999997</v>
      </c>
      <c r="CR101" s="65">
        <v>6859.4607109999997</v>
      </c>
      <c r="CS101" s="65">
        <v>6859.4607109999997</v>
      </c>
      <c r="CT101" s="65">
        <v>6859.4607109999997</v>
      </c>
      <c r="CU101" s="65">
        <v>6859.4607109999997</v>
      </c>
      <c r="CV101" s="65">
        <v>6859.4607109999997</v>
      </c>
      <c r="CW101" s="65">
        <v>6859.4607109999997</v>
      </c>
      <c r="CX101" s="65">
        <v>6859.4607109999997</v>
      </c>
      <c r="CY101" s="65">
        <v>6859.4607109999997</v>
      </c>
      <c r="CZ101" s="65">
        <v>6859.4607109999997</v>
      </c>
      <c r="DA101" s="65">
        <v>6859.4607109999997</v>
      </c>
      <c r="DB101" s="65">
        <v>6859.4607109999997</v>
      </c>
      <c r="DC101" s="65">
        <v>6859.4607109999997</v>
      </c>
      <c r="DD101" s="65">
        <v>6859.4607109999997</v>
      </c>
      <c r="DE101" s="65">
        <v>6859.4607109999997</v>
      </c>
      <c r="DF101" s="65">
        <v>6859.4607109999997</v>
      </c>
      <c r="DG101" s="65">
        <v>6859.4607109999997</v>
      </c>
      <c r="DH101" s="65">
        <v>6859.4607109999997</v>
      </c>
      <c r="DI101" s="65">
        <v>6859.4607109999997</v>
      </c>
      <c r="DJ101" s="65">
        <v>6859.4607109999997</v>
      </c>
      <c r="DK101" s="65">
        <v>6859.4607109999997</v>
      </c>
      <c r="DL101" s="65">
        <v>6859.4607109999997</v>
      </c>
      <c r="DM101" s="65">
        <v>6859.4607109999997</v>
      </c>
      <c r="DN101" s="65">
        <v>6859.4607109999997</v>
      </c>
      <c r="DO101" s="65">
        <v>6859.4607109999997</v>
      </c>
      <c r="DP101" s="65">
        <v>6859.4607109999997</v>
      </c>
      <c r="DQ101" s="65">
        <v>6859.4607109999997</v>
      </c>
      <c r="DR101" s="65">
        <v>6859.4607109999997</v>
      </c>
      <c r="DS101" s="65">
        <v>6859.4607109999997</v>
      </c>
      <c r="DT101" s="65">
        <v>6859.4607109999997</v>
      </c>
      <c r="DU101" s="65">
        <v>6859.4607109999997</v>
      </c>
      <c r="DV101" s="65">
        <v>6859.4607109999997</v>
      </c>
      <c r="DW101" s="65">
        <v>6859.4607109999997</v>
      </c>
      <c r="DX101" s="65">
        <v>6859.4607109999997</v>
      </c>
      <c r="DY101" s="65">
        <v>6859.4607109999997</v>
      </c>
      <c r="DZ101" s="65">
        <v>6859.4607109999997</v>
      </c>
      <c r="EA101" s="65">
        <v>6859.4607109999997</v>
      </c>
      <c r="EB101" s="65">
        <v>6859.4607109999997</v>
      </c>
      <c r="EC101" s="65">
        <v>6859.4607109999997</v>
      </c>
      <c r="ED101" s="65">
        <v>6859.4607109999997</v>
      </c>
      <c r="EE101" s="65">
        <v>6859.4607109999997</v>
      </c>
      <c r="EF101" s="65">
        <v>6859.4607109999997</v>
      </c>
      <c r="EG101" s="65">
        <v>6859.4607109999997</v>
      </c>
      <c r="EH101" s="65">
        <v>6859.4607109999997</v>
      </c>
      <c r="EI101" s="65">
        <v>6859.4607109999997</v>
      </c>
      <c r="EJ101" s="65">
        <v>6859.4607109999997</v>
      </c>
      <c r="EK101" s="65">
        <v>6859.4607109999997</v>
      </c>
      <c r="EL101" s="65">
        <v>6859.4607109999997</v>
      </c>
      <c r="EM101" s="65">
        <v>6859.4607109999997</v>
      </c>
      <c r="EN101" s="65">
        <v>6859.4607109999997</v>
      </c>
      <c r="EO101" s="65">
        <v>6859.4607109999997</v>
      </c>
      <c r="EP101" s="65">
        <v>6859.4607109999997</v>
      </c>
      <c r="EQ101" s="65">
        <v>6859.4607109999997</v>
      </c>
      <c r="ER101" s="65">
        <v>6859.4607109999997</v>
      </c>
      <c r="ES101" s="65">
        <v>6859.4607109999997</v>
      </c>
      <c r="ET101" s="65">
        <v>6859.4607109999997</v>
      </c>
      <c r="EU101" s="65">
        <v>6859.4607109999997</v>
      </c>
      <c r="EV101" s="65">
        <v>6859.4607109999997</v>
      </c>
      <c r="EW101" s="65">
        <v>6859.4607109999997</v>
      </c>
      <c r="EX101" s="65">
        <v>6859.4607109999997</v>
      </c>
      <c r="EY101" s="65">
        <v>6859.4607109999997</v>
      </c>
      <c r="EZ101" s="65">
        <v>6859.4607109999997</v>
      </c>
      <c r="FA101" s="65">
        <v>6859.4607109999997</v>
      </c>
      <c r="FB101" s="65">
        <v>6859.4607109999997</v>
      </c>
      <c r="FC101" s="65">
        <v>6859.4607109999997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2531.2650199999998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3216.8554410000002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1514.533289</v>
      </c>
      <c r="AD102" s="65">
        <v>3412.4135700000002</v>
      </c>
      <c r="AE102" s="65">
        <v>2077.2366480000001</v>
      </c>
      <c r="AF102" s="65">
        <v>1237.4926049999999</v>
      </c>
      <c r="AG102" s="65">
        <v>193.28419819999999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2226.179177</v>
      </c>
      <c r="AM102" s="65">
        <v>3136.6045989999998</v>
      </c>
      <c r="AN102" s="65">
        <v>1208.215733</v>
      </c>
      <c r="AO102" s="65">
        <v>2348.3082610000001</v>
      </c>
      <c r="AP102" s="65">
        <v>3412.4135700000002</v>
      </c>
      <c r="AQ102" s="65">
        <v>3412.4135700000002</v>
      </c>
      <c r="AR102" s="65">
        <v>3412.4135700000002</v>
      </c>
      <c r="AS102" s="65">
        <v>1610.075458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502.15992679999999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C103" s="65">
        <v>235.5414298</v>
      </c>
      <c r="AD103" s="65">
        <v>235.5414298</v>
      </c>
      <c r="AE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P103" s="65">
        <v>235.5414298</v>
      </c>
      <c r="AQ103" s="65">
        <v>235.5414298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964.90503669999998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1160.273672</v>
      </c>
      <c r="U104" s="65">
        <v>788.77007370000001</v>
      </c>
      <c r="V104" s="65">
        <v>1293.5829209999999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B104" s="65">
        <v>375.10399059999997</v>
      </c>
      <c r="AC104" s="65">
        <v>597.46508400000005</v>
      </c>
      <c r="AE104" s="65">
        <v>658.01899839999999</v>
      </c>
      <c r="AF104" s="65">
        <v>348.57478689999999</v>
      </c>
      <c r="AH104" s="65">
        <v>309.44421149999999</v>
      </c>
      <c r="AI104" s="65">
        <v>348.57478689999999</v>
      </c>
      <c r="AJ104" s="65">
        <v>5.9830331000000001</v>
      </c>
      <c r="AK104" s="65">
        <v>2109.640175</v>
      </c>
      <c r="AL104" s="65">
        <v>811.69888549999996</v>
      </c>
      <c r="AM104" s="65">
        <v>655.46082520000004</v>
      </c>
      <c r="AN104" s="65">
        <v>2640.9822260000001</v>
      </c>
      <c r="AP104" s="65">
        <v>1451.621177</v>
      </c>
      <c r="AQ104" s="65">
        <v>505.8550659</v>
      </c>
      <c r="AR104" s="65">
        <v>2116.2724760000001</v>
      </c>
      <c r="AS104" s="65">
        <v>2116.2724760000001</v>
      </c>
      <c r="AU104" s="65">
        <v>2116.2724760000001</v>
      </c>
      <c r="AV104" s="65">
        <v>2116.2724760000001</v>
      </c>
      <c r="AW104" s="65">
        <v>971.5373376</v>
      </c>
      <c r="AX104" s="65">
        <v>26.529203679999998</v>
      </c>
      <c r="AY104" s="65">
        <v>24.02197082</v>
      </c>
      <c r="AZ104" s="65">
        <v>1676.07719</v>
      </c>
      <c r="BA104" s="65">
        <v>504.81284720000002</v>
      </c>
      <c r="BB104" s="65">
        <v>1676.07719</v>
      </c>
      <c r="BC104" s="65">
        <v>1676.07719</v>
      </c>
      <c r="BD104" s="65">
        <v>1171.2643419999999</v>
      </c>
      <c r="BE104" s="65">
        <v>1144.7351389999999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499.06076080000003</v>
      </c>
      <c r="CQ104" s="65">
        <v>1171.2643419999999</v>
      </c>
      <c r="CR104" s="65">
        <v>1171.2643419999999</v>
      </c>
      <c r="CS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591.81193150000001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389.18757319999997</v>
      </c>
      <c r="F105" s="65">
        <v>861.91487810000001</v>
      </c>
      <c r="G105" s="65">
        <v>861.91487810000001</v>
      </c>
      <c r="H105" s="65">
        <v>861.91487810000001</v>
      </c>
      <c r="I105" s="65">
        <v>616.41447359999995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T105" s="65">
        <v>1353.463123</v>
      </c>
      <c r="U105" s="65">
        <v>1263.342183</v>
      </c>
      <c r="W105" s="65">
        <v>1353.463123</v>
      </c>
      <c r="X105" s="65">
        <v>1353.463123</v>
      </c>
      <c r="Y105" s="65">
        <v>790.0764739</v>
      </c>
      <c r="AA105" s="65">
        <v>1353.463123</v>
      </c>
      <c r="AD105" s="65">
        <v>1353.463123</v>
      </c>
      <c r="AE105" s="65">
        <v>1353.463123</v>
      </c>
      <c r="AF105" s="65">
        <v>190.16609729999999</v>
      </c>
      <c r="AH105" s="65">
        <v>1353.463123</v>
      </c>
      <c r="AI105" s="65">
        <v>864.75729279999996</v>
      </c>
      <c r="AJ105" s="65">
        <v>148.02916640000001</v>
      </c>
      <c r="AL105" s="65">
        <v>869.96838639999999</v>
      </c>
      <c r="AM105" s="65">
        <v>168.83943199999999</v>
      </c>
      <c r="AN105" s="65">
        <v>1358.674217</v>
      </c>
      <c r="AO105" s="65">
        <v>1358.674217</v>
      </c>
      <c r="AP105" s="65">
        <v>1358.674217</v>
      </c>
      <c r="AQ105" s="65">
        <v>1305.3315680000001</v>
      </c>
      <c r="AR105" s="65">
        <v>1358.674217</v>
      </c>
      <c r="AS105" s="65">
        <v>174.05052559999999</v>
      </c>
      <c r="AT105" s="65">
        <v>1358.674217</v>
      </c>
      <c r="AU105" s="65">
        <v>1358.674217</v>
      </c>
      <c r="AV105" s="65">
        <v>1358.674217</v>
      </c>
      <c r="AW105" s="65">
        <v>488.70583060000001</v>
      </c>
      <c r="AX105" s="65">
        <v>1358.674217</v>
      </c>
      <c r="AY105" s="65">
        <v>1358.674217</v>
      </c>
      <c r="BB105" s="65">
        <v>1702.7958880000001</v>
      </c>
      <c r="BC105" s="65">
        <v>1702.7958880000001</v>
      </c>
      <c r="BD105" s="65">
        <v>512.9611026</v>
      </c>
      <c r="BF105" s="65">
        <v>1649.4532389999999</v>
      </c>
      <c r="BG105" s="65">
        <v>1702.7958880000001</v>
      </c>
      <c r="BH105" s="65">
        <v>491.54824530000002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1037.1971169999999</v>
      </c>
      <c r="BR105" s="65">
        <v>1042.4082100000001</v>
      </c>
      <c r="BS105" s="65">
        <v>1533.9564559999999</v>
      </c>
      <c r="BT105" s="65">
        <v>1533.9564559999999</v>
      </c>
      <c r="BV105" s="65">
        <v>1160.747408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835.66991589999998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344.12167060000002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5.21109358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735.08424070000001</v>
      </c>
      <c r="U108" s="65">
        <v>612.48396739999998</v>
      </c>
      <c r="V108" s="65">
        <v>926.15344990000006</v>
      </c>
      <c r="W108" s="65">
        <v>926.15344990000006</v>
      </c>
      <c r="X108" s="65">
        <v>819.37182519999999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791.32824689999995</v>
      </c>
      <c r="AI108" s="65">
        <v>863.62032690000001</v>
      </c>
      <c r="AJ108" s="65">
        <v>715.26278609999997</v>
      </c>
      <c r="AK108" s="65">
        <v>926.15344990000006</v>
      </c>
      <c r="AL108" s="65">
        <v>773.70527589999995</v>
      </c>
      <c r="AM108" s="65">
        <v>926.15344990000006</v>
      </c>
      <c r="AN108" s="65">
        <v>850.03768290000005</v>
      </c>
      <c r="AO108" s="65">
        <v>926.15344990000006</v>
      </c>
      <c r="AP108" s="65">
        <v>847.38813449999998</v>
      </c>
      <c r="AQ108" s="65">
        <v>777.82699279999997</v>
      </c>
      <c r="AR108" s="65">
        <v>926.15344990000006</v>
      </c>
      <c r="AS108" s="65">
        <v>926.15344990000006</v>
      </c>
      <c r="AT108" s="65">
        <v>845.23937869999997</v>
      </c>
      <c r="AU108" s="65">
        <v>926.15344990000006</v>
      </c>
      <c r="AV108" s="65">
        <v>926.15344990000006</v>
      </c>
      <c r="AW108" s="65">
        <v>926.15344990000006</v>
      </c>
      <c r="AX108" s="65">
        <v>926.15344990000006</v>
      </c>
      <c r="AY108" s="65">
        <v>926.15344990000006</v>
      </c>
      <c r="AZ108" s="65">
        <v>897.13058430000001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926.15344990000006</v>
      </c>
      <c r="BM108" s="65">
        <v>926.15344990000006</v>
      </c>
      <c r="BN108" s="65">
        <v>926.15344990000006</v>
      </c>
      <c r="BO108" s="65">
        <v>926.15344990000006</v>
      </c>
      <c r="BP108" s="65">
        <v>926.15344990000006</v>
      </c>
      <c r="BQ108" s="65">
        <v>926.15344990000006</v>
      </c>
      <c r="BR108" s="65">
        <v>926.15344990000006</v>
      </c>
      <c r="BS108" s="65">
        <v>926.15344990000006</v>
      </c>
      <c r="BT108" s="65">
        <v>926.15344990000006</v>
      </c>
      <c r="BU108" s="65">
        <v>848.03606430000002</v>
      </c>
      <c r="BV108" s="65">
        <v>926.15344990000006</v>
      </c>
      <c r="BW108" s="65">
        <v>926.15344990000006</v>
      </c>
      <c r="BX108" s="65">
        <v>926.15344990000006</v>
      </c>
      <c r="BY108" s="65">
        <v>926.15344990000006</v>
      </c>
      <c r="BZ108" s="65">
        <v>926.15344990000006</v>
      </c>
      <c r="CA108" s="65">
        <v>926.15344990000006</v>
      </c>
      <c r="CB108" s="65">
        <v>559.76619760000005</v>
      </c>
      <c r="CC108" s="65">
        <v>559.76619760000005</v>
      </c>
      <c r="CD108" s="65">
        <v>559.76619760000005</v>
      </c>
      <c r="CE108" s="65">
        <v>559.76619760000005</v>
      </c>
      <c r="CF108" s="65">
        <v>559.76619760000005</v>
      </c>
      <c r="CG108" s="65">
        <v>559.76619760000005</v>
      </c>
      <c r="CH108" s="65">
        <v>559.76619760000005</v>
      </c>
      <c r="CI108" s="65">
        <v>559.76619760000005</v>
      </c>
      <c r="CJ108" s="65">
        <v>559.76619760000005</v>
      </c>
      <c r="CK108" s="65">
        <v>559.76619760000005</v>
      </c>
      <c r="CL108" s="65">
        <v>559.76619760000005</v>
      </c>
      <c r="CM108" s="65">
        <v>559.76619760000005</v>
      </c>
      <c r="CN108" s="65">
        <v>559.76619760000005</v>
      </c>
      <c r="CO108" s="65">
        <v>559.76619760000005</v>
      </c>
      <c r="CP108" s="65">
        <v>559.76619760000005</v>
      </c>
      <c r="CQ108" s="65">
        <v>559.76619760000005</v>
      </c>
      <c r="CR108" s="65">
        <v>559.76619760000005</v>
      </c>
      <c r="CS108" s="65">
        <v>559.76619760000005</v>
      </c>
      <c r="CT108" s="65">
        <v>559.76619760000005</v>
      </c>
      <c r="CU108" s="65">
        <v>559.76619760000005</v>
      </c>
      <c r="CV108" s="65">
        <v>559.76619760000005</v>
      </c>
      <c r="CW108" s="65">
        <v>559.76619760000005</v>
      </c>
      <c r="CX108" s="65">
        <v>559.76619760000005</v>
      </c>
      <c r="CY108" s="65">
        <v>559.76619760000005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4871.2965350000004</v>
      </c>
      <c r="F113" s="65">
        <v>5531.7179560000004</v>
      </c>
      <c r="G113" s="65">
        <v>5355.582993</v>
      </c>
      <c r="H113" s="65">
        <v>5841.1621670000004</v>
      </c>
      <c r="I113" s="65">
        <v>4172.085744</v>
      </c>
      <c r="J113" s="65">
        <v>6036.5308029999997</v>
      </c>
      <c r="K113" s="65">
        <v>5841.1621670000004</v>
      </c>
      <c r="L113" s="65">
        <v>5841.1621670000004</v>
      </c>
      <c r="M113" s="65">
        <v>5282.1991230000003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6896.7760369999996</v>
      </c>
      <c r="U113" s="65">
        <v>6312.5512239999998</v>
      </c>
      <c r="V113" s="65">
        <v>5867.6913709999999</v>
      </c>
      <c r="W113" s="65">
        <v>6461.3770510000004</v>
      </c>
      <c r="X113" s="65">
        <v>7290.5078329999997</v>
      </c>
      <c r="Y113" s="65">
        <v>5786.6624929999998</v>
      </c>
      <c r="Z113" s="65">
        <v>5955.7114789999996</v>
      </c>
      <c r="AA113" s="65">
        <v>6985.6130649999996</v>
      </c>
      <c r="AB113" s="65">
        <v>4713.6710110000004</v>
      </c>
      <c r="AC113" s="65">
        <v>3273.693252</v>
      </c>
      <c r="AD113" s="65">
        <v>5927.5715739999996</v>
      </c>
      <c r="AE113" s="65">
        <v>5250.4136500000004</v>
      </c>
      <c r="AF113" s="65">
        <v>2702.386939</v>
      </c>
      <c r="AG113" s="65">
        <v>1354.9790780000001</v>
      </c>
      <c r="AH113" s="65">
        <v>6102.1905820000002</v>
      </c>
      <c r="AI113" s="65">
        <v>5724.9074069999997</v>
      </c>
      <c r="AJ113" s="65">
        <v>4517.2299860000003</v>
      </c>
      <c r="AK113" s="65">
        <v>6683.7486259999996</v>
      </c>
      <c r="AL113" s="65">
        <v>4917.0931549999996</v>
      </c>
      <c r="AM113" s="65">
        <v>5122.5997360000001</v>
      </c>
      <c r="AN113" s="65">
        <v>6293.4512889999996</v>
      </c>
      <c r="AO113" s="65">
        <v>4633.1359279999997</v>
      </c>
      <c r="AP113" s="65">
        <v>7305.6385289999998</v>
      </c>
      <c r="AQ113" s="65">
        <v>6236.9686270000002</v>
      </c>
      <c r="AR113" s="65">
        <v>7813.5137139999997</v>
      </c>
      <c r="AS113" s="65">
        <v>4826.5519100000001</v>
      </c>
      <c r="AT113" s="65">
        <v>5616.327166</v>
      </c>
      <c r="AU113" s="65">
        <v>7813.5137139999997</v>
      </c>
      <c r="AV113" s="65">
        <v>7730.9889409999996</v>
      </c>
      <c r="AW113" s="65">
        <v>5716.2854159999997</v>
      </c>
      <c r="AX113" s="65">
        <v>5641.2456679999996</v>
      </c>
      <c r="AY113" s="65">
        <v>5638.7384350000002</v>
      </c>
      <c r="AZ113" s="65">
        <v>5571.4815259999996</v>
      </c>
      <c r="BA113" s="65">
        <v>4429.240049</v>
      </c>
      <c r="BB113" s="65">
        <v>7303.300279</v>
      </c>
      <c r="BC113" s="65">
        <v>7303.300279</v>
      </c>
      <c r="BD113" s="65">
        <v>3501.3811500000002</v>
      </c>
      <c r="BE113" s="65">
        <v>2961.890844</v>
      </c>
      <c r="BF113" s="65">
        <v>4637.873286</v>
      </c>
      <c r="BG113" s="65">
        <v>4691.2159350000002</v>
      </c>
      <c r="BH113" s="65">
        <v>3286.6840940000002</v>
      </c>
      <c r="BI113" s="65">
        <v>2795.1358489999998</v>
      </c>
      <c r="BJ113" s="65">
        <v>4497.9317369999999</v>
      </c>
      <c r="BK113" s="65">
        <v>4497.9317369999999</v>
      </c>
      <c r="BL113" s="65">
        <v>4497.9317369999999</v>
      </c>
      <c r="BM113" s="65">
        <v>2795.1358489999998</v>
      </c>
      <c r="BN113" s="65">
        <v>4497.9317369999999</v>
      </c>
      <c r="BO113" s="65">
        <v>4497.9317369999999</v>
      </c>
      <c r="BP113" s="65">
        <v>4329.0923050000001</v>
      </c>
      <c r="BQ113" s="65">
        <v>3832.3329659999999</v>
      </c>
      <c r="BR113" s="65">
        <v>3837.5440589999998</v>
      </c>
      <c r="BS113" s="65">
        <v>4329.0923050000001</v>
      </c>
      <c r="BT113" s="65">
        <v>4329.0923050000001</v>
      </c>
      <c r="BU113" s="65">
        <v>2717.0184640000002</v>
      </c>
      <c r="BV113" s="65">
        <v>3955.883257</v>
      </c>
      <c r="BW113" s="65">
        <v>4329.0923050000001</v>
      </c>
      <c r="BX113" s="65">
        <v>4329.0923050000001</v>
      </c>
      <c r="BY113" s="65">
        <v>4133.5341749999998</v>
      </c>
      <c r="BZ113" s="65">
        <v>4329.0923050000001</v>
      </c>
      <c r="CA113" s="65">
        <v>4329.0923050000001</v>
      </c>
      <c r="CB113" s="65">
        <v>3074.0714760000001</v>
      </c>
      <c r="CC113" s="65">
        <v>3074.0714760000001</v>
      </c>
      <c r="CD113" s="65">
        <v>3074.0714760000001</v>
      </c>
      <c r="CE113" s="65">
        <v>3074.0714760000001</v>
      </c>
      <c r="CF113" s="65">
        <v>3074.0714760000001</v>
      </c>
      <c r="CG113" s="65">
        <v>3074.0714760000001</v>
      </c>
      <c r="CH113" s="65">
        <v>3074.0714760000001</v>
      </c>
      <c r="CI113" s="65">
        <v>3074.0714760000001</v>
      </c>
      <c r="CJ113" s="65">
        <v>3074.0714760000001</v>
      </c>
      <c r="CK113" s="65">
        <v>3068.8603830000002</v>
      </c>
      <c r="CL113" s="65">
        <v>3074.0714760000001</v>
      </c>
      <c r="CM113" s="65">
        <v>3074.0714760000001</v>
      </c>
      <c r="CN113" s="65">
        <v>2080.363304</v>
      </c>
      <c r="CO113" s="65">
        <v>2080.363304</v>
      </c>
      <c r="CP113" s="65">
        <v>1408.159723</v>
      </c>
      <c r="CQ113" s="65">
        <v>2080.363304</v>
      </c>
      <c r="CR113" s="65">
        <v>2080.363304</v>
      </c>
      <c r="CS113" s="65">
        <v>2075.1522110000001</v>
      </c>
      <c r="CT113" s="65">
        <v>909.09896179999998</v>
      </c>
      <c r="CU113" s="65">
        <v>2080.363304</v>
      </c>
      <c r="CV113" s="65">
        <v>2080.363304</v>
      </c>
      <c r="CW113" s="65">
        <v>2080.363304</v>
      </c>
      <c r="CX113" s="65">
        <v>2080.363304</v>
      </c>
      <c r="CY113" s="65">
        <v>2080.363304</v>
      </c>
      <c r="CZ113" s="65">
        <v>1520.5971070000001</v>
      </c>
      <c r="DA113" s="65">
        <v>1176.4754359999999</v>
      </c>
      <c r="DB113" s="65">
        <v>1520.5971070000001</v>
      </c>
      <c r="DC113" s="65">
        <v>1520.5971070000001</v>
      </c>
      <c r="DD113" s="65">
        <v>1520.5971070000001</v>
      </c>
      <c r="DE113" s="65">
        <v>1520.5971070000001</v>
      </c>
      <c r="DF113" s="65">
        <v>941.14469559999998</v>
      </c>
      <c r="DG113" s="65">
        <v>1520.5971070000001</v>
      </c>
      <c r="DH113" s="65">
        <v>1494.0679029999999</v>
      </c>
      <c r="DI113" s="65">
        <v>1494.0679029999999</v>
      </c>
      <c r="DJ113" s="65">
        <v>1494.0679029999999</v>
      </c>
      <c r="DK113" s="65">
        <v>1494.0679029999999</v>
      </c>
      <c r="DL113" s="65">
        <v>1494.0679029999999</v>
      </c>
      <c r="DM113" s="65">
        <v>1494.0679029999999</v>
      </c>
      <c r="DN113" s="65">
        <v>1494.0679029999999</v>
      </c>
      <c r="DO113" s="65">
        <v>1494.0679029999999</v>
      </c>
      <c r="DP113" s="65">
        <v>344.12167060000002</v>
      </c>
      <c r="DQ113" s="65">
        <v>344.12167060000002</v>
      </c>
      <c r="DR113" s="65">
        <v>344.12167060000002</v>
      </c>
      <c r="DS113" s="65">
        <v>344.12167060000002</v>
      </c>
      <c r="DT113" s="65">
        <v>344.12167060000002</v>
      </c>
      <c r="DU113" s="65">
        <v>344.12167060000002</v>
      </c>
      <c r="DV113" s="65">
        <v>344.12167060000002</v>
      </c>
      <c r="DW113" s="65">
        <v>344.12167060000002</v>
      </c>
      <c r="DX113" s="65">
        <v>344.12167060000002</v>
      </c>
      <c r="DY113" s="65">
        <v>344.12167060000002</v>
      </c>
      <c r="DZ113" s="65">
        <v>344.12167060000002</v>
      </c>
      <c r="EA113" s="65">
        <v>344.12167060000002</v>
      </c>
      <c r="EB113" s="65">
        <v>344.12167060000002</v>
      </c>
      <c r="EC113" s="65">
        <v>344.12167060000002</v>
      </c>
      <c r="ED113" s="65">
        <v>344.12167060000002</v>
      </c>
      <c r="EE113" s="65">
        <v>344.12167060000002</v>
      </c>
      <c r="EF113" s="65">
        <v>0</v>
      </c>
      <c r="EG113" s="65">
        <v>0</v>
      </c>
      <c r="EH113" s="65">
        <v>0</v>
      </c>
      <c r="EI113" s="65">
        <v>0</v>
      </c>
      <c r="EJ113" s="65">
        <v>0</v>
      </c>
      <c r="EK113" s="65">
        <v>0</v>
      </c>
      <c r="EL113" s="65">
        <v>0</v>
      </c>
      <c r="EM113" s="65">
        <v>0</v>
      </c>
      <c r="EN113" s="65">
        <v>0</v>
      </c>
      <c r="EO113" s="65">
        <v>0</v>
      </c>
      <c r="EP113" s="65">
        <v>0</v>
      </c>
      <c r="EQ113" s="65">
        <v>0</v>
      </c>
      <c r="ER113" s="65">
        <v>0</v>
      </c>
      <c r="ES113" s="65">
        <v>0</v>
      </c>
      <c r="ET113" s="65">
        <v>0</v>
      </c>
      <c r="EU113" s="65">
        <v>0</v>
      </c>
      <c r="EV113" s="65">
        <v>0</v>
      </c>
      <c r="EW113" s="65">
        <v>0</v>
      </c>
      <c r="EX113" s="65">
        <v>0</v>
      </c>
      <c r="EY113" s="65">
        <v>0</v>
      </c>
      <c r="EZ113" s="65">
        <v>0</v>
      </c>
      <c r="FA113" s="65">
        <v>0</v>
      </c>
      <c r="FB113" s="65">
        <v>0</v>
      </c>
      <c r="FC113" s="65">
        <v>0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360.03919280000002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360.03919280000002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1440.1567709999999</v>
      </c>
      <c r="DJ128" s="65">
        <v>1440.1567709999999</v>
      </c>
      <c r="DK128" s="65">
        <v>1620.1763679999999</v>
      </c>
      <c r="DL128" s="65">
        <v>1620.1763679999999</v>
      </c>
      <c r="DM128" s="65">
        <v>1620.1763679999999</v>
      </c>
      <c r="DN128" s="65">
        <v>1440.1567709999999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1080.1175780000001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1080.1175780000001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506.89728459999998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1880.731047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3908.320185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6002.2323329999999</v>
      </c>
      <c r="DJ137" s="65">
        <v>6002.2323329999999</v>
      </c>
      <c r="DK137" s="65">
        <v>6182.251929</v>
      </c>
      <c r="DL137" s="65">
        <v>6182.251929</v>
      </c>
      <c r="DM137" s="65">
        <v>6182.251929</v>
      </c>
      <c r="DN137" s="65">
        <v>6002.2323329999999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5642.1931400000003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5642.1931400000003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2527.2856390000002</v>
      </c>
      <c r="J138" s="65">
        <v>2527.2856390000002</v>
      </c>
      <c r="K138" s="65">
        <v>2527.2856390000002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2554.7623140000001</v>
      </c>
      <c r="AD138" s="65">
        <v>3028.498094</v>
      </c>
      <c r="AE138" s="65">
        <v>2150.381453</v>
      </c>
      <c r="AF138" s="65">
        <v>473.73577999999998</v>
      </c>
      <c r="AG138" s="65">
        <v>1245.5461130000001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2542.7294259999999</v>
      </c>
      <c r="AM138" s="65">
        <v>2340.633742</v>
      </c>
      <c r="AN138" s="65">
        <v>1986.5681119999999</v>
      </c>
      <c r="AO138" s="65">
        <v>1479.4347789999999</v>
      </c>
      <c r="AP138" s="65">
        <v>3028.498094</v>
      </c>
      <c r="AQ138" s="65">
        <v>3028.498094</v>
      </c>
      <c r="AR138" s="65">
        <v>3028.498094</v>
      </c>
      <c r="AS138" s="65">
        <v>715.34102780000001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663.23009200000001</v>
      </c>
      <c r="BW138" s="65">
        <v>1164.4425470000001</v>
      </c>
      <c r="BX138" s="65">
        <v>1164.4425470000001</v>
      </c>
      <c r="BY138" s="65">
        <v>473.73577999999998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606.38179839999998</v>
      </c>
      <c r="L139" s="65">
        <v>1065.9055049999999</v>
      </c>
      <c r="M139" s="65">
        <v>813.43146400000001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236.853948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1065.9055049999999</v>
      </c>
      <c r="AG139" s="65">
        <v>459.52370660000003</v>
      </c>
      <c r="AH139" s="65">
        <v>1065.9055049999999</v>
      </c>
      <c r="AI139" s="65">
        <v>459.52370660000003</v>
      </c>
      <c r="AJ139" s="65">
        <v>459.52370660000003</v>
      </c>
      <c r="AK139" s="65">
        <v>1065.9055049999999</v>
      </c>
      <c r="AM139" s="65">
        <v>608.22606280000002</v>
      </c>
      <c r="AN139" s="65">
        <v>459.52370660000003</v>
      </c>
      <c r="AP139" s="65">
        <v>459.52370660000003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459.52370660000003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459.52370660000003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F140" s="65">
        <v>211.28615790000001</v>
      </c>
      <c r="AH140" s="65">
        <v>211.28615790000001</v>
      </c>
      <c r="AJ140" s="65">
        <v>211.28615790000001</v>
      </c>
      <c r="AN140" s="65">
        <v>211.28615790000001</v>
      </c>
      <c r="AP140" s="65">
        <v>211.28615790000001</v>
      </c>
      <c r="AR140" s="65">
        <v>211.28615790000001</v>
      </c>
      <c r="AS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3198.0955039999999</v>
      </c>
      <c r="J149" s="65">
        <v>3198.0955039999999</v>
      </c>
      <c r="K149" s="65">
        <v>3344.953595</v>
      </c>
      <c r="L149" s="65">
        <v>4305.6897570000001</v>
      </c>
      <c r="M149" s="65">
        <v>4053.2157160000002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3476.6381999999999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4305.6897570000001</v>
      </c>
      <c r="AC149" s="65">
        <v>3620.6678189999998</v>
      </c>
      <c r="AD149" s="65">
        <v>4094.4035990000002</v>
      </c>
      <c r="AE149" s="65">
        <v>3216.2869580000001</v>
      </c>
      <c r="AF149" s="65">
        <v>685.02193790000001</v>
      </c>
      <c r="AG149" s="65">
        <v>1705.0698190000001</v>
      </c>
      <c r="AH149" s="65">
        <v>4305.6897570000001</v>
      </c>
      <c r="AI149" s="65">
        <v>3488.0218009999999</v>
      </c>
      <c r="AJ149" s="65">
        <v>3699.3079590000002</v>
      </c>
      <c r="AK149" s="65">
        <v>4094.4035990000002</v>
      </c>
      <c r="AL149" s="65">
        <v>2542.7294259999999</v>
      </c>
      <c r="AM149" s="65">
        <v>2948.8598050000001</v>
      </c>
      <c r="AN149" s="65">
        <v>2657.3779770000001</v>
      </c>
      <c r="AO149" s="65">
        <v>1479.4347789999999</v>
      </c>
      <c r="AP149" s="65">
        <v>3699.3079590000002</v>
      </c>
      <c r="AQ149" s="65">
        <v>4094.4035990000002</v>
      </c>
      <c r="AR149" s="65">
        <v>4305.6897570000001</v>
      </c>
      <c r="AS149" s="65">
        <v>1992.5326910000001</v>
      </c>
      <c r="AT149" s="65">
        <v>4094.4035990000002</v>
      </c>
      <c r="AU149" s="65">
        <v>4305.6897570000001</v>
      </c>
      <c r="AV149" s="65">
        <v>4091.561185</v>
      </c>
      <c r="AW149" s="65">
        <v>3485.1793859999998</v>
      </c>
      <c r="AX149" s="65">
        <v>3880.2750270000001</v>
      </c>
      <c r="AY149" s="65">
        <v>3880.2750270000001</v>
      </c>
      <c r="AZ149" s="65">
        <v>3725.9319099999998</v>
      </c>
      <c r="BA149" s="65">
        <v>3514.6457519999999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1623.9662539999999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1729.135597</v>
      </c>
      <c r="BW149" s="65">
        <v>2230.3480519999998</v>
      </c>
      <c r="BX149" s="65">
        <v>2230.3480519999998</v>
      </c>
      <c r="BY149" s="65">
        <v>1539.6412849999999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531.29521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531.29521</v>
      </c>
      <c r="V150" s="65">
        <v>1270.3483269999999</v>
      </c>
      <c r="W150" s="65">
        <v>1273.6339250000001</v>
      </c>
      <c r="X150" s="65">
        <v>1813.1387500000001</v>
      </c>
      <c r="Y150" s="65">
        <v>690.65658929999995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531.29521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531.29521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531.29521</v>
      </c>
      <c r="V161" s="65">
        <v>1270.3483269999999</v>
      </c>
      <c r="W161" s="65">
        <v>1273.6339250000001</v>
      </c>
      <c r="X161" s="65">
        <v>1813.1387500000001</v>
      </c>
      <c r="Y161" s="65">
        <v>690.65658929999995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531.29521</v>
      </c>
      <c r="AF161" s="65">
        <v>0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323.6562849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323.6562849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1341.535204</v>
      </c>
      <c r="I164" s="65">
        <v>1447.794676</v>
      </c>
      <c r="J164" s="65">
        <v>1232.5291380000001</v>
      </c>
      <c r="K164" s="65">
        <v>1305.1054590000001</v>
      </c>
      <c r="L164" s="65">
        <v>1627.4240279999999</v>
      </c>
      <c r="M164" s="65">
        <v>1106.7996619999999</v>
      </c>
      <c r="N164" s="65">
        <v>1602.079661</v>
      </c>
      <c r="O164" s="65">
        <v>1343.2885630000001</v>
      </c>
      <c r="P164" s="65">
        <v>1679.593057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1819.203528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1583.3778560000001</v>
      </c>
      <c r="AB164" s="65">
        <v>1820.5768250000001</v>
      </c>
      <c r="AC164" s="65">
        <v>1960.1872960000001</v>
      </c>
      <c r="AD164" s="65">
        <v>1913.0979589999999</v>
      </c>
      <c r="AE164" s="65">
        <v>1220.5909959999999</v>
      </c>
      <c r="AF164" s="65">
        <v>1962.697559</v>
      </c>
      <c r="AG164" s="65">
        <v>1451.67931</v>
      </c>
      <c r="AH164" s="65">
        <v>1769.935007</v>
      </c>
      <c r="AI164" s="65">
        <v>1467.099682</v>
      </c>
      <c r="AJ164" s="65">
        <v>1820.5768250000001</v>
      </c>
      <c r="AK164" s="65">
        <v>1292.504087</v>
      </c>
      <c r="AL164" s="65">
        <v>1913.0979589999999</v>
      </c>
      <c r="AM164" s="65">
        <v>1812.1772060000001</v>
      </c>
      <c r="AN164" s="65">
        <v>1820.5768250000001</v>
      </c>
      <c r="AO164" s="65">
        <v>1815.3564590000001</v>
      </c>
      <c r="AP164" s="65">
        <v>1627.814273</v>
      </c>
      <c r="AQ164" s="65">
        <v>1627.814273</v>
      </c>
      <c r="AR164" s="65">
        <v>1820.5768250000001</v>
      </c>
      <c r="AS164" s="65">
        <v>1818.066562</v>
      </c>
      <c r="AT164" s="65">
        <v>1960.1872960000001</v>
      </c>
      <c r="AU164" s="65">
        <v>1960.1872960000001</v>
      </c>
      <c r="AV164" s="65">
        <v>1962.697559</v>
      </c>
      <c r="AW164" s="65">
        <v>1770.9772250000001</v>
      </c>
      <c r="AX164" s="65">
        <v>1627.814273</v>
      </c>
      <c r="AY164" s="65">
        <v>1580.7249360000001</v>
      </c>
      <c r="AZ164" s="65">
        <v>1552.0633849999999</v>
      </c>
      <c r="BA164" s="65">
        <v>1359.3008319999999</v>
      </c>
      <c r="BB164" s="65">
        <v>1312.2114959999999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157.18553180000001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187.01832669999999</v>
      </c>
      <c r="N165" s="65">
        <v>314.37106360000001</v>
      </c>
      <c r="O165" s="65">
        <v>314.37106360000001</v>
      </c>
      <c r="P165" s="65">
        <v>314.37106360000001</v>
      </c>
      <c r="Q165" s="65">
        <v>69.472525149999996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L165" s="65">
        <v>157.18553180000001</v>
      </c>
      <c r="AM165" s="65">
        <v>157.18553180000001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157.18553180000001</v>
      </c>
      <c r="AT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67.860096040000002</v>
      </c>
      <c r="AE167" s="65">
        <v>287.17489280000001</v>
      </c>
      <c r="AF167" s="65">
        <v>322.14033039999998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194.0775342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3154.5699439999999</v>
      </c>
      <c r="H173" s="65">
        <v>2534.7808869999999</v>
      </c>
      <c r="I173" s="65">
        <v>2805.9951569999998</v>
      </c>
      <c r="J173" s="65">
        <v>2770.6544680000002</v>
      </c>
      <c r="K173" s="65">
        <v>2843.2307900000001</v>
      </c>
      <c r="L173" s="65">
        <v>2843.409028</v>
      </c>
      <c r="M173" s="65">
        <v>2517.572255</v>
      </c>
      <c r="N173" s="65">
        <v>3140.2049910000001</v>
      </c>
      <c r="O173" s="65">
        <v>2881.4138939999998</v>
      </c>
      <c r="P173" s="65">
        <v>2895.5780570000002</v>
      </c>
      <c r="Q173" s="65">
        <v>2970.3095859999999</v>
      </c>
      <c r="R173" s="65">
        <v>3179.0147109999998</v>
      </c>
      <c r="S173" s="65">
        <v>3125.1035790000001</v>
      </c>
      <c r="T173" s="65">
        <v>3500.8228899999999</v>
      </c>
      <c r="U173" s="65">
        <v>2150.2500909999999</v>
      </c>
      <c r="V173" s="65">
        <v>2629.8601939999999</v>
      </c>
      <c r="W173" s="65">
        <v>2955.1271809999998</v>
      </c>
      <c r="X173" s="65">
        <v>3169.586832</v>
      </c>
      <c r="Y173" s="65">
        <v>2851.5685389999999</v>
      </c>
      <c r="Z173" s="65">
        <v>3183.9415629999999</v>
      </c>
      <c r="AA173" s="65">
        <v>3121.5031869999998</v>
      </c>
      <c r="AB173" s="65">
        <v>3036.5618250000002</v>
      </c>
      <c r="AC173" s="65">
        <v>3183.9415629999999</v>
      </c>
      <c r="AD173" s="65">
        <v>3174.2037380000002</v>
      </c>
      <c r="AE173" s="65">
        <v>2310.6532889999999</v>
      </c>
      <c r="AF173" s="65">
        <v>3500.8228899999999</v>
      </c>
      <c r="AG173" s="65">
        <v>2675.4335759999999</v>
      </c>
      <c r="AH173" s="65">
        <v>3308.0603369999999</v>
      </c>
      <c r="AI173" s="65">
        <v>3005.2250119999999</v>
      </c>
      <c r="AJ173" s="65">
        <v>2631.2334919999998</v>
      </c>
      <c r="AK173" s="65">
        <v>2388.1955579999999</v>
      </c>
      <c r="AL173" s="65">
        <v>3294.0377579999999</v>
      </c>
      <c r="AM173" s="65">
        <v>3193.1170050000001</v>
      </c>
      <c r="AN173" s="65">
        <v>2722.1907620000002</v>
      </c>
      <c r="AO173" s="65">
        <v>3353.4817889999999</v>
      </c>
      <c r="AP173" s="65">
        <v>3165.9396029999998</v>
      </c>
      <c r="AQ173" s="65">
        <v>3023.8188690000002</v>
      </c>
      <c r="AR173" s="65">
        <v>3036.5618250000002</v>
      </c>
      <c r="AS173" s="65">
        <v>3199.0063599999999</v>
      </c>
      <c r="AT173" s="65">
        <v>3498.3126259999999</v>
      </c>
      <c r="AU173" s="65">
        <v>3183.9415629999999</v>
      </c>
      <c r="AV173" s="65">
        <v>3178.6825589999999</v>
      </c>
      <c r="AW173" s="65">
        <v>2986.9622250000002</v>
      </c>
      <c r="AX173" s="65">
        <v>3165.9396029999998</v>
      </c>
      <c r="AY173" s="65">
        <v>3118.8502669999998</v>
      </c>
      <c r="AZ173" s="65">
        <v>3090.1887149999998</v>
      </c>
      <c r="BA173" s="65">
        <v>2583.0550990000002</v>
      </c>
      <c r="BB173" s="65">
        <v>2850.3368260000002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1287.7085970000001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380.88502030000001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380.88502030000001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257.71371749999997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656.88203250000004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580.43566039999996</v>
      </c>
      <c r="U176" s="65">
        <v>159.76648180000001</v>
      </c>
      <c r="V176" s="65">
        <v>791.05858820000003</v>
      </c>
      <c r="W176" s="65">
        <v>399.75283389999998</v>
      </c>
      <c r="X176" s="65">
        <v>769.06266530000005</v>
      </c>
      <c r="Y176" s="65">
        <v>385.73025480000001</v>
      </c>
      <c r="Z176" s="65">
        <v>803.47046560000001</v>
      </c>
      <c r="AA176" s="65">
        <v>436.0409947</v>
      </c>
      <c r="AB176" s="65">
        <v>791.05858820000003</v>
      </c>
      <c r="AC176" s="65">
        <v>803.47046560000001</v>
      </c>
      <c r="AD176" s="65">
        <v>740.74784839999995</v>
      </c>
      <c r="AE176" s="65">
        <v>717.23597089999998</v>
      </c>
      <c r="AF176" s="65">
        <v>594.15941529999998</v>
      </c>
      <c r="AG176" s="65">
        <v>283.86247939999998</v>
      </c>
      <c r="AH176" s="65">
        <v>411.97521699999999</v>
      </c>
      <c r="AI176" s="65">
        <v>726.53577499999994</v>
      </c>
      <c r="AJ176" s="65">
        <v>791.05858820000003</v>
      </c>
      <c r="AK176" s="65">
        <v>285.47318100000001</v>
      </c>
      <c r="AL176" s="65">
        <v>742.05972580000002</v>
      </c>
      <c r="AM176" s="65">
        <v>791.05858820000003</v>
      </c>
      <c r="AN176" s="65">
        <v>742.26380289999997</v>
      </c>
      <c r="AO176" s="65">
        <v>726.72526930000004</v>
      </c>
      <c r="AP176" s="65">
        <v>317.4029726</v>
      </c>
      <c r="AQ176" s="65">
        <v>424.57658880000002</v>
      </c>
      <c r="AR176" s="65">
        <v>803.47046560000001</v>
      </c>
      <c r="AS176" s="65">
        <v>791.05858820000003</v>
      </c>
      <c r="AT176" s="65">
        <v>753.15972580000005</v>
      </c>
      <c r="AU176" s="65">
        <v>803.47046560000001</v>
      </c>
      <c r="AV176" s="65">
        <v>666.45149530000003</v>
      </c>
      <c r="AW176" s="65">
        <v>616.14075549999995</v>
      </c>
      <c r="AX176" s="65">
        <v>337.86835830000001</v>
      </c>
      <c r="AY176" s="65">
        <v>616.14075549999995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111.8016441</v>
      </c>
      <c r="U180" s="65">
        <v>111.8016441</v>
      </c>
      <c r="V180" s="65">
        <v>178.12465330000001</v>
      </c>
      <c r="W180" s="65">
        <v>178.12465330000001</v>
      </c>
      <c r="X180" s="65">
        <v>111.8016441</v>
      </c>
      <c r="Y180" s="65">
        <v>178.12465330000001</v>
      </c>
      <c r="Z180" s="65">
        <v>122.18117119999999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109.36826910000001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159.17522210000001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121.2763597</v>
      </c>
      <c r="AU180" s="65">
        <v>178.12465330000001</v>
      </c>
      <c r="AV180" s="65">
        <v>140.22579089999999</v>
      </c>
      <c r="AW180" s="65">
        <v>178.12465330000001</v>
      </c>
      <c r="AX180" s="65">
        <v>178.12465330000001</v>
      </c>
      <c r="AY180" s="65">
        <v>126.95054330000001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1347.1311000000001</v>
      </c>
      <c r="H185" s="65">
        <v>1215.8917060000001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1221.022635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1082.5970400000001</v>
      </c>
      <c r="U185" s="65">
        <v>661.92786179999996</v>
      </c>
      <c r="V185" s="65">
        <v>1359.5429770000001</v>
      </c>
      <c r="W185" s="65">
        <v>968.23722310000005</v>
      </c>
      <c r="X185" s="65">
        <v>1271.2240449999999</v>
      </c>
      <c r="Y185" s="65">
        <v>954.21464400000002</v>
      </c>
      <c r="Z185" s="65">
        <v>1316.011373</v>
      </c>
      <c r="AA185" s="65">
        <v>1004.525384</v>
      </c>
      <c r="AB185" s="65">
        <v>1359.5429770000001</v>
      </c>
      <c r="AC185" s="65">
        <v>1239.3088359999999</v>
      </c>
      <c r="AD185" s="65">
        <v>1309.2322380000001</v>
      </c>
      <c r="AE185" s="65">
        <v>1285.72036</v>
      </c>
      <c r="AF185" s="65">
        <v>1162.643804</v>
      </c>
      <c r="AG185" s="65">
        <v>852.34686850000003</v>
      </c>
      <c r="AH185" s="65">
        <v>911.70322199999998</v>
      </c>
      <c r="AI185" s="65">
        <v>1295.020164</v>
      </c>
      <c r="AJ185" s="65">
        <v>1359.5429770000001</v>
      </c>
      <c r="AK185" s="65">
        <v>853.95757019999996</v>
      </c>
      <c r="AL185" s="65">
        <v>1310.5441149999999</v>
      </c>
      <c r="AM185" s="65">
        <v>1359.5429770000001</v>
      </c>
      <c r="AN185" s="65">
        <v>1291.798761</v>
      </c>
      <c r="AO185" s="65">
        <v>1295.209658</v>
      </c>
      <c r="AP185" s="65">
        <v>885.88736180000001</v>
      </c>
      <c r="AQ185" s="65">
        <v>993.06097790000001</v>
      </c>
      <c r="AR185" s="65">
        <v>1371.954855</v>
      </c>
      <c r="AS185" s="65">
        <v>1359.5429770000001</v>
      </c>
      <c r="AT185" s="65">
        <v>1264.7958209999999</v>
      </c>
      <c r="AU185" s="65">
        <v>1371.954855</v>
      </c>
      <c r="AV185" s="65">
        <v>1154.9692849999999</v>
      </c>
      <c r="AW185" s="65">
        <v>1142.557407</v>
      </c>
      <c r="AX185" s="65">
        <v>864.28501019999999</v>
      </c>
      <c r="AY185" s="65">
        <v>1091.3832970000001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29288.918890000001</v>
      </c>
      <c r="E234" s="65">
        <v>27608.050569999999</v>
      </c>
      <c r="F234" s="65">
        <v>28880.842769999999</v>
      </c>
      <c r="G234" s="65">
        <v>29026.354380000001</v>
      </c>
      <c r="H234" s="65">
        <v>29544.056219999999</v>
      </c>
      <c r="I234" s="65">
        <v>30683.359639999999</v>
      </c>
      <c r="J234" s="65">
        <v>29762.4738</v>
      </c>
      <c r="K234" s="65">
        <v>29550.66101</v>
      </c>
      <c r="L234" s="65">
        <v>30103.822319999999</v>
      </c>
      <c r="M234" s="65">
        <v>30466.423009999999</v>
      </c>
      <c r="N234" s="65">
        <v>30524.854800000001</v>
      </c>
      <c r="O234" s="65">
        <v>30068.736280000001</v>
      </c>
      <c r="P234" s="65">
        <v>30103.822319999999</v>
      </c>
      <c r="Q234" s="65">
        <v>30537.984629999999</v>
      </c>
      <c r="R234" s="65">
        <v>30524.854800000001</v>
      </c>
      <c r="S234" s="65">
        <v>30068.736280000001</v>
      </c>
      <c r="T234" s="65">
        <v>30103.822319999999</v>
      </c>
      <c r="U234" s="65">
        <v>29644.687320000001</v>
      </c>
      <c r="V234" s="65">
        <v>30524.854800000001</v>
      </c>
      <c r="W234" s="65">
        <v>29925.103080000001</v>
      </c>
      <c r="X234" s="65">
        <v>30103.822319999999</v>
      </c>
      <c r="Y234" s="65">
        <v>31483.138439999999</v>
      </c>
      <c r="Z234" s="65">
        <v>30444.292799999999</v>
      </c>
      <c r="AA234" s="65">
        <v>30068.736280000001</v>
      </c>
      <c r="AB234" s="65">
        <v>30554.27232</v>
      </c>
      <c r="AC234" s="65">
        <v>23906.183720000001</v>
      </c>
      <c r="AD234" s="65">
        <v>30981.604800000001</v>
      </c>
      <c r="AE234" s="65">
        <v>29520.576369999999</v>
      </c>
      <c r="AF234" s="65">
        <v>29421.369119999999</v>
      </c>
      <c r="AG234" s="65">
        <v>31146.705040000001</v>
      </c>
      <c r="AH234" s="65">
        <v>31112.104800000001</v>
      </c>
      <c r="AI234" s="65">
        <v>30647.21128</v>
      </c>
      <c r="AJ234" s="65">
        <v>30629.58612</v>
      </c>
      <c r="AK234" s="65">
        <v>32220.697039999999</v>
      </c>
      <c r="AL234" s="65">
        <v>31112.104800000001</v>
      </c>
      <c r="AM234" s="65">
        <v>27109.34388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30752.47032</v>
      </c>
      <c r="BI234" s="65">
        <v>32293.678039999999</v>
      </c>
      <c r="BJ234" s="65">
        <v>31182.574799999999</v>
      </c>
      <c r="BK234" s="65">
        <v>30716.628280000001</v>
      </c>
      <c r="BL234" s="65">
        <v>30752.47032</v>
      </c>
      <c r="BM234" s="65">
        <v>32293.678039999999</v>
      </c>
      <c r="BN234" s="65">
        <v>31182.574799999999</v>
      </c>
      <c r="BO234" s="65">
        <v>30716.628280000001</v>
      </c>
      <c r="BP234" s="65">
        <v>31319.522519999999</v>
      </c>
      <c r="BQ234" s="65">
        <v>32387.201840000002</v>
      </c>
      <c r="BR234" s="65">
        <v>31550.497800000001</v>
      </c>
      <c r="BS234" s="65">
        <v>31283.01958</v>
      </c>
      <c r="BT234" s="65">
        <v>32370.641159999999</v>
      </c>
      <c r="BU234" s="65">
        <v>33822.20652</v>
      </c>
      <c r="BV234" s="65">
        <v>32316.167399999998</v>
      </c>
      <c r="BW234" s="65">
        <v>32332.913140000001</v>
      </c>
      <c r="BX234" s="65">
        <v>33657.212160000003</v>
      </c>
      <c r="BY234" s="65">
        <v>35412.02102</v>
      </c>
      <c r="BZ234" s="65">
        <v>34249.742400000003</v>
      </c>
      <c r="CA234" s="65">
        <v>33737.964639999998</v>
      </c>
      <c r="CB234" s="65">
        <v>33777.332159999998</v>
      </c>
      <c r="CC234" s="65">
        <v>35264.707520000004</v>
      </c>
      <c r="CD234" s="65">
        <v>34049.642399999997</v>
      </c>
      <c r="CE234" s="65">
        <v>33737.964639999998</v>
      </c>
      <c r="CF234" s="65">
        <v>33777.332159999998</v>
      </c>
      <c r="CG234" s="65">
        <v>35470.135520000003</v>
      </c>
      <c r="CH234" s="65">
        <v>34154.042399999998</v>
      </c>
      <c r="CI234" s="65">
        <v>33737.964639999998</v>
      </c>
      <c r="CJ234" s="65">
        <v>33777.332159999998</v>
      </c>
      <c r="CK234" s="65">
        <v>35325.074520000002</v>
      </c>
      <c r="CL234" s="65">
        <v>34249.742400000003</v>
      </c>
      <c r="CM234" s="65">
        <v>33737.964639999998</v>
      </c>
      <c r="CN234" s="65">
        <v>33777.332159999998</v>
      </c>
      <c r="CO234" s="65">
        <v>35470.135520000003</v>
      </c>
      <c r="CP234" s="65">
        <v>34249.742400000003</v>
      </c>
      <c r="CQ234" s="65">
        <v>33737.964639999998</v>
      </c>
      <c r="CR234" s="65">
        <v>34094.340689999997</v>
      </c>
      <c r="CS234" s="65">
        <v>35803.031419999999</v>
      </c>
      <c r="CT234" s="65">
        <v>34571.184609999997</v>
      </c>
      <c r="CU234" s="65">
        <v>34054.603690000004</v>
      </c>
      <c r="CV234" s="65">
        <v>34249.616549999999</v>
      </c>
      <c r="CW234" s="65">
        <v>35520.094169999997</v>
      </c>
      <c r="CX234" s="65">
        <v>34728.632160000001</v>
      </c>
      <c r="CY234" s="65">
        <v>34209.698579999997</v>
      </c>
      <c r="CZ234" s="65">
        <v>34379.476560000003</v>
      </c>
      <c r="DA234" s="65">
        <v>36102.457320000001</v>
      </c>
      <c r="DB234" s="65">
        <v>34860.308400000002</v>
      </c>
      <c r="DC234" s="65">
        <v>34339.40724</v>
      </c>
      <c r="DD234" s="65">
        <v>34379.476560000003</v>
      </c>
      <c r="DE234" s="65">
        <v>36102.457320000001</v>
      </c>
      <c r="DF234" s="65">
        <v>34860.308400000002</v>
      </c>
      <c r="DG234" s="65">
        <v>34339.40724</v>
      </c>
      <c r="DH234" s="65">
        <v>34616.370360000001</v>
      </c>
      <c r="DI234" s="65">
        <v>36351.223420000002</v>
      </c>
      <c r="DJ234" s="65">
        <v>34682.915399999998</v>
      </c>
      <c r="DK234" s="65">
        <v>34576.024940000003</v>
      </c>
      <c r="DL234" s="65">
        <v>34616.370360000001</v>
      </c>
      <c r="DM234" s="65">
        <v>36307.164519999998</v>
      </c>
      <c r="DN234" s="65">
        <v>35100.515399999997</v>
      </c>
      <c r="DO234" s="65">
        <v>34576.024940000003</v>
      </c>
      <c r="DP234" s="65">
        <v>34616.370360000001</v>
      </c>
      <c r="DQ234" s="65">
        <v>36351.223420000002</v>
      </c>
      <c r="DR234" s="65">
        <v>35100.515399999997</v>
      </c>
      <c r="DS234" s="65">
        <v>34576.024940000003</v>
      </c>
      <c r="DT234" s="65">
        <v>34616.370360000001</v>
      </c>
      <c r="DU234" s="65">
        <v>36351.223420000002</v>
      </c>
      <c r="DV234" s="65">
        <v>35100.515399999997</v>
      </c>
      <c r="DW234" s="65">
        <v>34576.024940000003</v>
      </c>
      <c r="DX234" s="65">
        <v>34616.370360000001</v>
      </c>
      <c r="DY234" s="65">
        <v>36351.223420000002</v>
      </c>
      <c r="DZ234" s="65">
        <v>35100.515399999997</v>
      </c>
      <c r="EA234" s="65">
        <v>34576.024940000003</v>
      </c>
      <c r="EB234" s="65">
        <v>34616.370360000001</v>
      </c>
      <c r="EC234" s="65">
        <v>36351.223420000002</v>
      </c>
      <c r="ED234" s="65">
        <v>35100.515399999997</v>
      </c>
      <c r="EE234" s="65">
        <v>34576.024940000003</v>
      </c>
      <c r="EF234" s="65">
        <v>34616.370360000001</v>
      </c>
      <c r="EG234" s="65">
        <v>36351.223420000002</v>
      </c>
      <c r="EH234" s="65">
        <v>35100.515399999997</v>
      </c>
      <c r="EI234" s="65">
        <v>34576.024940000003</v>
      </c>
      <c r="EJ234" s="65">
        <v>34616.370360000001</v>
      </c>
      <c r="EK234" s="65">
        <v>36351.223420000002</v>
      </c>
      <c r="EL234" s="65">
        <v>35034.395400000001</v>
      </c>
      <c r="EM234" s="65">
        <v>34576.024940000003</v>
      </c>
      <c r="EN234" s="65">
        <v>34616.370360000001</v>
      </c>
      <c r="EO234" s="65">
        <v>36351.223420000002</v>
      </c>
      <c r="EP234" s="65">
        <v>35100.515399999997</v>
      </c>
      <c r="EQ234" s="65">
        <v>34576.024940000003</v>
      </c>
      <c r="ER234" s="65">
        <v>34657.125359999998</v>
      </c>
      <c r="ES234" s="65">
        <v>36394.020920000003</v>
      </c>
      <c r="ET234" s="65">
        <v>35141.840400000001</v>
      </c>
      <c r="EU234" s="65">
        <v>34616.73244</v>
      </c>
      <c r="EV234" s="65">
        <v>34781.706960000003</v>
      </c>
      <c r="EW234" s="65">
        <v>36524.846120000002</v>
      </c>
      <c r="EX234" s="65">
        <v>35268.164400000001</v>
      </c>
      <c r="EY234" s="65">
        <v>34741.168839999998</v>
      </c>
      <c r="EZ234" s="65">
        <v>34800.021200000003</v>
      </c>
      <c r="FA234" s="65">
        <v>36544.07821</v>
      </c>
      <c r="FB234" s="65">
        <v>35143.184789999999</v>
      </c>
      <c r="FC234" s="65">
        <v>34759.461739999999</v>
      </c>
    </row>
    <row r="235" spans="2:159" x14ac:dyDescent="0.2">
      <c r="B235" s="65" t="s">
        <v>1</v>
      </c>
      <c r="C235" s="65" t="s">
        <v>38</v>
      </c>
      <c r="D235" s="65">
        <v>11111.118340000001</v>
      </c>
      <c r="E235" s="65">
        <v>9992.3452560000005</v>
      </c>
      <c r="F235" s="65">
        <v>9712.8376769999995</v>
      </c>
      <c r="G235" s="65">
        <v>11366.725689999999</v>
      </c>
      <c r="H235" s="65">
        <v>12018.08293</v>
      </c>
      <c r="I235" s="65">
        <v>11192.920630000001</v>
      </c>
      <c r="J235" s="65">
        <v>11604.62334</v>
      </c>
      <c r="K235" s="65">
        <v>12254.80796</v>
      </c>
      <c r="L235" s="65">
        <v>13314.749659999999</v>
      </c>
      <c r="M235" s="65">
        <v>12033.520850000001</v>
      </c>
      <c r="N235" s="65">
        <v>11386.85823</v>
      </c>
      <c r="O235" s="65">
        <v>13483.802659999999</v>
      </c>
      <c r="P235" s="65">
        <v>12535.040789999999</v>
      </c>
      <c r="Q235" s="65">
        <v>10816.726129999999</v>
      </c>
      <c r="R235" s="65">
        <v>11653.82461</v>
      </c>
      <c r="S235" s="65">
        <v>12688.569589999999</v>
      </c>
      <c r="T235" s="65">
        <v>12276.44815</v>
      </c>
      <c r="U235" s="65">
        <v>11461.638779999999</v>
      </c>
      <c r="V235" s="65">
        <v>10814.179120000001</v>
      </c>
      <c r="W235" s="65">
        <v>11679.57531</v>
      </c>
      <c r="X235" s="65">
        <v>12618.83172</v>
      </c>
      <c r="Y235" s="65">
        <v>11553.254279999999</v>
      </c>
      <c r="Z235" s="65">
        <v>11285.28487</v>
      </c>
      <c r="AA235" s="65">
        <v>12846.944810000001</v>
      </c>
      <c r="AB235" s="65">
        <v>11605.97766</v>
      </c>
      <c r="AC235" s="65">
        <v>13269.56385</v>
      </c>
      <c r="AD235" s="65">
        <v>9322.41561</v>
      </c>
      <c r="AE235" s="65">
        <v>13510.5548</v>
      </c>
      <c r="AF235" s="65">
        <v>12713.745339999999</v>
      </c>
      <c r="AG235" s="65">
        <v>13380.631020000001</v>
      </c>
      <c r="AH235" s="65">
        <v>13833.874900000001</v>
      </c>
      <c r="AI235" s="65">
        <v>9632.4193059999998</v>
      </c>
      <c r="AJ235" s="65">
        <v>11735.200779999999</v>
      </c>
      <c r="AK235" s="65">
        <v>12587.66509</v>
      </c>
      <c r="AL235" s="65">
        <v>12945.087820000001</v>
      </c>
      <c r="AM235" s="65">
        <v>13880.2973</v>
      </c>
      <c r="AN235" s="65">
        <v>13679.13357</v>
      </c>
      <c r="AO235" s="65">
        <v>12208.96408</v>
      </c>
      <c r="AP235" s="65">
        <v>12537.5749</v>
      </c>
      <c r="AQ235" s="65">
        <v>13880.2973</v>
      </c>
      <c r="AR235" s="65">
        <v>13342.51735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12969.23007</v>
      </c>
      <c r="AX235" s="65">
        <v>14066.2255</v>
      </c>
      <c r="AY235" s="65">
        <v>14113.427600000001</v>
      </c>
      <c r="AZ235" s="65">
        <v>13908.88517</v>
      </c>
      <c r="BA235" s="65">
        <v>13757.72507</v>
      </c>
      <c r="BB235" s="65">
        <v>13960.7335</v>
      </c>
      <c r="BC235" s="65">
        <v>14113.427600000001</v>
      </c>
      <c r="BD235" s="65">
        <v>14191.14637</v>
      </c>
      <c r="BE235" s="65">
        <v>14142.986370000001</v>
      </c>
      <c r="BF235" s="65">
        <v>14351.679700000001</v>
      </c>
      <c r="BG235" s="65">
        <v>14399.8397</v>
      </c>
      <c r="BH235" s="65">
        <v>14515.59484</v>
      </c>
      <c r="BI235" s="65">
        <v>14142.986370000001</v>
      </c>
      <c r="BJ235" s="65">
        <v>14679.7984</v>
      </c>
      <c r="BK235" s="65">
        <v>14729.05947</v>
      </c>
      <c r="BL235" s="65">
        <v>14832.04637</v>
      </c>
      <c r="BM235" s="65">
        <v>14587.74337</v>
      </c>
      <c r="BN235" s="65">
        <v>14999.8297</v>
      </c>
      <c r="BO235" s="65">
        <v>15050.164699999999</v>
      </c>
      <c r="BP235" s="65">
        <v>15399.618570000001</v>
      </c>
      <c r="BQ235" s="65">
        <v>15090.10542</v>
      </c>
      <c r="BR235" s="65">
        <v>15573.822399999999</v>
      </c>
      <c r="BS235" s="65">
        <v>15626.083549999999</v>
      </c>
      <c r="BT235" s="65">
        <v>16268.033649999999</v>
      </c>
      <c r="BU235" s="65">
        <v>16212.82539</v>
      </c>
      <c r="BV235" s="65">
        <v>16452.061180000001</v>
      </c>
      <c r="BW235" s="65">
        <v>16507.26944</v>
      </c>
      <c r="BX235" s="65">
        <v>16636.219649999999</v>
      </c>
      <c r="BY235" s="65">
        <v>15213.24279</v>
      </c>
      <c r="BZ235" s="65">
        <v>16907.732980000001</v>
      </c>
      <c r="CA235" s="65">
        <v>16964.47034</v>
      </c>
      <c r="CB235" s="65">
        <v>15951.29645</v>
      </c>
      <c r="CC235" s="65">
        <v>15900.687089999999</v>
      </c>
      <c r="CD235" s="65">
        <v>15718.176579999999</v>
      </c>
      <c r="CE235" s="65">
        <v>16964.47034</v>
      </c>
      <c r="CF235" s="65">
        <v>16718.60845</v>
      </c>
      <c r="CG235" s="65">
        <v>12193.76506</v>
      </c>
      <c r="CH235" s="65">
        <v>16285.508980000001</v>
      </c>
      <c r="CI235" s="65">
        <v>16964.47034</v>
      </c>
      <c r="CJ235" s="65">
        <v>16718.60845</v>
      </c>
      <c r="CK235" s="65">
        <v>15096.19616</v>
      </c>
      <c r="CL235" s="65">
        <v>16558.98358</v>
      </c>
      <c r="CM235" s="65">
        <v>16964.47034</v>
      </c>
      <c r="CN235" s="65">
        <v>16718.60845</v>
      </c>
      <c r="CO235" s="65">
        <v>15484.726290000001</v>
      </c>
      <c r="CP235" s="65">
        <v>16474.589980000001</v>
      </c>
      <c r="CQ235" s="65">
        <v>16964.47034</v>
      </c>
      <c r="CR235" s="65">
        <v>16718.60845</v>
      </c>
      <c r="CS235" s="65">
        <v>16620.155739999998</v>
      </c>
      <c r="CT235" s="65">
        <v>16611.81898</v>
      </c>
      <c r="CU235" s="65">
        <v>16964.47034</v>
      </c>
      <c r="CV235" s="65">
        <v>16718.60845</v>
      </c>
      <c r="CW235" s="65">
        <v>14761.80077</v>
      </c>
      <c r="CX235" s="65">
        <v>15569.166080000001</v>
      </c>
      <c r="CY235" s="65">
        <v>16964.47034</v>
      </c>
      <c r="CZ235" s="65">
        <v>16718.60845</v>
      </c>
      <c r="DA235" s="65">
        <v>16548.486389999998</v>
      </c>
      <c r="DB235" s="65">
        <v>16907.732980000001</v>
      </c>
      <c r="DC235" s="65">
        <v>16964.47034</v>
      </c>
      <c r="DD235" s="65">
        <v>16752.20045</v>
      </c>
      <c r="DE235" s="65">
        <v>16363.82879</v>
      </c>
      <c r="DF235" s="65">
        <v>15836.45278</v>
      </c>
      <c r="DG235" s="65">
        <v>16998.556339999999</v>
      </c>
      <c r="DH235" s="65">
        <v>16752.20045</v>
      </c>
      <c r="DI235" s="65">
        <v>16695.34909</v>
      </c>
      <c r="DJ235" s="65">
        <v>16941.704979999999</v>
      </c>
      <c r="DK235" s="65">
        <v>16998.556339999999</v>
      </c>
      <c r="DL235" s="65">
        <v>16752.20045</v>
      </c>
      <c r="DM235" s="65">
        <v>16229.300090000001</v>
      </c>
      <c r="DN235" s="65">
        <v>16589.29018</v>
      </c>
      <c r="DO235" s="65">
        <v>16998.556339999999</v>
      </c>
      <c r="DP235" s="65">
        <v>16626.672449999998</v>
      </c>
      <c r="DQ235" s="65">
        <v>16023.12847</v>
      </c>
      <c r="DR235" s="65">
        <v>16941.704979999999</v>
      </c>
      <c r="DS235" s="65">
        <v>16998.556339999999</v>
      </c>
      <c r="DT235" s="65">
        <v>16752.20045</v>
      </c>
      <c r="DU235" s="65">
        <v>16695.34909</v>
      </c>
      <c r="DV235" s="65">
        <v>16188.062980000001</v>
      </c>
      <c r="DW235" s="65">
        <v>16998.556339999999</v>
      </c>
      <c r="DX235" s="65">
        <v>16752.20045</v>
      </c>
      <c r="DY235" s="65">
        <v>16695.34909</v>
      </c>
      <c r="DZ235" s="65">
        <v>16941.704979999999</v>
      </c>
      <c r="EA235" s="65">
        <v>16998.556339999999</v>
      </c>
      <c r="EB235" s="65">
        <v>16752.20045</v>
      </c>
      <c r="EC235" s="65">
        <v>16695.34909</v>
      </c>
      <c r="ED235" s="65">
        <v>16341.0085</v>
      </c>
      <c r="EE235" s="65">
        <v>16998.556339999999</v>
      </c>
      <c r="EF235" s="65">
        <v>16752.20045</v>
      </c>
      <c r="EG235" s="65">
        <v>16695.34909</v>
      </c>
      <c r="EH235" s="65">
        <v>16770.056980000001</v>
      </c>
      <c r="EI235" s="65">
        <v>16998.556339999999</v>
      </c>
      <c r="EJ235" s="65">
        <v>16752.20045</v>
      </c>
      <c r="EK235" s="65">
        <v>16695.34909</v>
      </c>
      <c r="EL235" s="65">
        <v>15090.1237</v>
      </c>
      <c r="EM235" s="65">
        <v>16998.556339999999</v>
      </c>
      <c r="EN235" s="65">
        <v>16752.20045</v>
      </c>
      <c r="EO235" s="65">
        <v>16695.34909</v>
      </c>
      <c r="EP235" s="65">
        <v>13766.873890000001</v>
      </c>
      <c r="EQ235" s="65">
        <v>16998.556339999999</v>
      </c>
      <c r="ER235" s="65">
        <v>16752.20045</v>
      </c>
      <c r="ES235" s="65">
        <v>16695.34909</v>
      </c>
      <c r="ET235" s="65">
        <v>14833.5119</v>
      </c>
      <c r="EU235" s="65">
        <v>16998.556339999999</v>
      </c>
      <c r="EV235" s="65">
        <v>16752.20045</v>
      </c>
      <c r="EW235" s="65">
        <v>16695.34909</v>
      </c>
      <c r="EX235" s="65">
        <v>14912.9329</v>
      </c>
      <c r="EY235" s="65">
        <v>16998.556339999999</v>
      </c>
      <c r="EZ235" s="65">
        <v>16752.20045</v>
      </c>
      <c r="FA235" s="65">
        <v>16695.34909</v>
      </c>
      <c r="FB235" s="65">
        <v>16400.164479999999</v>
      </c>
      <c r="FC235" s="65">
        <v>16998.556339999999</v>
      </c>
    </row>
    <row r="236" spans="2:159" x14ac:dyDescent="0.2">
      <c r="B236" s="65" t="s">
        <v>1</v>
      </c>
      <c r="C236" s="65" t="s">
        <v>39</v>
      </c>
      <c r="D236" s="65">
        <v>6156.8072750000001</v>
      </c>
      <c r="E236" s="65">
        <v>7408.1178620000001</v>
      </c>
      <c r="F236" s="65">
        <v>7100.1716210000004</v>
      </c>
      <c r="G236" s="65">
        <v>6143.8492900000001</v>
      </c>
      <c r="H236" s="65">
        <v>6797.4361250000002</v>
      </c>
      <c r="I236" s="65">
        <v>6375.5167799999999</v>
      </c>
      <c r="J236" s="65">
        <v>6426.5300509999997</v>
      </c>
      <c r="K236" s="65">
        <v>6246.659318</v>
      </c>
      <c r="L236" s="65">
        <v>7073.1284800000003</v>
      </c>
      <c r="M236" s="65">
        <v>6807.0756469999997</v>
      </c>
      <c r="N236" s="65">
        <v>6079.0983900000001</v>
      </c>
      <c r="O236" s="65">
        <v>7289.8991539999997</v>
      </c>
      <c r="P236" s="65">
        <v>8113.7284799999998</v>
      </c>
      <c r="Q236" s="65">
        <v>6719.780557</v>
      </c>
      <c r="R236" s="65">
        <v>7168.8056399999996</v>
      </c>
      <c r="S236" s="65">
        <v>7498.8797169999998</v>
      </c>
      <c r="T236" s="65">
        <v>5527.2507109999997</v>
      </c>
      <c r="U236" s="65">
        <v>8615.1167999999998</v>
      </c>
      <c r="V236" s="65">
        <v>7550.8183980000003</v>
      </c>
      <c r="W236" s="65">
        <v>6572.8686299999999</v>
      </c>
      <c r="X236" s="65">
        <v>7001.1834600000002</v>
      </c>
      <c r="Y236" s="65">
        <v>7569.7577600000004</v>
      </c>
      <c r="Z236" s="65">
        <v>9331.6136399999996</v>
      </c>
      <c r="AA236" s="65">
        <v>6853.6813819999998</v>
      </c>
      <c r="AB236" s="65">
        <v>5907.8307560000003</v>
      </c>
      <c r="AC236" s="65">
        <v>9429.8411520000009</v>
      </c>
      <c r="AD236" s="65">
        <v>7457.6092989999997</v>
      </c>
      <c r="AE236" s="65">
        <v>6558.146221</v>
      </c>
      <c r="AF236" s="65">
        <v>8446.1647730000004</v>
      </c>
      <c r="AG236" s="65">
        <v>9084.6245710000003</v>
      </c>
      <c r="AH236" s="65">
        <v>7253.3685269999996</v>
      </c>
      <c r="AI236" s="65">
        <v>7948.2743499999997</v>
      </c>
      <c r="AJ236" s="65">
        <v>8113.7284799999998</v>
      </c>
      <c r="AK236" s="65">
        <v>4315.6523520000001</v>
      </c>
      <c r="AL236" s="65">
        <v>5672.5556399999996</v>
      </c>
      <c r="AM236" s="65">
        <v>8019.3828000000003</v>
      </c>
      <c r="AN236" s="65">
        <v>9386.1844799999999</v>
      </c>
      <c r="AO236" s="65">
        <v>4381.6127040000001</v>
      </c>
      <c r="AP236" s="65">
        <v>8714.5572530000009</v>
      </c>
      <c r="AQ236" s="65">
        <v>8019.3828000000003</v>
      </c>
      <c r="AR236" s="65">
        <v>5729.3389420000003</v>
      </c>
      <c r="AS236" s="65">
        <v>9429.8411520000009</v>
      </c>
      <c r="AT236" s="65">
        <v>6055.2219279999999</v>
      </c>
      <c r="AU236" s="65">
        <v>9277.0427999999993</v>
      </c>
      <c r="AV236" s="65">
        <v>9386.1844799999999</v>
      </c>
      <c r="AW236" s="65">
        <v>6145.9051209999998</v>
      </c>
      <c r="AX236" s="65">
        <v>7586.0491679999996</v>
      </c>
      <c r="AY236" s="65">
        <v>8019.3828000000003</v>
      </c>
      <c r="AZ236" s="65">
        <v>9386.1844799999999</v>
      </c>
      <c r="BA236" s="65">
        <v>9357.5615039999993</v>
      </c>
      <c r="BB236" s="65">
        <v>9330.0159210000002</v>
      </c>
      <c r="BC236" s="65">
        <v>9277.0427999999993</v>
      </c>
      <c r="BD236" s="65">
        <v>9386.1844799999999</v>
      </c>
      <c r="BE236" s="65">
        <v>8904.6855379999997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9194.8136400000003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9526.3644800000002</v>
      </c>
      <c r="BQ236" s="65">
        <v>9429.8411520000009</v>
      </c>
      <c r="BR236" s="65">
        <v>9470.9786399999994</v>
      </c>
      <c r="BS236" s="65">
        <v>9415.5928000000004</v>
      </c>
      <c r="BT236" s="65">
        <v>9513.2451000000001</v>
      </c>
      <c r="BU236" s="65">
        <v>9583.6331520000003</v>
      </c>
      <c r="BV236" s="65">
        <v>9623.1686399999999</v>
      </c>
      <c r="BW236" s="65">
        <v>9566.8927999999996</v>
      </c>
      <c r="BX236" s="65">
        <v>9429.1844799999999</v>
      </c>
      <c r="BY236" s="65">
        <v>9545.6171520000007</v>
      </c>
      <c r="BZ236" s="65">
        <v>8528.8833329999998</v>
      </c>
      <c r="CA236" s="65">
        <v>9566.8927999999996</v>
      </c>
      <c r="CB236" s="65">
        <v>9386.1844799999999</v>
      </c>
      <c r="CC236" s="65">
        <v>9429.8411520000009</v>
      </c>
      <c r="CD236" s="65">
        <v>9428.2286399999994</v>
      </c>
      <c r="CE236" s="65">
        <v>9566.8927999999996</v>
      </c>
      <c r="CF236" s="65">
        <v>9544.4244799999997</v>
      </c>
      <c r="CG236" s="65">
        <v>9540.2445100000004</v>
      </c>
      <c r="CH236" s="65">
        <v>9428.2286399999994</v>
      </c>
      <c r="CI236" s="65">
        <v>9566.8927999999996</v>
      </c>
      <c r="CJ236" s="65">
        <v>9655.4703879999997</v>
      </c>
      <c r="CK236" s="65">
        <v>9467.8571520000005</v>
      </c>
      <c r="CL236" s="65">
        <v>9623.1686399999999</v>
      </c>
      <c r="CM236" s="65">
        <v>9566.8927999999996</v>
      </c>
      <c r="CN236" s="65">
        <v>9679.4444800000001</v>
      </c>
      <c r="CO236" s="65">
        <v>9583.6331520000003</v>
      </c>
      <c r="CP236" s="65">
        <v>9623.1686399999999</v>
      </c>
      <c r="CQ236" s="65">
        <v>9566.8927999999996</v>
      </c>
      <c r="CR236" s="65">
        <v>9679.4444800000001</v>
      </c>
      <c r="CS236" s="65">
        <v>9467.8571520000005</v>
      </c>
      <c r="CT236" s="65">
        <v>9470.9786399999994</v>
      </c>
      <c r="CU236" s="65">
        <v>9566.8927999999996</v>
      </c>
      <c r="CV236" s="65">
        <v>9679.4444800000001</v>
      </c>
      <c r="CW236" s="65">
        <v>9545.6171520000007</v>
      </c>
      <c r="CX236" s="65">
        <v>9508.5986400000002</v>
      </c>
      <c r="CY236" s="65">
        <v>9566.8927999999996</v>
      </c>
      <c r="CZ236" s="65">
        <v>9679.4444800000001</v>
      </c>
      <c r="DA236" s="65">
        <v>9527.4731520000005</v>
      </c>
      <c r="DB236" s="65">
        <v>9580.4186399999999</v>
      </c>
      <c r="DC236" s="65">
        <v>9566.8927999999996</v>
      </c>
      <c r="DD236" s="65">
        <v>9679.4444800000001</v>
      </c>
      <c r="DE236" s="65">
        <v>9724.4651520000007</v>
      </c>
      <c r="DF236" s="65">
        <v>9623.1686399999999</v>
      </c>
      <c r="DG236" s="65">
        <v>9566.8927999999996</v>
      </c>
      <c r="DH236" s="65">
        <v>9694.3950129999994</v>
      </c>
      <c r="DI236" s="65">
        <v>9608.6891520000008</v>
      </c>
      <c r="DJ236" s="65">
        <v>9331.6136399999996</v>
      </c>
      <c r="DK236" s="65">
        <v>9606.0777999999991</v>
      </c>
      <c r="DL236" s="65">
        <v>9719.0904800000008</v>
      </c>
      <c r="DM236" s="65">
        <v>9764.2955519999996</v>
      </c>
      <c r="DN236" s="65">
        <v>9465.8486400000002</v>
      </c>
      <c r="DO236" s="65">
        <v>9606.0777999999991</v>
      </c>
      <c r="DP236" s="65">
        <v>9719.0904800000008</v>
      </c>
      <c r="DQ236" s="65">
        <v>9764.2955519999996</v>
      </c>
      <c r="DR236" s="65">
        <v>9565.9691399999992</v>
      </c>
      <c r="DS236" s="65">
        <v>9606.0777999999991</v>
      </c>
      <c r="DT236" s="65">
        <v>9719.0904800000008</v>
      </c>
      <c r="DU236" s="65">
        <v>9764.2955519999996</v>
      </c>
      <c r="DV236" s="65">
        <v>9662.5841400000008</v>
      </c>
      <c r="DW236" s="65">
        <v>9606.0777999999991</v>
      </c>
      <c r="DX236" s="65">
        <v>9719.0904800000008</v>
      </c>
      <c r="DY236" s="65">
        <v>9764.2955519999996</v>
      </c>
      <c r="DZ236" s="65">
        <v>9582.21414</v>
      </c>
      <c r="EA236" s="65">
        <v>9606.0777999999991</v>
      </c>
      <c r="EB236" s="65">
        <v>9719.0904800000008</v>
      </c>
      <c r="EC236" s="65">
        <v>9764.2955519999996</v>
      </c>
      <c r="ED236" s="65">
        <v>9662.5841400000008</v>
      </c>
      <c r="EE236" s="65">
        <v>9606.0777999999991</v>
      </c>
      <c r="EF236" s="65">
        <v>9719.0904800000008</v>
      </c>
      <c r="EG236" s="65">
        <v>9764.2955519999996</v>
      </c>
      <c r="EH236" s="65">
        <v>9331.6136399999996</v>
      </c>
      <c r="EI236" s="65">
        <v>9606.0777999999991</v>
      </c>
      <c r="EJ236" s="65">
        <v>9719.0904800000008</v>
      </c>
      <c r="EK236" s="65">
        <v>9764.2955519999996</v>
      </c>
      <c r="EL236" s="65">
        <v>9565.9691399999992</v>
      </c>
      <c r="EM236" s="65">
        <v>9606.0777999999991</v>
      </c>
      <c r="EN236" s="65">
        <v>9719.0904800000008</v>
      </c>
      <c r="EO236" s="65">
        <v>9764.2955519999996</v>
      </c>
      <c r="EP236" s="65">
        <v>9662.5841400000008</v>
      </c>
      <c r="EQ236" s="65">
        <v>9606.0777999999991</v>
      </c>
      <c r="ER236" s="65">
        <v>9719.0904800000008</v>
      </c>
      <c r="ES236" s="65">
        <v>9764.2955519999996</v>
      </c>
      <c r="ET236" s="65">
        <v>9662.5841400000008</v>
      </c>
      <c r="EU236" s="65">
        <v>9470.8428000000004</v>
      </c>
      <c r="EV236" s="65">
        <v>9719.0904800000008</v>
      </c>
      <c r="EW236" s="65">
        <v>9764.2955519999996</v>
      </c>
      <c r="EX236" s="65">
        <v>9662.5841400000008</v>
      </c>
      <c r="EY236" s="65">
        <v>9606.0777999999991</v>
      </c>
      <c r="EZ236" s="65">
        <v>9719.0904800000008</v>
      </c>
      <c r="FA236" s="65">
        <v>9764.2955519999996</v>
      </c>
      <c r="FB236" s="65">
        <v>9331.6136399999996</v>
      </c>
      <c r="FC236" s="65">
        <v>9213.3684499999999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2563.70793</v>
      </c>
      <c r="H237" s="65">
        <v>3448.449713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3470.1686549999999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1313.2660350000001</v>
      </c>
      <c r="W237" s="65">
        <v>2639.1988470000001</v>
      </c>
      <c r="X237" s="65">
        <v>3427.639662</v>
      </c>
      <c r="Y237" s="65">
        <v>4242.2110460000004</v>
      </c>
      <c r="Z237" s="65">
        <v>1796.9536579999999</v>
      </c>
      <c r="AA237" s="65">
        <v>2639.1988470000001</v>
      </c>
      <c r="AB237" s="65">
        <v>4540.5053250000001</v>
      </c>
      <c r="AC237" s="65">
        <v>5200.6969920000001</v>
      </c>
      <c r="AD237" s="65">
        <v>3157.2687580000002</v>
      </c>
      <c r="AE237" s="65">
        <v>3528.7226230000001</v>
      </c>
      <c r="AF237" s="65">
        <v>5127.0969160000004</v>
      </c>
      <c r="AG237" s="65">
        <v>1948.801551</v>
      </c>
      <c r="AH237" s="65">
        <v>4015.9371350000001</v>
      </c>
      <c r="AI237" s="65">
        <v>4611.2494720000004</v>
      </c>
      <c r="AJ237" s="65">
        <v>6217.0464780000002</v>
      </c>
      <c r="AK237" s="65">
        <v>6423.6086340000002</v>
      </c>
      <c r="AL237" s="65">
        <v>4572.0462989999996</v>
      </c>
      <c r="AM237" s="65">
        <v>5440.1986999999999</v>
      </c>
      <c r="AN237" s="65">
        <v>5746.2419049999999</v>
      </c>
      <c r="AO237" s="65">
        <v>9126.9052740000006</v>
      </c>
      <c r="AP237" s="65">
        <v>4935.0760520000003</v>
      </c>
      <c r="AQ237" s="65">
        <v>5451.158711</v>
      </c>
      <c r="AR237" s="65">
        <v>7252.3422170000003</v>
      </c>
      <c r="AS237" s="65">
        <v>1910.4211069999999</v>
      </c>
      <c r="AT237" s="65">
        <v>4935.0760520000003</v>
      </c>
      <c r="AU237" s="65">
        <v>2170.017472</v>
      </c>
      <c r="AV237" s="65">
        <v>5560.208302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8019.378068</v>
      </c>
      <c r="BB237" s="65">
        <v>4935.0760520000003</v>
      </c>
      <c r="BC237" s="65">
        <v>5515.6896180000003</v>
      </c>
      <c r="BD237" s="65">
        <v>6954.0289560000001</v>
      </c>
      <c r="BE237" s="65">
        <v>8911.9508779999996</v>
      </c>
      <c r="BF237" s="65">
        <v>4523.5993550000003</v>
      </c>
      <c r="BG237" s="65">
        <v>5515.6896180000003</v>
      </c>
      <c r="BH237" s="65">
        <v>6301.8953819999997</v>
      </c>
      <c r="BI237" s="65">
        <v>7554.1967320000003</v>
      </c>
      <c r="BJ237" s="65">
        <v>4877.3380440000001</v>
      </c>
      <c r="BK237" s="65">
        <v>5515.6896180000003</v>
      </c>
      <c r="BL237" s="65">
        <v>5027.8371669999997</v>
      </c>
      <c r="BM237" s="65">
        <v>7824.0094840000002</v>
      </c>
      <c r="BN237" s="65">
        <v>4935.0760520000003</v>
      </c>
      <c r="BO237" s="65">
        <v>5515.6896180000003</v>
      </c>
      <c r="BP237" s="65">
        <v>7085.6221809999997</v>
      </c>
      <c r="BQ237" s="65">
        <v>6327.4170160000003</v>
      </c>
      <c r="BR237" s="65">
        <v>4747.8630370000001</v>
      </c>
      <c r="BS237" s="65">
        <v>5515.6896180000003</v>
      </c>
      <c r="BT237" s="65">
        <v>7252.3422170000003</v>
      </c>
      <c r="BU237" s="65">
        <v>8936.2099319999998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4240.3839879999996</v>
      </c>
      <c r="CA237" s="65">
        <v>5515.6896180000003</v>
      </c>
      <c r="CB237" s="65">
        <v>7137.5750779999998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7612.1770889999998</v>
      </c>
      <c r="CT237" s="65">
        <v>4935.0760520000003</v>
      </c>
      <c r="CU237" s="65">
        <v>5515.6896180000003</v>
      </c>
      <c r="CV237" s="65">
        <v>7597.8687829999999</v>
      </c>
      <c r="CW237" s="65">
        <v>9561.7424800000008</v>
      </c>
      <c r="CX237" s="65">
        <v>5170.2000749999997</v>
      </c>
      <c r="CY237" s="65">
        <v>5778.476071</v>
      </c>
      <c r="CZ237" s="65">
        <v>7921.6706530000001</v>
      </c>
      <c r="DA237" s="65">
        <v>8232.2590799999998</v>
      </c>
      <c r="DB237" s="65">
        <v>5390.5408710000002</v>
      </c>
      <c r="DC237" s="65">
        <v>6024.7400449999996</v>
      </c>
      <c r="DD237" s="65">
        <v>8065.4775460000001</v>
      </c>
      <c r="DE237" s="65">
        <v>10150.21732</v>
      </c>
      <c r="DF237" s="65">
        <v>4935.0760520000003</v>
      </c>
      <c r="DG237" s="65">
        <v>6134.110807</v>
      </c>
      <c r="DH237" s="65">
        <v>8065.4775460000001</v>
      </c>
      <c r="DI237" s="65">
        <v>10150.21732</v>
      </c>
      <c r="DJ237" s="65">
        <v>5488.3986299999997</v>
      </c>
      <c r="DK237" s="65">
        <v>6134.110807</v>
      </c>
      <c r="DL237" s="65">
        <v>8065.4775460000001</v>
      </c>
      <c r="DM237" s="65">
        <v>10150.21732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5488.3986299999997</v>
      </c>
      <c r="DW237" s="65">
        <v>6134.110807</v>
      </c>
      <c r="DX237" s="65">
        <v>8065.4775460000001</v>
      </c>
      <c r="DY237" s="65">
        <v>10150.21732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5239.3461900000002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6134.110807</v>
      </c>
      <c r="EV237" s="65">
        <v>8358.5429669999994</v>
      </c>
      <c r="EW237" s="65">
        <v>10519.033380000001</v>
      </c>
      <c r="EX237" s="65">
        <v>5687.8238769999998</v>
      </c>
      <c r="EY237" s="65">
        <v>6356.998509</v>
      </c>
      <c r="EZ237" s="65">
        <v>8358.5429669999994</v>
      </c>
      <c r="FA237" s="65">
        <v>10519.033380000001</v>
      </c>
      <c r="FB237" s="65">
        <v>5687.8238769999998</v>
      </c>
      <c r="FC237" s="65">
        <v>6356.998509</v>
      </c>
    </row>
    <row r="238" spans="2:159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1047</v>
      </c>
      <c r="H238" s="65">
        <v>1047</v>
      </c>
      <c r="I238" s="65">
        <v>1047</v>
      </c>
      <c r="J238" s="65">
        <v>1047</v>
      </c>
      <c r="K238" s="65">
        <v>1047</v>
      </c>
      <c r="L238" s="65">
        <v>2476.423374</v>
      </c>
      <c r="M238" s="65">
        <v>1047</v>
      </c>
      <c r="N238" s="65">
        <v>1061.884822</v>
      </c>
      <c r="O238" s="65">
        <v>1047</v>
      </c>
      <c r="P238" s="65">
        <v>1047</v>
      </c>
      <c r="Q238" s="65">
        <v>1047</v>
      </c>
      <c r="R238" s="65">
        <v>1047</v>
      </c>
      <c r="S238" s="65">
        <v>1047</v>
      </c>
      <c r="T238" s="65">
        <v>1047</v>
      </c>
      <c r="U238" s="65">
        <v>1047</v>
      </c>
      <c r="V238" s="65">
        <v>1047</v>
      </c>
      <c r="W238" s="65">
        <v>1047</v>
      </c>
      <c r="X238" s="65">
        <v>3489.9582519999999</v>
      </c>
      <c r="Y238" s="65">
        <v>1047</v>
      </c>
      <c r="Z238" s="65">
        <v>1047</v>
      </c>
      <c r="AA238" s="65">
        <v>2653.0746429999999</v>
      </c>
      <c r="AB238" s="65">
        <v>6920.1748749999997</v>
      </c>
      <c r="AC238" s="65">
        <v>10444</v>
      </c>
      <c r="AD238" s="65">
        <v>3588</v>
      </c>
      <c r="AE238" s="65">
        <v>7088</v>
      </c>
      <c r="AF238" s="65">
        <v>9716</v>
      </c>
      <c r="AG238" s="65">
        <v>10444</v>
      </c>
      <c r="AH238" s="65">
        <v>1683</v>
      </c>
      <c r="AI238" s="65">
        <v>9983</v>
      </c>
      <c r="AJ238" s="65">
        <v>9284</v>
      </c>
      <c r="AK238" s="65">
        <v>9859.6756019999993</v>
      </c>
      <c r="AL238" s="65">
        <v>10402</v>
      </c>
      <c r="AM238" s="65">
        <v>10318</v>
      </c>
      <c r="AN238" s="65">
        <v>9716</v>
      </c>
      <c r="AO238" s="65">
        <v>10444</v>
      </c>
      <c r="AP238" s="65">
        <v>10190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6552.0121349999999</v>
      </c>
      <c r="AW238" s="65">
        <v>9625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473.36411249999998</v>
      </c>
      <c r="V239" s="65">
        <v>475.85966960000002</v>
      </c>
      <c r="W239" s="65">
        <v>473.70074940000001</v>
      </c>
      <c r="X239" s="65">
        <v>511.71432620000002</v>
      </c>
      <c r="Y239" s="65">
        <v>521.20344409999996</v>
      </c>
      <c r="Z239" s="65">
        <v>194.78042809999999</v>
      </c>
      <c r="AA239" s="65">
        <v>188.36868860000001</v>
      </c>
      <c r="AB239" s="65">
        <v>939.67884760000004</v>
      </c>
      <c r="AC239" s="65">
        <v>628.20944580000003</v>
      </c>
      <c r="AD239" s="65">
        <v>556.40234999999996</v>
      </c>
      <c r="AE239" s="65">
        <v>662.38374999999996</v>
      </c>
      <c r="AF239" s="65">
        <v>5794.45345</v>
      </c>
      <c r="AG239" s="65">
        <v>1024.7668000000001</v>
      </c>
      <c r="AH239" s="65">
        <v>681.06991270000003</v>
      </c>
      <c r="AI239" s="65">
        <v>674.2407518</v>
      </c>
      <c r="AJ239" s="65">
        <v>4089.0923309999998</v>
      </c>
      <c r="AK239" s="65">
        <v>514.76679999999999</v>
      </c>
      <c r="AL239" s="65">
        <v>1107.6523500000001</v>
      </c>
      <c r="AM239" s="65">
        <v>1318.63375</v>
      </c>
      <c r="AN239" s="65">
        <v>1087.3493209999999</v>
      </c>
      <c r="AO239" s="65">
        <v>777.5290559</v>
      </c>
      <c r="AP239" s="65">
        <v>783.90849260000005</v>
      </c>
      <c r="AQ239" s="65">
        <v>1116.9824329999999</v>
      </c>
      <c r="AR239" s="65">
        <v>1131.379915</v>
      </c>
      <c r="AS239" s="65">
        <v>1024.7668000000001</v>
      </c>
      <c r="AT239" s="65">
        <v>828.57047550000004</v>
      </c>
      <c r="AU239" s="65">
        <v>1318.63375</v>
      </c>
      <c r="AV239" s="65">
        <v>2252.6343999999999</v>
      </c>
      <c r="AW239" s="65">
        <v>514.76679999999999</v>
      </c>
      <c r="AX239" s="65">
        <v>1107.6523500000001</v>
      </c>
      <c r="AY239" s="65">
        <v>1318.63375</v>
      </c>
      <c r="AZ239" s="65">
        <v>3918.3167920000001</v>
      </c>
      <c r="BA239" s="65">
        <v>1024.7668000000001</v>
      </c>
      <c r="BB239" s="65">
        <v>900.63695340000004</v>
      </c>
      <c r="BC239" s="65">
        <v>1218.385149</v>
      </c>
      <c r="BD239" s="65">
        <v>5794.45345</v>
      </c>
      <c r="BE239" s="65">
        <v>1024.7668000000001</v>
      </c>
      <c r="BF239" s="65">
        <v>965.00960480000003</v>
      </c>
      <c r="BG239" s="65">
        <v>1318.63375</v>
      </c>
      <c r="BH239" s="65">
        <v>5794.45345</v>
      </c>
      <c r="BI239" s="65">
        <v>963.18962090000002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664.28322009999999</v>
      </c>
      <c r="BS239" s="65">
        <v>1318.63375</v>
      </c>
      <c r="BT239" s="65">
        <v>5649.0902290000004</v>
      </c>
      <c r="BU239" s="65">
        <v>1024.7668000000001</v>
      </c>
      <c r="BV239" s="65">
        <v>1107.6523500000001</v>
      </c>
      <c r="BW239" s="65">
        <v>1318.63375</v>
      </c>
      <c r="BX239" s="65">
        <v>5486.4349730000004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514.76679999999999</v>
      </c>
      <c r="CD239" s="65">
        <v>1074.2952330000001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654.52331649999996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117.80631219999999</v>
      </c>
      <c r="Q240" s="65">
        <v>358.31625000000003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357.11250000000001</v>
      </c>
      <c r="X240" s="65">
        <v>65.047499999999999</v>
      </c>
      <c r="Y240" s="65">
        <v>358.31625000000003</v>
      </c>
      <c r="Z240" s="65">
        <v>66.664500000000004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65.047499999999999</v>
      </c>
      <c r="AG240" s="65">
        <v>553.88324999999998</v>
      </c>
      <c r="AH240" s="65">
        <v>293.18774999999999</v>
      </c>
      <c r="AI240" s="65">
        <v>552.02250000000004</v>
      </c>
      <c r="AJ240" s="65">
        <v>355.10624999999999</v>
      </c>
      <c r="AK240" s="65">
        <v>170.91314700000001</v>
      </c>
      <c r="AL240" s="65">
        <v>562.56674999999996</v>
      </c>
      <c r="AM240" s="65">
        <v>552.02250000000004</v>
      </c>
      <c r="AN240" s="65">
        <v>327.89249999999998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499.93073939999999</v>
      </c>
      <c r="AU240" s="65">
        <v>552.02250000000004</v>
      </c>
      <c r="AV240" s="65">
        <v>458.31185620000002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618.82357339999999</v>
      </c>
      <c r="BE240" s="65">
        <v>651.30695379999997</v>
      </c>
      <c r="BF240" s="65">
        <v>659.92656109999996</v>
      </c>
      <c r="BG240" s="65">
        <v>649.11891249999996</v>
      </c>
      <c r="BH240" s="65">
        <v>721.0779053</v>
      </c>
      <c r="BI240" s="65">
        <v>754.26328530000001</v>
      </c>
      <c r="BJ240" s="65">
        <v>769.96637810000004</v>
      </c>
      <c r="BK240" s="65">
        <v>755.53481420000003</v>
      </c>
      <c r="BL240" s="65">
        <v>1149.642572</v>
      </c>
      <c r="BM240" s="65">
        <v>1188.1213310000001</v>
      </c>
      <c r="BN240" s="65">
        <v>1207.997128</v>
      </c>
      <c r="BO240" s="65">
        <v>1185.3555060000001</v>
      </c>
      <c r="BP240" s="65">
        <v>1271.1720479999999</v>
      </c>
      <c r="BQ240" s="65">
        <v>1306.8787</v>
      </c>
      <c r="BR240" s="65">
        <v>1329.0741109999999</v>
      </c>
      <c r="BS240" s="65">
        <v>1304.1631299999999</v>
      </c>
      <c r="BT240" s="65">
        <v>1380.5711819999999</v>
      </c>
      <c r="BU240" s="65">
        <v>1491.53325</v>
      </c>
      <c r="BV240" s="65">
        <v>1514.9167500000001</v>
      </c>
      <c r="BW240" s="65">
        <v>1486.5225</v>
      </c>
      <c r="BX240" s="65">
        <v>1478.1712500000001</v>
      </c>
      <c r="BY240" s="65">
        <v>1491.53325</v>
      </c>
      <c r="BZ240" s="65">
        <v>1499.538875</v>
      </c>
      <c r="CA240" s="65">
        <v>1486.5225</v>
      </c>
      <c r="CB240" s="65">
        <v>1478.1712500000001</v>
      </c>
      <c r="CC240" s="65">
        <v>1484.9998720000001</v>
      </c>
      <c r="CD240" s="65">
        <v>1514.9167500000001</v>
      </c>
      <c r="CE240" s="65">
        <v>1486.5225</v>
      </c>
      <c r="CF240" s="65">
        <v>1478.1712500000001</v>
      </c>
      <c r="CG240" s="65">
        <v>1491.53325</v>
      </c>
      <c r="CH240" s="65">
        <v>1514.9167500000001</v>
      </c>
      <c r="CI240" s="65">
        <v>1486.5225</v>
      </c>
      <c r="CJ240" s="65">
        <v>1478.1712500000001</v>
      </c>
      <c r="CK240" s="65">
        <v>1491.53325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1629.331831</v>
      </c>
      <c r="CS240" s="65">
        <v>1644.060254</v>
      </c>
      <c r="CT240" s="65">
        <v>1669.8349949999999</v>
      </c>
      <c r="CU240" s="65">
        <v>1638.5370949999999</v>
      </c>
      <c r="CV240" s="65">
        <v>1790.305578</v>
      </c>
      <c r="CW240" s="65">
        <v>1806.489131</v>
      </c>
      <c r="CX240" s="65">
        <v>1834.8103490000001</v>
      </c>
      <c r="CY240" s="65">
        <v>1800.4202990000001</v>
      </c>
      <c r="CZ240" s="65">
        <v>1935.895154</v>
      </c>
      <c r="DA240" s="65">
        <v>1953.394771</v>
      </c>
      <c r="DB240" s="65">
        <v>1984.019102</v>
      </c>
      <c r="DC240" s="65">
        <v>1946.8324150000001</v>
      </c>
      <c r="DD240" s="65">
        <v>2091.0217280000002</v>
      </c>
      <c r="DE240" s="65">
        <v>2109.9236190000001</v>
      </c>
      <c r="DF240" s="65">
        <v>2143.001929</v>
      </c>
      <c r="DG240" s="65">
        <v>2102.8354100000001</v>
      </c>
      <c r="DH240" s="65">
        <v>2559.1098379999999</v>
      </c>
      <c r="DI240" s="65">
        <v>2582.2430340000001</v>
      </c>
      <c r="DJ240" s="65">
        <v>2622.7261279999998</v>
      </c>
      <c r="DK240" s="65">
        <v>2573.5680860000002</v>
      </c>
      <c r="DL240" s="65">
        <v>2559.1098379999999</v>
      </c>
      <c r="DM240" s="65">
        <v>2582.2430340000001</v>
      </c>
      <c r="DN240" s="65">
        <v>2622.7261279999998</v>
      </c>
      <c r="DO240" s="65">
        <v>2573.5680860000002</v>
      </c>
      <c r="DP240" s="65">
        <v>2559.1098379999999</v>
      </c>
      <c r="DQ240" s="65">
        <v>2582.2430340000001</v>
      </c>
      <c r="DR240" s="65">
        <v>2622.7261279999998</v>
      </c>
      <c r="DS240" s="65">
        <v>2573.5680860000002</v>
      </c>
      <c r="DT240" s="65">
        <v>2559.1098379999999</v>
      </c>
      <c r="DU240" s="65">
        <v>2582.2430340000001</v>
      </c>
      <c r="DV240" s="65">
        <v>2622.7261279999998</v>
      </c>
      <c r="DW240" s="65">
        <v>2573.5680860000002</v>
      </c>
      <c r="DX240" s="65">
        <v>2609.022696</v>
      </c>
      <c r="DY240" s="65">
        <v>2632.607082</v>
      </c>
      <c r="DZ240" s="65">
        <v>2673.8797570000002</v>
      </c>
      <c r="EA240" s="65">
        <v>2623.762937</v>
      </c>
      <c r="EB240" s="65">
        <v>2773.3471800000002</v>
      </c>
      <c r="EC240" s="65">
        <v>2798.4169849999998</v>
      </c>
      <c r="ED240" s="65">
        <v>2842.289143</v>
      </c>
      <c r="EE240" s="65">
        <v>2789.0158080000001</v>
      </c>
      <c r="EF240" s="65">
        <v>2914.6989119999998</v>
      </c>
      <c r="EG240" s="65">
        <v>2941.0464729999999</v>
      </c>
      <c r="EH240" s="65">
        <v>2987.154704</v>
      </c>
      <c r="EI240" s="65">
        <v>2931.166138</v>
      </c>
      <c r="EJ240" s="65">
        <v>3064.7745770000001</v>
      </c>
      <c r="EK240" s="65">
        <v>3092.4787540000002</v>
      </c>
      <c r="EL240" s="65">
        <v>3140.9610630000002</v>
      </c>
      <c r="EM240" s="65">
        <v>3082.0896870000001</v>
      </c>
      <c r="EN240" s="65">
        <v>3212.5498069999999</v>
      </c>
      <c r="EO240" s="65">
        <v>3241.5898050000001</v>
      </c>
      <c r="EP240" s="65">
        <v>3292.4098020000001</v>
      </c>
      <c r="EQ240" s="65">
        <v>3230.6998060000001</v>
      </c>
      <c r="ER240" s="65">
        <v>3369.160382</v>
      </c>
      <c r="ES240" s="65">
        <v>3399.6160690000002</v>
      </c>
      <c r="ET240" s="65">
        <v>3452.9135209999999</v>
      </c>
      <c r="EU240" s="65">
        <v>3388.1951859999999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CV241" s="65">
        <v>510.6547435</v>
      </c>
      <c r="CX241" s="65">
        <v>46.164100689999998</v>
      </c>
      <c r="CY241" s="65">
        <v>267.2958423</v>
      </c>
      <c r="CZ241" s="65">
        <v>1276.267836</v>
      </c>
      <c r="DC241" s="65">
        <v>668.04644559999997</v>
      </c>
      <c r="DD241" s="65">
        <v>2807.596368</v>
      </c>
      <c r="DE241" s="65">
        <v>727.24800000000005</v>
      </c>
      <c r="DF241" s="65">
        <v>286.83185750000001</v>
      </c>
      <c r="DG241" s="65">
        <v>1660.791866</v>
      </c>
      <c r="DH241" s="65">
        <v>5593.3661959999999</v>
      </c>
      <c r="DI241" s="65">
        <v>727.24800000000005</v>
      </c>
      <c r="DK241" s="65">
        <v>4492.3616179999999</v>
      </c>
      <c r="DL241" s="65">
        <v>6298.3554039999999</v>
      </c>
      <c r="DM241" s="65">
        <v>807.71650850000003</v>
      </c>
      <c r="DN241" s="65">
        <v>270.21600000000001</v>
      </c>
      <c r="DO241" s="65">
        <v>4492.3616179999999</v>
      </c>
      <c r="DP241" s="65">
        <v>6959.5987180000002</v>
      </c>
      <c r="DQ241" s="65">
        <v>2079.3268600000001</v>
      </c>
      <c r="DR241" s="65">
        <v>775.86629219999998</v>
      </c>
      <c r="DS241" s="65">
        <v>4492.3616179999999</v>
      </c>
      <c r="DT241" s="65">
        <v>6735.0213809999996</v>
      </c>
      <c r="DU241" s="65">
        <v>1253.251941</v>
      </c>
      <c r="DV241" s="65">
        <v>270.21600000000001</v>
      </c>
      <c r="DW241" s="65">
        <v>4492.3616179999999</v>
      </c>
      <c r="DX241" s="65">
        <v>7001.0461059999998</v>
      </c>
      <c r="DY241" s="65">
        <v>2088.1339720000001</v>
      </c>
      <c r="DZ241" s="65">
        <v>775.86629219999998</v>
      </c>
      <c r="EA241" s="65">
        <v>4442.5703960000001</v>
      </c>
      <c r="EB241" s="65">
        <v>7004.092506</v>
      </c>
      <c r="EC241" s="65">
        <v>2088.1339720000001</v>
      </c>
      <c r="ED241" s="65">
        <v>775.86629219999998</v>
      </c>
      <c r="EE241" s="65">
        <v>3887.3789689999999</v>
      </c>
      <c r="EF241" s="65">
        <v>7377.8291840000002</v>
      </c>
      <c r="EG241" s="65">
        <v>2088.1339720000001</v>
      </c>
      <c r="EI241" s="65">
        <v>3720.1839249999998</v>
      </c>
      <c r="EJ241" s="65">
        <v>7778.1618619999999</v>
      </c>
      <c r="EK241" s="65">
        <v>2088.1339720000001</v>
      </c>
      <c r="EL241" s="65">
        <v>270.21600000000001</v>
      </c>
      <c r="EM241" s="65">
        <v>4194.8433910000003</v>
      </c>
      <c r="EN241" s="65">
        <v>8262.4976929999993</v>
      </c>
      <c r="EO241" s="65">
        <v>2280.1919720000001</v>
      </c>
      <c r="EP241" s="65">
        <v>847.22729219999997</v>
      </c>
      <c r="EQ241" s="65">
        <v>4149.7013539999998</v>
      </c>
      <c r="ER241" s="65">
        <v>8753.3302509999994</v>
      </c>
      <c r="ES241" s="65">
        <v>2484.3425390000002</v>
      </c>
      <c r="ET241" s="65">
        <v>71.361000000000004</v>
      </c>
      <c r="EU241" s="65">
        <v>4559.3341479999999</v>
      </c>
      <c r="EV241" s="65">
        <v>9433.117123</v>
      </c>
      <c r="EW241" s="65">
        <v>2672.0259999999998</v>
      </c>
      <c r="EX241" s="65">
        <v>382.38858850000003</v>
      </c>
      <c r="EY241" s="65">
        <v>4498.7034540000004</v>
      </c>
      <c r="EZ241" s="65">
        <v>10060.188050000001</v>
      </c>
      <c r="FA241" s="65">
        <v>2846.8620000000001</v>
      </c>
      <c r="FB241" s="65">
        <v>406.53899999999999</v>
      </c>
      <c r="FC241" s="65">
        <v>5176.5864160000001</v>
      </c>
    </row>
    <row r="242" spans="2:159" x14ac:dyDescent="0.2">
      <c r="B242" s="65" t="s">
        <v>1</v>
      </c>
      <c r="C242" s="65" t="s">
        <v>45</v>
      </c>
      <c r="AL242" s="65">
        <v>28.512</v>
      </c>
      <c r="AN242" s="65">
        <v>2933.3964799999999</v>
      </c>
      <c r="AP242" s="65">
        <v>265.18428</v>
      </c>
      <c r="AR242" s="65">
        <v>937.76580479999996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396.76</v>
      </c>
      <c r="BJ242" s="65">
        <v>265.18428</v>
      </c>
      <c r="BK242" s="65">
        <v>1535.4497200000001</v>
      </c>
      <c r="BL242" s="65">
        <v>2933.3964799999999</v>
      </c>
      <c r="BN242" s="65">
        <v>56.7</v>
      </c>
      <c r="BO242" s="65">
        <v>1535.4497200000001</v>
      </c>
      <c r="BP242" s="65">
        <v>716.69248000000005</v>
      </c>
      <c r="BQ242" s="65">
        <v>713.70583999999997</v>
      </c>
      <c r="BR242" s="65">
        <v>268.91028</v>
      </c>
      <c r="BS242" s="65">
        <v>1557.0237199999999</v>
      </c>
      <c r="BT242" s="65">
        <v>3180.6924800000002</v>
      </c>
      <c r="BU242" s="65">
        <v>773.87383999999997</v>
      </c>
      <c r="BV242" s="65">
        <v>287.54028</v>
      </c>
      <c r="BW242" s="65">
        <v>1664.89372</v>
      </c>
      <c r="BX242" s="65">
        <v>3180.6924800000002</v>
      </c>
      <c r="BY242" s="65">
        <v>136.904</v>
      </c>
      <c r="BZ242" s="65">
        <v>287.54028</v>
      </c>
      <c r="CA242" s="65">
        <v>1664.89372</v>
      </c>
      <c r="CB242" s="65">
        <v>3180.6924800000002</v>
      </c>
      <c r="CC242" s="65">
        <v>69.977999999999994</v>
      </c>
      <c r="CD242" s="65">
        <v>287.54028</v>
      </c>
      <c r="CE242" s="65">
        <v>1664.89372</v>
      </c>
      <c r="CF242" s="65">
        <v>3180.6924800000002</v>
      </c>
      <c r="CG242" s="65">
        <v>152.6</v>
      </c>
      <c r="CH242" s="65">
        <v>287.54028</v>
      </c>
      <c r="CI242" s="65">
        <v>1664.89372</v>
      </c>
      <c r="CJ242" s="65">
        <v>3139.4764799999998</v>
      </c>
      <c r="CL242" s="65">
        <v>64.070999999999998</v>
      </c>
      <c r="CM242" s="65">
        <v>1664.89372</v>
      </c>
      <c r="CN242" s="65">
        <v>2933.3964799999999</v>
      </c>
      <c r="CO242" s="65">
        <v>773.87383999999997</v>
      </c>
      <c r="CP242" s="65">
        <v>287.54028</v>
      </c>
      <c r="CQ242" s="65">
        <v>1664.89372</v>
      </c>
      <c r="CR242" s="65">
        <v>3435.3614480000001</v>
      </c>
      <c r="CS242" s="65">
        <v>439.07570939999999</v>
      </c>
      <c r="CT242" s="65">
        <v>310.56280939999999</v>
      </c>
      <c r="CU242" s="65">
        <v>1798.1970080000001</v>
      </c>
      <c r="CV242" s="65">
        <v>3597.3119999999999</v>
      </c>
      <c r="CW242" s="65">
        <v>825.09885710000003</v>
      </c>
      <c r="CX242" s="65">
        <v>325.2034286</v>
      </c>
      <c r="CY242" s="65">
        <v>1882.9680000000001</v>
      </c>
      <c r="CZ242" s="65">
        <v>3597.3119999999999</v>
      </c>
      <c r="DA242" s="65">
        <v>875.23885710000002</v>
      </c>
      <c r="DB242" s="65">
        <v>325.2034286</v>
      </c>
      <c r="DC242" s="65">
        <v>1882.9680000000001</v>
      </c>
      <c r="DD242" s="65">
        <v>3597.3119999999999</v>
      </c>
      <c r="DE242" s="65">
        <v>906.58929950000004</v>
      </c>
      <c r="DF242" s="65">
        <v>318.22198739999999</v>
      </c>
      <c r="DG242" s="65">
        <v>1950.4145940000001</v>
      </c>
      <c r="DH242" s="65">
        <v>3597.3119999999999</v>
      </c>
      <c r="DI242" s="65">
        <v>906.58929950000004</v>
      </c>
      <c r="DJ242" s="65">
        <v>336.85198739999998</v>
      </c>
      <c r="DK242" s="65">
        <v>1950.4145940000001</v>
      </c>
      <c r="DL242" s="65">
        <v>3597.3119999999999</v>
      </c>
      <c r="DM242" s="65">
        <v>906.58929950000004</v>
      </c>
      <c r="DN242" s="65">
        <v>336.85198739999998</v>
      </c>
      <c r="DO242" s="65">
        <v>1950.4145940000001</v>
      </c>
      <c r="DP242" s="65">
        <v>3597.3119999999999</v>
      </c>
      <c r="DQ242" s="65">
        <v>906.58929950000004</v>
      </c>
      <c r="DR242" s="65">
        <v>336.85198739999998</v>
      </c>
      <c r="DS242" s="65">
        <v>1950.4145940000001</v>
      </c>
      <c r="DT242" s="65">
        <v>3597.3119999999999</v>
      </c>
      <c r="DU242" s="65">
        <v>906.58929950000004</v>
      </c>
      <c r="DV242" s="65">
        <v>265.18428</v>
      </c>
      <c r="DW242" s="65">
        <v>1950.4145940000001</v>
      </c>
      <c r="DX242" s="65">
        <v>3597.3119999999999</v>
      </c>
      <c r="DY242" s="65">
        <v>906.58929950000004</v>
      </c>
      <c r="DZ242" s="65">
        <v>336.85198739999998</v>
      </c>
      <c r="EA242" s="65">
        <v>1950.4145940000001</v>
      </c>
      <c r="EB242" s="65">
        <v>3597.3119999999999</v>
      </c>
      <c r="EC242" s="65">
        <v>906.58929950000004</v>
      </c>
      <c r="ED242" s="65">
        <v>311.98498740000002</v>
      </c>
      <c r="EE242" s="65">
        <v>1950.4145940000001</v>
      </c>
      <c r="EF242" s="65">
        <v>3597.3119999999999</v>
      </c>
      <c r="EG242" s="65">
        <v>906.58929950000004</v>
      </c>
      <c r="EH242" s="65">
        <v>59.11519139</v>
      </c>
      <c r="EI242" s="65">
        <v>1950.4145940000001</v>
      </c>
      <c r="EJ242" s="65">
        <v>3597.3119999999999</v>
      </c>
      <c r="EK242" s="65">
        <v>906.58929950000004</v>
      </c>
      <c r="EL242" s="65">
        <v>336.85198739999998</v>
      </c>
      <c r="EM242" s="65">
        <v>1643.31972</v>
      </c>
      <c r="EN242" s="65">
        <v>3597.3119999999999</v>
      </c>
      <c r="EO242" s="65">
        <v>906.58929950000004</v>
      </c>
      <c r="EP242" s="65">
        <v>336.85198739999998</v>
      </c>
      <c r="EQ242" s="65">
        <v>1950.4145940000001</v>
      </c>
      <c r="ER242" s="65">
        <v>3597.3119999999999</v>
      </c>
      <c r="ES242" s="65">
        <v>906.58929950000004</v>
      </c>
      <c r="ET242" s="65">
        <v>336.85198739999998</v>
      </c>
      <c r="EU242" s="65">
        <v>1950.4145940000001</v>
      </c>
      <c r="EV242" s="65">
        <v>3597.3119999999999</v>
      </c>
      <c r="EW242" s="65">
        <v>906.58929950000004</v>
      </c>
      <c r="EX242" s="65">
        <v>336.85198739999998</v>
      </c>
      <c r="EY242" s="65">
        <v>1950.4145940000001</v>
      </c>
      <c r="EZ242" s="65">
        <v>3597.3119999999999</v>
      </c>
      <c r="FA242" s="65">
        <v>907.89151219999997</v>
      </c>
      <c r="FB242" s="65">
        <v>337.33583709999999</v>
      </c>
      <c r="FC242" s="65">
        <v>1953.2161430000001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51653.641869999999</v>
      </c>
      <c r="E245" s="65">
        <v>50662.054479999999</v>
      </c>
      <c r="F245" s="65">
        <v>49765.106200000002</v>
      </c>
      <c r="G245" s="65">
        <v>50869.370040000002</v>
      </c>
      <c r="H245" s="65">
        <v>53915.205900000001</v>
      </c>
      <c r="I245" s="65">
        <v>54290.132729999998</v>
      </c>
      <c r="J245" s="65">
        <v>51958.98732</v>
      </c>
      <c r="K245" s="65">
        <v>52486.549709999999</v>
      </c>
      <c r="L245" s="65">
        <v>57502.009940000004</v>
      </c>
      <c r="M245" s="65">
        <v>55056.250480000002</v>
      </c>
      <c r="N245" s="65">
        <v>52174.643640000002</v>
      </c>
      <c r="O245" s="65">
        <v>55280.437080000003</v>
      </c>
      <c r="P245" s="65">
        <v>56183.551480000002</v>
      </c>
      <c r="Q245" s="65">
        <v>54204.752520000002</v>
      </c>
      <c r="R245" s="65">
        <v>53605.059079999999</v>
      </c>
      <c r="S245" s="65">
        <v>54782.571430000004</v>
      </c>
      <c r="T245" s="65">
        <v>52954.315620000001</v>
      </c>
      <c r="U245" s="65">
        <v>55549.653550000003</v>
      </c>
      <c r="V245" s="65">
        <v>52089.911769999999</v>
      </c>
      <c r="W245" s="65">
        <v>52694.559119999998</v>
      </c>
      <c r="X245" s="65">
        <v>57218.197240000001</v>
      </c>
      <c r="Y245" s="65">
        <v>56774.881220000003</v>
      </c>
      <c r="Z245" s="65">
        <v>54166.589890000003</v>
      </c>
      <c r="AA245" s="65">
        <v>55607.117149999998</v>
      </c>
      <c r="AB245" s="65">
        <v>60823.546029999998</v>
      </c>
      <c r="AC245" s="65">
        <v>63236.811410000002</v>
      </c>
      <c r="AD245" s="65">
        <v>55427.234570000001</v>
      </c>
      <c r="AE245" s="65">
        <v>61225.49626</v>
      </c>
      <c r="AF245" s="65">
        <v>71283.877099999998</v>
      </c>
      <c r="AG245" s="65">
        <v>67583.412230000002</v>
      </c>
      <c r="AH245" s="65">
        <v>58872.543030000001</v>
      </c>
      <c r="AI245" s="65">
        <v>64048.417659999999</v>
      </c>
      <c r="AJ245" s="65">
        <v>70423.760439999998</v>
      </c>
      <c r="AK245" s="65">
        <v>66092.978659999993</v>
      </c>
      <c r="AL245" s="65">
        <v>66402.525649999996</v>
      </c>
      <c r="AM245" s="65">
        <v>66637.878930000006</v>
      </c>
      <c r="AN245" s="65">
        <v>73559.170580000005</v>
      </c>
      <c r="AO245" s="65">
        <v>69713.591400000005</v>
      </c>
      <c r="AP245" s="65">
        <v>69100.972529999999</v>
      </c>
      <c r="AQ245" s="65">
        <v>69985.055030000003</v>
      </c>
      <c r="AR245" s="65">
        <v>69341.237789999999</v>
      </c>
      <c r="AS245" s="65">
        <v>70055.040259999994</v>
      </c>
      <c r="AT245" s="65">
        <v>68058.821779999998</v>
      </c>
      <c r="AU245" s="65">
        <v>69825.95912</v>
      </c>
      <c r="AV245" s="65">
        <v>71734.605150000003</v>
      </c>
      <c r="AW245" s="65">
        <v>71156.387560000003</v>
      </c>
      <c r="AX245" s="65">
        <v>70036.858900000007</v>
      </c>
      <c r="AY245" s="65">
        <v>72019.81727</v>
      </c>
      <c r="AZ245" s="65">
        <v>78347.018710000004</v>
      </c>
      <c r="BA245" s="65">
        <v>76091.717569999993</v>
      </c>
      <c r="BB245" s="65">
        <v>71468.31826</v>
      </c>
      <c r="BC245" s="65">
        <v>73177.228669999997</v>
      </c>
      <c r="BD245" s="65">
        <v>80277.00563</v>
      </c>
      <c r="BE245" s="65">
        <v>77014.099419999999</v>
      </c>
      <c r="BF245" s="65">
        <v>71611.117939999996</v>
      </c>
      <c r="BG245" s="65">
        <v>73660.985780000003</v>
      </c>
      <c r="BH245" s="65">
        <v>80121.07286</v>
      </c>
      <c r="BI245" s="65">
        <v>75978.915200000003</v>
      </c>
      <c r="BJ245" s="65">
        <v>72479.32789</v>
      </c>
      <c r="BK245" s="65">
        <v>74166.038449999993</v>
      </c>
      <c r="BL245" s="65">
        <v>79592.030840000007</v>
      </c>
      <c r="BM245" s="65">
        <v>76792.160170000003</v>
      </c>
      <c r="BN245" s="65">
        <v>73223.443669999993</v>
      </c>
      <c r="BO245" s="65">
        <v>74916.964370000002</v>
      </c>
      <c r="BP245" s="65">
        <v>80829.445730000007</v>
      </c>
      <c r="BQ245" s="65">
        <v>76723.916769999996</v>
      </c>
      <c r="BR245" s="65">
        <v>74007.429489999995</v>
      </c>
      <c r="BS245" s="65">
        <v>76338.206149999998</v>
      </c>
      <c r="BT245" s="65">
        <v>85330.616020000001</v>
      </c>
      <c r="BU245" s="65">
        <v>82289.048890000005</v>
      </c>
      <c r="BV245" s="65">
        <v>76638.582649999997</v>
      </c>
      <c r="BW245" s="65">
        <v>78710.814970000007</v>
      </c>
      <c r="BX245" s="65">
        <v>86836.257209999996</v>
      </c>
      <c r="BY245" s="65">
        <v>82394.990290000002</v>
      </c>
      <c r="BZ245" s="65">
        <v>77223.47421</v>
      </c>
      <c r="CA245" s="65">
        <v>80573.067370000004</v>
      </c>
      <c r="CB245" s="65">
        <v>86421.705350000004</v>
      </c>
      <c r="CC245" s="65">
        <v>82235.885710000002</v>
      </c>
      <c r="CD245" s="65">
        <v>77409.875939999998</v>
      </c>
      <c r="CE245" s="65">
        <v>80573.067370000004</v>
      </c>
      <c r="CF245" s="65">
        <v>87462.024489999996</v>
      </c>
      <c r="CG245" s="65">
        <v>79443.950419999994</v>
      </c>
      <c r="CH245" s="65">
        <v>78114.965450000003</v>
      </c>
      <c r="CI245" s="65">
        <v>80573.067370000004</v>
      </c>
      <c r="CJ245" s="65">
        <v>87531.854399999997</v>
      </c>
      <c r="CK245" s="65">
        <v>81976.333159999995</v>
      </c>
      <c r="CL245" s="65">
        <v>78455.610769999999</v>
      </c>
      <c r="CM245" s="65">
        <v>80573.067370000004</v>
      </c>
      <c r="CN245" s="65">
        <v>87349.748489999998</v>
      </c>
      <c r="CO245" s="65">
        <v>83399.574129999994</v>
      </c>
      <c r="CP245" s="65">
        <v>78594.686449999994</v>
      </c>
      <c r="CQ245" s="65">
        <v>80573.067370000004</v>
      </c>
      <c r="CR245" s="65">
        <v>88319.882559999998</v>
      </c>
      <c r="CS245" s="65">
        <v>83055.124169999996</v>
      </c>
      <c r="CT245" s="65">
        <v>79079.108439999996</v>
      </c>
      <c r="CU245" s="65">
        <v>81175.024300000005</v>
      </c>
      <c r="CV245" s="65">
        <v>89654.264030000006</v>
      </c>
      <c r="CW245" s="65">
        <v>83119.365879999998</v>
      </c>
      <c r="CX245" s="65">
        <v>78692.427179999999</v>
      </c>
      <c r="CY245" s="65">
        <v>82106.855679999993</v>
      </c>
      <c r="CZ245" s="65">
        <v>91019.128589999993</v>
      </c>
      <c r="DA245" s="65">
        <v>84708.076369999995</v>
      </c>
      <c r="DB245" s="65">
        <v>80557.875769999999</v>
      </c>
      <c r="DC245" s="65">
        <v>83029.991039999994</v>
      </c>
      <c r="DD245" s="65">
        <v>92882.982579999996</v>
      </c>
      <c r="DE245" s="65">
        <v>87553.496299999999</v>
      </c>
      <c r="DF245" s="65">
        <v>79512.714000000007</v>
      </c>
      <c r="DG245" s="65">
        <v>84389.642810000005</v>
      </c>
      <c r="DH245" s="65">
        <v>96388.684850000005</v>
      </c>
      <c r="DI245" s="65">
        <v>88490.326109999995</v>
      </c>
      <c r="DJ245" s="65">
        <v>80913.863119999995</v>
      </c>
      <c r="DK245" s="65">
        <v>87967.747940000001</v>
      </c>
      <c r="DL245" s="65">
        <v>97118.369529999996</v>
      </c>
      <c r="DM245" s="65">
        <v>88216.293120000002</v>
      </c>
      <c r="DN245" s="65">
        <v>81383.499320000003</v>
      </c>
      <c r="DO245" s="65">
        <v>87967.747940000001</v>
      </c>
      <c r="DP245" s="65">
        <v>97654.084839999996</v>
      </c>
      <c r="DQ245" s="65">
        <v>89325.79075</v>
      </c>
      <c r="DR245" s="65">
        <v>82341.684909999996</v>
      </c>
      <c r="DS245" s="65">
        <v>87967.747940000001</v>
      </c>
      <c r="DT245" s="65">
        <v>97555.035510000002</v>
      </c>
      <c r="DU245" s="65">
        <v>89171.936459999997</v>
      </c>
      <c r="DV245" s="65">
        <v>81107.339909999995</v>
      </c>
      <c r="DW245" s="65">
        <v>87967.747940000001</v>
      </c>
      <c r="DX245" s="65">
        <v>97870.97309</v>
      </c>
      <c r="DY245" s="65">
        <v>90057.182530000005</v>
      </c>
      <c r="DZ245" s="65">
        <v>82409.083540000007</v>
      </c>
      <c r="EA245" s="65">
        <v>87968.151559999998</v>
      </c>
      <c r="EB245" s="65">
        <v>98038.343970000002</v>
      </c>
      <c r="EC245" s="65">
        <v>90222.992440000002</v>
      </c>
      <c r="ED245" s="65">
        <v>82032.299450000006</v>
      </c>
      <c r="EE245" s="65">
        <v>87578.213010000007</v>
      </c>
      <c r="EF245" s="65">
        <v>98553.432379999998</v>
      </c>
      <c r="EG245" s="65">
        <v>90365.621920000005</v>
      </c>
      <c r="EH245" s="65">
        <v>80997.454459999994</v>
      </c>
      <c r="EI245" s="65">
        <v>87553.168290000001</v>
      </c>
      <c r="EJ245" s="65">
        <v>99103.840729999996</v>
      </c>
      <c r="EK245" s="65">
        <v>90517.054210000002</v>
      </c>
      <c r="EL245" s="65">
        <v>80436.568270000003</v>
      </c>
      <c r="EM245" s="65">
        <v>87871.656440000006</v>
      </c>
      <c r="EN245" s="65">
        <v>99735.951790000006</v>
      </c>
      <c r="EO245" s="65">
        <v>90858.223259999999</v>
      </c>
      <c r="EP245" s="65">
        <v>80004.513489999998</v>
      </c>
      <c r="EQ245" s="65">
        <v>88282.219389999998</v>
      </c>
      <c r="ER245" s="65">
        <v>100424.1499</v>
      </c>
      <c r="ES245" s="65">
        <v>91263.197589999996</v>
      </c>
      <c r="ET245" s="65">
        <v>80497.113930000007</v>
      </c>
      <c r="EU245" s="65">
        <v>88754.820070000002</v>
      </c>
      <c r="EV245" s="65">
        <v>101651.3152</v>
      </c>
      <c r="EW245" s="65">
        <v>92081.426399999997</v>
      </c>
      <c r="EX245" s="65">
        <v>81346.268100000001</v>
      </c>
      <c r="EY245" s="65">
        <v>89307.212790000005</v>
      </c>
      <c r="EZ245" s="65">
        <v>102296.7003</v>
      </c>
      <c r="FA245" s="65">
        <v>92276.796700000006</v>
      </c>
      <c r="FB245" s="65">
        <v>82402.183820000006</v>
      </c>
      <c r="FC245" s="65">
        <v>89613.480850000007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223.26779999999999</v>
      </c>
      <c r="AD246" s="65">
        <v>3280.48551</v>
      </c>
      <c r="AE246" s="65">
        <v>3231.4667610000001</v>
      </c>
      <c r="AF246" s="65">
        <v>3197.9144339999998</v>
      </c>
      <c r="AG246" s="65">
        <v>3431.524273</v>
      </c>
      <c r="AH246" s="65">
        <v>3313.4585099999999</v>
      </c>
      <c r="AI246" s="65">
        <v>3263.9470609999998</v>
      </c>
      <c r="AJ246" s="65">
        <v>3023.7404339999998</v>
      </c>
      <c r="AK246" s="65">
        <v>3432.695573</v>
      </c>
      <c r="AL246" s="65">
        <v>3314.5895099999998</v>
      </c>
      <c r="AM246" s="65">
        <v>3265.0611610000001</v>
      </c>
      <c r="AN246" s="65">
        <v>5497.6410500000002</v>
      </c>
      <c r="AO246" s="65">
        <v>5773.163853</v>
      </c>
      <c r="AP246" s="65">
        <v>5574.5311339999998</v>
      </c>
      <c r="AQ246" s="65">
        <v>3265.0611610000001</v>
      </c>
      <c r="AR246" s="65">
        <v>7188.6440339999999</v>
      </c>
      <c r="AS246" s="65">
        <v>7548.9140729999999</v>
      </c>
      <c r="AT246" s="65">
        <v>5425.9112150000001</v>
      </c>
      <c r="AU246" s="65">
        <v>3449.758296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5571.0246740000002</v>
      </c>
      <c r="BE246" s="65">
        <v>7548.9140729999999</v>
      </c>
      <c r="BF246" s="65">
        <v>5532.4381590000003</v>
      </c>
      <c r="BG246" s="65">
        <v>7180.2656610000004</v>
      </c>
      <c r="BH246" s="65">
        <v>6882.3923480000003</v>
      </c>
      <c r="BI246" s="65">
        <v>7548.9140729999999</v>
      </c>
      <c r="BJ246" s="65">
        <v>5755.5444639999996</v>
      </c>
      <c r="BK246" s="65">
        <v>7180.2656610000004</v>
      </c>
      <c r="BL246" s="65">
        <v>6913.6132040000002</v>
      </c>
      <c r="BM246" s="65">
        <v>6688.0704070000002</v>
      </c>
      <c r="BN246" s="65">
        <v>7094.9184020000002</v>
      </c>
      <c r="BO246" s="65">
        <v>7180.2656610000004</v>
      </c>
      <c r="BP246" s="65">
        <v>7188.6440339999999</v>
      </c>
      <c r="BQ246" s="65">
        <v>7548.9140729999999</v>
      </c>
      <c r="BR246" s="65">
        <v>6725.9744950000004</v>
      </c>
      <c r="BS246" s="65">
        <v>7180.2656610000004</v>
      </c>
      <c r="BT246" s="65">
        <v>6668.5050609999998</v>
      </c>
      <c r="BU246" s="65">
        <v>6108.6959630000001</v>
      </c>
      <c r="BV246" s="65">
        <v>7289.18451</v>
      </c>
      <c r="BW246" s="65">
        <v>7180.2656610000004</v>
      </c>
      <c r="BX246" s="65">
        <v>6176.7595940000001</v>
      </c>
      <c r="BY246" s="65">
        <v>7548.9140729999999</v>
      </c>
      <c r="BZ246" s="65">
        <v>7262.838546</v>
      </c>
      <c r="CA246" s="65">
        <v>7180.2656610000004</v>
      </c>
      <c r="CB246" s="65">
        <v>7188.6440339999999</v>
      </c>
      <c r="CC246" s="65">
        <v>7423.0421649999998</v>
      </c>
      <c r="CD246" s="65">
        <v>7205.3276539999997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6457.4578730000003</v>
      </c>
      <c r="CK246" s="65">
        <v>7548.9140729999999</v>
      </c>
      <c r="CL246" s="65">
        <v>7289.18451</v>
      </c>
      <c r="CM246" s="65">
        <v>7180.2656610000004</v>
      </c>
      <c r="CN246" s="65">
        <v>7188.6440339999999</v>
      </c>
      <c r="CO246" s="65">
        <v>3432.695573</v>
      </c>
      <c r="CP246" s="65">
        <v>7289.18451</v>
      </c>
      <c r="CQ246" s="65">
        <v>7180.2656610000004</v>
      </c>
      <c r="CR246" s="65">
        <v>7188.6440339999999</v>
      </c>
      <c r="CS246" s="65">
        <v>4896.107575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7188.6440339999999</v>
      </c>
      <c r="DA246" s="65">
        <v>7548.9140729999999</v>
      </c>
      <c r="DB246" s="65">
        <v>7184.0453049999996</v>
      </c>
      <c r="DC246" s="65">
        <v>7180.2656610000004</v>
      </c>
      <c r="DD246" s="65">
        <v>7188.6440339999999</v>
      </c>
      <c r="DE246" s="65">
        <v>3432.695573</v>
      </c>
      <c r="DF246" s="65">
        <v>6154.8141699999996</v>
      </c>
      <c r="DG246" s="65">
        <v>7180.2656610000004</v>
      </c>
      <c r="DH246" s="65">
        <v>7188.6440339999999</v>
      </c>
      <c r="DI246" s="65">
        <v>7365.4333859999997</v>
      </c>
      <c r="DJ246" s="65">
        <v>6862.3391369999999</v>
      </c>
      <c r="DK246" s="65">
        <v>7180.2656610000004</v>
      </c>
      <c r="DL246" s="65">
        <v>7188.6440339999999</v>
      </c>
      <c r="DM246" s="65">
        <v>7294.4858350000004</v>
      </c>
      <c r="DN246" s="65">
        <v>7073.4135850000002</v>
      </c>
      <c r="DO246" s="65">
        <v>7180.2656610000004</v>
      </c>
      <c r="DP246" s="65">
        <v>6910.6624320000001</v>
      </c>
      <c r="DQ246" s="65">
        <v>7548.9140729999999</v>
      </c>
      <c r="DR246" s="65">
        <v>7289.18451</v>
      </c>
      <c r="DS246" s="65">
        <v>7180.2656610000004</v>
      </c>
      <c r="DT246" s="65">
        <v>7188.6440339999999</v>
      </c>
      <c r="DU246" s="65">
        <v>7548.9140729999999</v>
      </c>
      <c r="DV246" s="65">
        <v>7119.965862</v>
      </c>
      <c r="DW246" s="65">
        <v>7180.2656610000004</v>
      </c>
      <c r="DX246" s="65">
        <v>7188.6440339999999</v>
      </c>
      <c r="DY246" s="65">
        <v>7548.9140729999999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7289.18451</v>
      </c>
      <c r="EE246" s="65">
        <v>7180.2656610000004</v>
      </c>
      <c r="EF246" s="65">
        <v>7188.6440339999999</v>
      </c>
      <c r="EG246" s="65">
        <v>7548.9140729999999</v>
      </c>
      <c r="EH246" s="65">
        <v>7289.18451</v>
      </c>
      <c r="EI246" s="65">
        <v>7180.2656610000004</v>
      </c>
      <c r="EJ246" s="65">
        <v>7188.6440339999999</v>
      </c>
      <c r="EK246" s="65">
        <v>7548.9140729999999</v>
      </c>
      <c r="EL246" s="65">
        <v>6670.7888469999998</v>
      </c>
      <c r="EM246" s="65">
        <v>7180.2656610000004</v>
      </c>
      <c r="EN246" s="65">
        <v>7188.6440339999999</v>
      </c>
      <c r="EO246" s="65">
        <v>7548.9140729999999</v>
      </c>
      <c r="EP246" s="65">
        <v>7289.18451</v>
      </c>
      <c r="EQ246" s="65">
        <v>7180.2656610000004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7188.6440339999999</v>
      </c>
      <c r="EW246" s="65">
        <v>7548.9140729999999</v>
      </c>
      <c r="EX246" s="65">
        <v>7284.5791390000004</v>
      </c>
      <c r="EY246" s="65">
        <v>7180.2656610000004</v>
      </c>
      <c r="EZ246" s="65">
        <v>7188.6440339999999</v>
      </c>
      <c r="FA246" s="65">
        <v>7548.9140729999999</v>
      </c>
      <c r="FB246" s="65">
        <v>7203.4643720000004</v>
      </c>
      <c r="FC246" s="65">
        <v>6926.3935039999997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1144.0630000000001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1348.1804440000001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1469.2000439999999</v>
      </c>
      <c r="AC247" s="65">
        <v>1608.786171</v>
      </c>
      <c r="AD247" s="65">
        <v>1509.2427540000001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0.89700000000000002</v>
      </c>
      <c r="AJ247" s="65">
        <v>1360.291244</v>
      </c>
      <c r="AK247" s="65">
        <v>1653.100471</v>
      </c>
      <c r="AL247" s="65">
        <v>1586.305554</v>
      </c>
      <c r="AM247" s="65">
        <v>1726.7169269999999</v>
      </c>
      <c r="AN247" s="65">
        <v>1701.6920439999999</v>
      </c>
      <c r="AO247" s="65">
        <v>1532.491571</v>
      </c>
      <c r="AP247" s="65">
        <v>358.40460000000002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1683.8473710000001</v>
      </c>
      <c r="AX247" s="65">
        <v>1720.9419539999999</v>
      </c>
      <c r="AY247" s="65">
        <v>1726.7169269999999</v>
      </c>
      <c r="AZ247" s="65">
        <v>1701.6920439999999</v>
      </c>
      <c r="BA247" s="65">
        <v>1695.9170710000001</v>
      </c>
      <c r="BB247" s="65">
        <v>1720.9419539999999</v>
      </c>
      <c r="BC247" s="65">
        <v>1726.7169269999999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3071.5670839999998</v>
      </c>
      <c r="BJ247" s="65">
        <v>4288.5099540000001</v>
      </c>
      <c r="BK247" s="65">
        <v>4302.9009269999997</v>
      </c>
      <c r="BL247" s="65">
        <v>4240.5400440000003</v>
      </c>
      <c r="BM247" s="65">
        <v>4171.4102650000004</v>
      </c>
      <c r="BN247" s="65">
        <v>2569.7868370000001</v>
      </c>
      <c r="BO247" s="65">
        <v>4302.9009269999997</v>
      </c>
      <c r="BP247" s="65">
        <v>4240.5400440000003</v>
      </c>
      <c r="BQ247" s="65">
        <v>4115.9637860000003</v>
      </c>
      <c r="BR247" s="65">
        <v>4288.5099540000001</v>
      </c>
      <c r="BS247" s="65">
        <v>4302.9009269999997</v>
      </c>
      <c r="BT247" s="65">
        <v>4240.5400440000003</v>
      </c>
      <c r="BU247" s="65">
        <v>4226.1490709999998</v>
      </c>
      <c r="BV247" s="65">
        <v>4288.5099540000001</v>
      </c>
      <c r="BW247" s="65">
        <v>4302.9009269999997</v>
      </c>
      <c r="BX247" s="65">
        <v>4240.5400440000003</v>
      </c>
      <c r="BY247" s="65">
        <v>1575.3081709999999</v>
      </c>
      <c r="BZ247" s="65">
        <v>4288.5099540000001</v>
      </c>
      <c r="CA247" s="65">
        <v>4302.9009269999997</v>
      </c>
      <c r="CB247" s="65">
        <v>4240.5400440000003</v>
      </c>
      <c r="CC247" s="65">
        <v>3034.827554</v>
      </c>
      <c r="CD247" s="65">
        <v>4288.5099540000001</v>
      </c>
      <c r="CE247" s="65">
        <v>4302.9009269999997</v>
      </c>
      <c r="CF247" s="65">
        <v>3596.6465600000001</v>
      </c>
      <c r="CG247" s="65">
        <v>4139.0181709999997</v>
      </c>
      <c r="CH247" s="65">
        <v>2776.975813</v>
      </c>
      <c r="CI247" s="65">
        <v>4302.9009269999997</v>
      </c>
      <c r="CJ247" s="65">
        <v>4240.5400440000003</v>
      </c>
      <c r="CK247" s="65">
        <v>1695.9170710000001</v>
      </c>
      <c r="CL247" s="65">
        <v>1579.7878949999999</v>
      </c>
      <c r="CM247" s="65">
        <v>4302.9009269999997</v>
      </c>
      <c r="CN247" s="65">
        <v>4170.226103</v>
      </c>
      <c r="CO247" s="65">
        <v>4226.1490709999998</v>
      </c>
      <c r="CP247" s="65">
        <v>1720.9419539999999</v>
      </c>
      <c r="CQ247" s="65">
        <v>4302.9009269999997</v>
      </c>
      <c r="CR247" s="65">
        <v>4240.5400440000003</v>
      </c>
      <c r="CS247" s="65">
        <v>3668.0780599999998</v>
      </c>
      <c r="CT247" s="65">
        <v>3751.6490100000001</v>
      </c>
      <c r="CU247" s="65">
        <v>4302.9009269999997</v>
      </c>
      <c r="CV247" s="65">
        <v>4240.5400440000003</v>
      </c>
      <c r="CW247" s="65">
        <v>3302.7468979999999</v>
      </c>
      <c r="CX247" s="65">
        <v>1498.0677539999999</v>
      </c>
      <c r="CY247" s="65">
        <v>4302.9009269999997</v>
      </c>
      <c r="CZ247" s="65">
        <v>4240.5400440000003</v>
      </c>
      <c r="DA247" s="65">
        <v>1575.3081709999999</v>
      </c>
      <c r="DB247" s="65">
        <v>4288.5099540000001</v>
      </c>
      <c r="DC247" s="65">
        <v>4302.9009269999997</v>
      </c>
      <c r="DD247" s="65">
        <v>4240.5400440000003</v>
      </c>
      <c r="DE247" s="65">
        <v>3726.7884049999998</v>
      </c>
      <c r="DF247" s="65">
        <v>3729.3187419999999</v>
      </c>
      <c r="DG247" s="65">
        <v>4302.9009269999997</v>
      </c>
      <c r="DH247" s="65">
        <v>4240.5400440000003</v>
      </c>
      <c r="DI247" s="65">
        <v>2119.6651740000002</v>
      </c>
      <c r="DJ247" s="65">
        <v>4288.5099540000001</v>
      </c>
      <c r="DK247" s="65">
        <v>4302.9009269999997</v>
      </c>
      <c r="DL247" s="65">
        <v>4240.5400440000003</v>
      </c>
      <c r="DM247" s="65">
        <v>4151.0878709999997</v>
      </c>
      <c r="DN247" s="65">
        <v>3630.4630969999998</v>
      </c>
      <c r="DO247" s="65">
        <v>4302.9009269999997</v>
      </c>
      <c r="DP247" s="65">
        <v>4240.5400440000003</v>
      </c>
      <c r="DQ247" s="65">
        <v>3118.6945049999999</v>
      </c>
      <c r="DR247" s="65">
        <v>2566.6718959999998</v>
      </c>
      <c r="DS247" s="65">
        <v>4302.9009269999997</v>
      </c>
      <c r="DT247" s="65">
        <v>4240.5400440000003</v>
      </c>
      <c r="DU247" s="65">
        <v>4226.1490709999998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3109.1132579999999</v>
      </c>
      <c r="EA247" s="65">
        <v>4302.9009269999997</v>
      </c>
      <c r="EB247" s="65">
        <v>4240.5400440000003</v>
      </c>
      <c r="EC247" s="65">
        <v>4226.1490709999998</v>
      </c>
      <c r="ED247" s="65">
        <v>2754.149007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4025.5473830000001</v>
      </c>
      <c r="EM247" s="65">
        <v>4014.7215670000001</v>
      </c>
      <c r="EN247" s="65">
        <v>4240.5400440000003</v>
      </c>
      <c r="EO247" s="65">
        <v>4226.1490709999998</v>
      </c>
      <c r="EP247" s="65">
        <v>4276.262154</v>
      </c>
      <c r="EQ247" s="65">
        <v>4013.205778</v>
      </c>
      <c r="ER247" s="65">
        <v>4240.5400440000003</v>
      </c>
      <c r="ES247" s="65">
        <v>4226.1490709999998</v>
      </c>
      <c r="ET247" s="65">
        <v>4211.4471540000004</v>
      </c>
      <c r="EU247" s="65">
        <v>4110.9976710000001</v>
      </c>
      <c r="EV247" s="65">
        <v>4240.5400440000003</v>
      </c>
      <c r="EW247" s="65">
        <v>4226.1490709999998</v>
      </c>
      <c r="EX247" s="65">
        <v>4166.1213539999999</v>
      </c>
      <c r="EY247" s="65">
        <v>4302.9009269999997</v>
      </c>
      <c r="EZ247" s="65">
        <v>4240.5400440000003</v>
      </c>
      <c r="FA247" s="65">
        <v>4226.1490709999998</v>
      </c>
      <c r="FB247" s="65">
        <v>4288.5099540000001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142.87819999999999</v>
      </c>
      <c r="AJ248" s="65">
        <v>228.66712000000001</v>
      </c>
      <c r="AK248" s="65">
        <v>229.73068799999999</v>
      </c>
      <c r="AL248" s="65">
        <v>148.67766</v>
      </c>
      <c r="AM248" s="65">
        <v>226.00819999999999</v>
      </c>
      <c r="AN248" s="65">
        <v>144.55912000000001</v>
      </c>
      <c r="AO248" s="65">
        <v>229.73068799999999</v>
      </c>
      <c r="AQ248" s="65">
        <v>147.8082</v>
      </c>
      <c r="AR248" s="65">
        <v>228.66712000000001</v>
      </c>
      <c r="AS248" s="65">
        <v>150.24268799999999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150.24268799999999</v>
      </c>
      <c r="BB248" s="65">
        <v>227.33766</v>
      </c>
      <c r="BC248" s="65">
        <v>226.00819999999999</v>
      </c>
      <c r="BD248" s="65">
        <v>228.66712000000001</v>
      </c>
      <c r="BE248" s="65">
        <v>79.488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148.67766</v>
      </c>
      <c r="BK248" s="65">
        <v>226.00819999999999</v>
      </c>
      <c r="BL248" s="65">
        <v>149.54712000000001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150.24268799999999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180.1502146</v>
      </c>
      <c r="BZ248" s="65">
        <v>148.67766</v>
      </c>
      <c r="CA248" s="65">
        <v>226.00819999999999</v>
      </c>
      <c r="CB248" s="65">
        <v>149.54712000000001</v>
      </c>
      <c r="CD248" s="65">
        <v>148.67766</v>
      </c>
      <c r="CE248" s="65">
        <v>226.00819999999999</v>
      </c>
      <c r="CF248" s="65">
        <v>149.54712000000001</v>
      </c>
      <c r="CG248" s="65">
        <v>229.73068799999999</v>
      </c>
      <c r="CH248" s="65">
        <v>222.37866</v>
      </c>
      <c r="CI248" s="65">
        <v>226.00819999999999</v>
      </c>
      <c r="CJ248" s="65">
        <v>228.66712000000001</v>
      </c>
      <c r="CK248" s="65">
        <v>224.71948800000001</v>
      </c>
      <c r="CL248" s="65">
        <v>227.33766</v>
      </c>
      <c r="CM248" s="65">
        <v>226.00819999999999</v>
      </c>
      <c r="CN248" s="65">
        <v>228.66712000000001</v>
      </c>
      <c r="CO248" s="65">
        <v>150.24268799999999</v>
      </c>
      <c r="CP248" s="65">
        <v>227.33766</v>
      </c>
      <c r="CQ248" s="65">
        <v>226.00819999999999</v>
      </c>
      <c r="CR248" s="65">
        <v>228.66712000000001</v>
      </c>
      <c r="CS248" s="65">
        <v>150.24268799999999</v>
      </c>
      <c r="CT248" s="65">
        <v>222.37866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148.67766</v>
      </c>
      <c r="DK248" s="65">
        <v>226.00819999999999</v>
      </c>
      <c r="DL248" s="65">
        <v>228.66712000000001</v>
      </c>
      <c r="DM248" s="65">
        <v>229.73068799999999</v>
      </c>
      <c r="DN248" s="65">
        <v>148.67766</v>
      </c>
      <c r="DO248" s="65">
        <v>226.00819999999999</v>
      </c>
      <c r="DP248" s="65">
        <v>149.54712000000001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148.67766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148.67766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222.37866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55.99690957</v>
      </c>
      <c r="AA249" s="65">
        <v>42.587837630000003</v>
      </c>
      <c r="AB249" s="65">
        <v>5.215510149</v>
      </c>
      <c r="AD249" s="65">
        <v>38.104794169999998</v>
      </c>
      <c r="AE249" s="65">
        <v>42.587837630000003</v>
      </c>
      <c r="AH249" s="65">
        <v>38.104794169999998</v>
      </c>
      <c r="AI249" s="65">
        <v>42.587837630000003</v>
      </c>
      <c r="AL249" s="65">
        <v>38.104794169999998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W249" s="65">
        <v>70.470818109999996</v>
      </c>
      <c r="AX249" s="65">
        <v>38.104794169999998</v>
      </c>
      <c r="AY249" s="65">
        <v>42.587837630000003</v>
      </c>
      <c r="AZ249" s="65">
        <v>49.602575809999998</v>
      </c>
      <c r="BB249" s="65">
        <v>38.104794169999998</v>
      </c>
      <c r="BC249" s="65">
        <v>42.587837630000003</v>
      </c>
      <c r="BF249" s="65">
        <v>38.104794169999998</v>
      </c>
      <c r="BG249" s="65">
        <v>42.587837630000003</v>
      </c>
      <c r="BJ249" s="65">
        <v>38.104794169999998</v>
      </c>
      <c r="BK249" s="65">
        <v>42.587837630000003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AF251" s="65">
        <v>196.0277882</v>
      </c>
      <c r="AG251" s="65">
        <v>41.052959999999999</v>
      </c>
      <c r="AJ251" s="65">
        <v>99.862340000000003</v>
      </c>
      <c r="AL251" s="65">
        <v>18.001619999999999</v>
      </c>
      <c r="AM251" s="65">
        <v>80.388000000000005</v>
      </c>
      <c r="AS251" s="65">
        <v>62.47296</v>
      </c>
      <c r="AU251" s="65">
        <v>80.388000000000005</v>
      </c>
      <c r="AX251" s="65">
        <v>67.525919999999999</v>
      </c>
      <c r="AY251" s="65">
        <v>80.388000000000005</v>
      </c>
      <c r="BB251" s="65">
        <v>19.08942</v>
      </c>
      <c r="BC251" s="65">
        <v>80.388000000000005</v>
      </c>
      <c r="BD251" s="65">
        <v>353.24784</v>
      </c>
      <c r="BE251" s="65">
        <v>62.47296</v>
      </c>
      <c r="BG251" s="65">
        <v>80.388000000000005</v>
      </c>
      <c r="BI251" s="65">
        <v>41.052959999999999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19.08942</v>
      </c>
      <c r="BO251" s="65">
        <v>80.388000000000005</v>
      </c>
      <c r="BP251" s="65">
        <v>232.13033999999999</v>
      </c>
      <c r="BQ251" s="65">
        <v>35.848619880000001</v>
      </c>
      <c r="BR251" s="65">
        <v>1.0878000000000001</v>
      </c>
      <c r="BS251" s="65">
        <v>80.388000000000005</v>
      </c>
      <c r="BT251" s="65">
        <v>232.13033999999999</v>
      </c>
      <c r="BU251" s="65">
        <v>62.47296</v>
      </c>
      <c r="BV251" s="65">
        <v>67.525919999999999</v>
      </c>
      <c r="BW251" s="65">
        <v>80.388000000000005</v>
      </c>
      <c r="BX251" s="65">
        <v>94.17174</v>
      </c>
      <c r="BY251" s="65">
        <v>40.046559999999999</v>
      </c>
      <c r="BZ251" s="65">
        <v>67.525919999999999</v>
      </c>
      <c r="CA251" s="65">
        <v>80.388000000000005</v>
      </c>
      <c r="CB251" s="65">
        <v>353.24784</v>
      </c>
      <c r="CD251" s="65">
        <v>1.0878000000000001</v>
      </c>
      <c r="CE251" s="65">
        <v>80.388000000000005</v>
      </c>
      <c r="CF251" s="65">
        <v>94.17174</v>
      </c>
      <c r="CG251" s="65">
        <v>62.47296</v>
      </c>
      <c r="CH251" s="65">
        <v>19.08942</v>
      </c>
      <c r="CI251" s="65">
        <v>80.388000000000005</v>
      </c>
      <c r="CJ251" s="65">
        <v>353.24784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44.373420000000003</v>
      </c>
      <c r="CU251" s="65">
        <v>80.388000000000005</v>
      </c>
      <c r="CV251" s="65">
        <v>353.24784</v>
      </c>
      <c r="CW251" s="65">
        <v>62.47296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19.08942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42.24192</v>
      </c>
      <c r="EM251" s="65">
        <v>80.388000000000005</v>
      </c>
      <c r="EN251" s="65">
        <v>353.24784</v>
      </c>
      <c r="EO251" s="65">
        <v>62.47296</v>
      </c>
      <c r="EP251" s="65">
        <v>44.373420000000003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49.524299999999997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G253" s="65">
        <v>0.11163146929999999</v>
      </c>
      <c r="AM253" s="65">
        <v>0.11163146929999999</v>
      </c>
      <c r="AO253" s="65">
        <v>0.74119999999999997</v>
      </c>
      <c r="AT253" s="65">
        <v>0.11163146929999999</v>
      </c>
      <c r="AW253" s="65">
        <v>0.74119999999999997</v>
      </c>
      <c r="AX253" s="65">
        <v>0.27539999999999998</v>
      </c>
      <c r="BB253" s="65">
        <v>0.1637685307</v>
      </c>
      <c r="BC253" s="65">
        <v>0.11163146929999999</v>
      </c>
      <c r="BE253" s="65">
        <v>0.74119999999999997</v>
      </c>
      <c r="BG253" s="65">
        <v>1.5946</v>
      </c>
      <c r="BH253" s="65">
        <v>1.706231469</v>
      </c>
      <c r="BJ253" s="65">
        <v>0.27539999999999998</v>
      </c>
      <c r="BK253" s="65">
        <v>1.5946</v>
      </c>
      <c r="BN253" s="65">
        <v>0.11163146929999999</v>
      </c>
      <c r="BO253" s="65">
        <v>1.5946</v>
      </c>
      <c r="BP253" s="65">
        <v>1.5946</v>
      </c>
      <c r="BQ253" s="65">
        <v>0.11163146929999999</v>
      </c>
      <c r="BR253" s="65">
        <v>0.27539999999999998</v>
      </c>
      <c r="BS253" s="65">
        <v>1.5946</v>
      </c>
      <c r="BV253" s="65">
        <v>0.11163146929999999</v>
      </c>
      <c r="BW253" s="65">
        <v>1.5946</v>
      </c>
      <c r="BY253" s="65">
        <v>0.74119999999999997</v>
      </c>
      <c r="BZ253" s="65">
        <v>0.22326293850000001</v>
      </c>
      <c r="CA253" s="65">
        <v>1.5946</v>
      </c>
      <c r="CC253" s="65">
        <v>0.27539999999999998</v>
      </c>
      <c r="CD253" s="65">
        <v>0.27539999999999998</v>
      </c>
      <c r="CE253" s="65">
        <v>1.5946</v>
      </c>
      <c r="CF253" s="65">
        <v>0.22326293850000001</v>
      </c>
      <c r="CG253" s="65">
        <v>0.74119999999999997</v>
      </c>
      <c r="CH253" s="65">
        <v>0.27539999999999998</v>
      </c>
      <c r="CI253" s="65">
        <v>1.5946</v>
      </c>
      <c r="CJ253" s="65">
        <v>1.706231469</v>
      </c>
      <c r="CL253" s="65">
        <v>0.27539999999999998</v>
      </c>
      <c r="CM253" s="65">
        <v>1.5946</v>
      </c>
      <c r="CN253" s="65">
        <v>1.5946</v>
      </c>
      <c r="CO253" s="65">
        <v>0.74119999999999997</v>
      </c>
      <c r="CP253" s="65">
        <v>0.27539999999999998</v>
      </c>
      <c r="CQ253" s="65">
        <v>1.5946</v>
      </c>
      <c r="CR253" s="65">
        <v>1.706231469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K253" s="65">
        <v>1.5946</v>
      </c>
      <c r="DM253" s="65">
        <v>0.74119999999999997</v>
      </c>
      <c r="DO253" s="65">
        <v>1.5946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L254" s="65">
        <v>0.24299999999999999</v>
      </c>
      <c r="AN254" s="65">
        <v>2.6880000000000002</v>
      </c>
      <c r="AP254" s="65">
        <v>0.24299999999999999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4296.4449610000001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4561.7519080000002</v>
      </c>
      <c r="Q257" s="65">
        <v>4652.8540320000002</v>
      </c>
      <c r="R257" s="65">
        <v>4600.4103180000002</v>
      </c>
      <c r="S257" s="65">
        <v>4562.9764260000002</v>
      </c>
      <c r="T257" s="65">
        <v>4709.5111079999997</v>
      </c>
      <c r="U257" s="65">
        <v>4807.7916320000004</v>
      </c>
      <c r="V257" s="65">
        <v>4815.2895239999998</v>
      </c>
      <c r="W257" s="65">
        <v>4809.1847260000004</v>
      </c>
      <c r="X257" s="65">
        <v>4864.1851079999997</v>
      </c>
      <c r="Y257" s="65">
        <v>4962.4549319999996</v>
      </c>
      <c r="Z257" s="65">
        <v>4867.5879240000004</v>
      </c>
      <c r="AA257" s="65">
        <v>4867.3073260000001</v>
      </c>
      <c r="AB257" s="65">
        <v>4714.6409880000001</v>
      </c>
      <c r="AC257" s="65">
        <v>1982.2966590000001</v>
      </c>
      <c r="AD257" s="65">
        <v>4976.5107180000005</v>
      </c>
      <c r="AE257" s="65">
        <v>5059.8664259999996</v>
      </c>
      <c r="AF257" s="65">
        <v>5233.0705859999998</v>
      </c>
      <c r="AG257" s="65">
        <v>5306.7789229999998</v>
      </c>
      <c r="AH257" s="65">
        <v>5208.9351180000003</v>
      </c>
      <c r="AI257" s="65">
        <v>3450.3100989999998</v>
      </c>
      <c r="AJ257" s="65">
        <v>4712.561138</v>
      </c>
      <c r="AK257" s="65">
        <v>5315.5267320000003</v>
      </c>
      <c r="AL257" s="65">
        <v>5105.9221379999999</v>
      </c>
      <c r="AM257" s="65">
        <v>5298.2859189999999</v>
      </c>
      <c r="AN257" s="65">
        <v>7346.5802139999996</v>
      </c>
      <c r="AO257" s="65">
        <v>7606.5981300000003</v>
      </c>
      <c r="AP257" s="65">
        <v>5971.2835290000003</v>
      </c>
      <c r="AQ257" s="65">
        <v>5182.1741259999999</v>
      </c>
      <c r="AR257" s="65">
        <v>9175.0001080000002</v>
      </c>
      <c r="AS257" s="65">
        <v>9458.2007919999996</v>
      </c>
      <c r="AT257" s="65">
        <v>7412.6502549999996</v>
      </c>
      <c r="AU257" s="65">
        <v>5484.2784229999997</v>
      </c>
      <c r="AV257" s="65">
        <v>9121.6911980000004</v>
      </c>
      <c r="AW257" s="65">
        <v>9533.7041499999996</v>
      </c>
      <c r="AX257" s="65">
        <v>9343.6132379999999</v>
      </c>
      <c r="AY257" s="65">
        <v>9257.3736260000005</v>
      </c>
      <c r="AZ257" s="65">
        <v>9171.2937739999998</v>
      </c>
      <c r="BA257" s="65">
        <v>9395.7278320000005</v>
      </c>
      <c r="BB257" s="65">
        <v>9295.0651070000004</v>
      </c>
      <c r="BC257" s="65">
        <v>9257.4852570000003</v>
      </c>
      <c r="BD257" s="65">
        <v>10396.16768</v>
      </c>
      <c r="BE257" s="65">
        <v>11918.4193</v>
      </c>
      <c r="BF257" s="65">
        <v>10086.63357</v>
      </c>
      <c r="BG257" s="65">
        <v>11835.15223</v>
      </c>
      <c r="BH257" s="65">
        <v>11355.99374</v>
      </c>
      <c r="BI257" s="65">
        <v>10891.264810000001</v>
      </c>
      <c r="BJ257" s="65">
        <v>10298.88119</v>
      </c>
      <c r="BK257" s="65">
        <v>11835.15223</v>
      </c>
      <c r="BL257" s="65">
        <v>11659.636210000001</v>
      </c>
      <c r="BM257" s="65">
        <v>11151.68432</v>
      </c>
      <c r="BN257" s="65">
        <v>9949.3487449999993</v>
      </c>
      <c r="BO257" s="65">
        <v>11835.15223</v>
      </c>
      <c r="BP257" s="65">
        <v>11950.261049999999</v>
      </c>
      <c r="BQ257" s="65">
        <v>11851.7348</v>
      </c>
      <c r="BR257" s="65">
        <v>11281.533100000001</v>
      </c>
      <c r="BS257" s="65">
        <v>11835.15223</v>
      </c>
      <c r="BT257" s="65">
        <v>11428.527470000001</v>
      </c>
      <c r="BU257" s="65">
        <v>10627.70268</v>
      </c>
      <c r="BV257" s="65">
        <v>11911.017470000001</v>
      </c>
      <c r="BW257" s="65">
        <v>11835.15223</v>
      </c>
      <c r="BX257" s="65">
        <v>10798.823410000001</v>
      </c>
      <c r="BY257" s="65">
        <v>9415.6310369999992</v>
      </c>
      <c r="BZ257" s="65">
        <v>11806.12314</v>
      </c>
      <c r="CA257" s="65">
        <v>11835.15223</v>
      </c>
      <c r="CB257" s="65">
        <v>11990.66395</v>
      </c>
      <c r="CC257" s="65">
        <v>10528.61594</v>
      </c>
      <c r="CD257" s="65">
        <v>11682.226259999999</v>
      </c>
      <c r="CE257" s="65">
        <v>11835.15223</v>
      </c>
      <c r="CF257" s="65">
        <v>11087.91763</v>
      </c>
      <c r="CG257" s="65">
        <v>12052.001910000001</v>
      </c>
      <c r="CH257" s="65">
        <v>10346.2516</v>
      </c>
      <c r="CI257" s="65">
        <v>11835.15223</v>
      </c>
      <c r="CJ257" s="65">
        <v>11340.30402</v>
      </c>
      <c r="CK257" s="65">
        <v>9540.0214500000002</v>
      </c>
      <c r="CL257" s="65">
        <v>9202.2161789999991</v>
      </c>
      <c r="CM257" s="65">
        <v>11835.15223</v>
      </c>
      <c r="CN257" s="65">
        <v>12001.064609999999</v>
      </c>
      <c r="CO257" s="65">
        <v>7943.4263099999998</v>
      </c>
      <c r="CP257" s="65">
        <v>9343.6132379999999</v>
      </c>
      <c r="CQ257" s="65">
        <v>11835.15223</v>
      </c>
      <c r="CR257" s="65">
        <v>12071.490180000001</v>
      </c>
      <c r="CS257" s="65">
        <v>8848.7673009999999</v>
      </c>
      <c r="CT257" s="65">
        <v>11346.208790000001</v>
      </c>
      <c r="CU257" s="65">
        <v>11835.15223</v>
      </c>
      <c r="CV257" s="65">
        <v>12072.83035</v>
      </c>
      <c r="CW257" s="65">
        <v>11215.73064</v>
      </c>
      <c r="CX257" s="65">
        <v>9053.2131179999997</v>
      </c>
      <c r="CY257" s="65">
        <v>11835.15223</v>
      </c>
      <c r="CZ257" s="65">
        <v>12072.83035</v>
      </c>
      <c r="DA257" s="65">
        <v>9487.5507099999995</v>
      </c>
      <c r="DB257" s="65">
        <v>11806.042030000001</v>
      </c>
      <c r="DC257" s="65">
        <v>11835.15223</v>
      </c>
      <c r="DD257" s="65">
        <v>12072.83035</v>
      </c>
      <c r="DE257" s="65">
        <v>7523.5536439999996</v>
      </c>
      <c r="DF257" s="65">
        <v>10169.18319</v>
      </c>
      <c r="DG257" s="65">
        <v>11835.15223</v>
      </c>
      <c r="DH257" s="65">
        <v>12072.83035</v>
      </c>
      <c r="DI257" s="65">
        <v>9849.1682259999998</v>
      </c>
      <c r="DJ257" s="65">
        <v>11405.40047</v>
      </c>
      <c r="DK257" s="65">
        <v>11835.15223</v>
      </c>
      <c r="DL257" s="65">
        <v>12069.783949999999</v>
      </c>
      <c r="DM257" s="65">
        <v>11809.64337</v>
      </c>
      <c r="DN257" s="65">
        <v>10958.42806</v>
      </c>
      <c r="DO257" s="65">
        <v>11835.15223</v>
      </c>
      <c r="DP257" s="65">
        <v>11712.682349999999</v>
      </c>
      <c r="DQ257" s="65">
        <v>11031.678239999999</v>
      </c>
      <c r="DR257" s="65">
        <v>10189.34318</v>
      </c>
      <c r="DS257" s="65">
        <v>11835.15223</v>
      </c>
      <c r="DT257" s="65">
        <v>12072.83035</v>
      </c>
      <c r="DU257" s="65">
        <v>12139.132809999999</v>
      </c>
      <c r="DV257" s="65">
        <v>11741.962589999999</v>
      </c>
      <c r="DW257" s="65">
        <v>11835.15223</v>
      </c>
      <c r="DX257" s="65">
        <v>12072.83035</v>
      </c>
      <c r="DY257" s="65">
        <v>12139.132809999999</v>
      </c>
      <c r="DZ257" s="65">
        <v>10653.124540000001</v>
      </c>
      <c r="EA257" s="65">
        <v>11835.15223</v>
      </c>
      <c r="EB257" s="65">
        <v>12069.783949999999</v>
      </c>
      <c r="EC257" s="65">
        <v>12139.132809999999</v>
      </c>
      <c r="ED257" s="65">
        <v>10376.577289999999</v>
      </c>
      <c r="EE257" s="65">
        <v>11835.15223</v>
      </c>
      <c r="EF257" s="65">
        <v>12072.83035</v>
      </c>
      <c r="EG257" s="65">
        <v>12139.132809999999</v>
      </c>
      <c r="EH257" s="65">
        <v>11832.002839999999</v>
      </c>
      <c r="EI257" s="65">
        <v>11835.15223</v>
      </c>
      <c r="EJ257" s="65">
        <v>12069.783949999999</v>
      </c>
      <c r="EK257" s="65">
        <v>12139.132809999999</v>
      </c>
      <c r="EL257" s="65">
        <v>11004.539000000001</v>
      </c>
      <c r="EM257" s="65">
        <v>11546.97287</v>
      </c>
      <c r="EN257" s="65">
        <v>12072.83035</v>
      </c>
      <c r="EO257" s="65">
        <v>12139.132809999999</v>
      </c>
      <c r="EP257" s="65">
        <v>11875.780940000001</v>
      </c>
      <c r="EQ257" s="65">
        <v>11545.45708</v>
      </c>
      <c r="ER257" s="65">
        <v>12072.83035</v>
      </c>
      <c r="ES257" s="65">
        <v>12139.132809999999</v>
      </c>
      <c r="ET257" s="65">
        <v>11834.11844</v>
      </c>
      <c r="EU257" s="65">
        <v>11643.248970000001</v>
      </c>
      <c r="EV257" s="65">
        <v>12069.783949999999</v>
      </c>
      <c r="EW257" s="65">
        <v>12139.132809999999</v>
      </c>
      <c r="EX257" s="65">
        <v>11784.18727</v>
      </c>
      <c r="EY257" s="65">
        <v>11835.15223</v>
      </c>
      <c r="EZ257" s="65">
        <v>12069.783949999999</v>
      </c>
      <c r="FA257" s="65">
        <v>12139.132809999999</v>
      </c>
      <c r="FB257" s="65">
        <v>11802.500480000001</v>
      </c>
      <c r="FC257" s="65">
        <v>11581.280070000001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361.64986199999998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361.64986199999998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81.500399999999999</v>
      </c>
      <c r="AF270" s="65">
        <v>141.05052000000001</v>
      </c>
      <c r="AI270" s="65">
        <v>120.5004</v>
      </c>
      <c r="AJ270" s="65">
        <v>141.05052000000001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3.4327800000000002</v>
      </c>
      <c r="W272" s="65">
        <v>2.8405999999999998</v>
      </c>
      <c r="X272" s="65">
        <v>75.66</v>
      </c>
      <c r="AA272" s="65">
        <v>106.84059999999999</v>
      </c>
      <c r="AB272" s="65">
        <v>306.19549999999998</v>
      </c>
      <c r="AE272" s="65">
        <v>224.73500000000001</v>
      </c>
      <c r="AF272" s="65">
        <v>337.74259999999998</v>
      </c>
      <c r="AI272" s="65">
        <v>231.00200000000001</v>
      </c>
      <c r="AJ272" s="65">
        <v>405.55970000000002</v>
      </c>
      <c r="AM272" s="65">
        <v>295.16899999999998</v>
      </c>
      <c r="AN272" s="65">
        <v>260.59982000000002</v>
      </c>
      <c r="AQ272" s="65">
        <v>289.16899999999998</v>
      </c>
      <c r="AR272" s="65">
        <v>375.44260000000003</v>
      </c>
      <c r="AU272" s="65">
        <v>311.96899999999999</v>
      </c>
      <c r="AV272" s="65">
        <v>405.55970000000002</v>
      </c>
      <c r="AY272" s="65">
        <v>295.16899999999998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5.1227799999999997</v>
      </c>
      <c r="U281" s="65">
        <v>0</v>
      </c>
      <c r="V281" s="65">
        <v>0</v>
      </c>
      <c r="W281" s="65">
        <v>4.1406000000000001</v>
      </c>
      <c r="X281" s="65">
        <v>118.95</v>
      </c>
      <c r="Y281" s="65">
        <v>0</v>
      </c>
      <c r="Z281" s="65">
        <v>0</v>
      </c>
      <c r="AA281" s="65">
        <v>140.14060000000001</v>
      </c>
      <c r="AB281" s="65">
        <v>422.28550000000001</v>
      </c>
      <c r="AC281" s="65">
        <v>0</v>
      </c>
      <c r="AD281" s="65">
        <v>0</v>
      </c>
      <c r="AE281" s="65">
        <v>308.03500000000003</v>
      </c>
      <c r="AF281" s="65">
        <v>481.13260000000002</v>
      </c>
      <c r="AG281" s="65">
        <v>0</v>
      </c>
      <c r="AH281" s="65">
        <v>0</v>
      </c>
      <c r="AI281" s="65">
        <v>353.30200000000002</v>
      </c>
      <c r="AJ281" s="65">
        <v>548.94970000000001</v>
      </c>
      <c r="AK281" s="65">
        <v>0</v>
      </c>
      <c r="AL281" s="65">
        <v>0</v>
      </c>
      <c r="AM281" s="65">
        <v>417.46899999999999</v>
      </c>
      <c r="AN281" s="65">
        <v>419.58981999999997</v>
      </c>
      <c r="AO281" s="65">
        <v>0</v>
      </c>
      <c r="AP281" s="65">
        <v>0</v>
      </c>
      <c r="AQ281" s="65">
        <v>411.46899999999999</v>
      </c>
      <c r="AR281" s="65">
        <v>534.43259999999998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417.46899999999999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4351.542023</v>
      </c>
      <c r="EA306" s="65">
        <v>3347.3400179999999</v>
      </c>
      <c r="EB306" s="65">
        <v>4801.871572</v>
      </c>
      <c r="EE306" s="65">
        <v>3693.747363</v>
      </c>
      <c r="EF306" s="65">
        <v>4840.7183009999999</v>
      </c>
      <c r="EI306" s="65">
        <v>3723.6294630000002</v>
      </c>
      <c r="EJ306" s="65">
        <v>4840.7183009999999</v>
      </c>
      <c r="EM306" s="65">
        <v>3723.6294630000002</v>
      </c>
      <c r="EN306" s="65">
        <v>4840.7183009999999</v>
      </c>
      <c r="EQ306" s="65">
        <v>3723.6294630000002</v>
      </c>
      <c r="ER306" s="65">
        <v>4840.7183009999999</v>
      </c>
      <c r="EU306" s="65">
        <v>3723.6294630000002</v>
      </c>
      <c r="EV306" s="65">
        <v>4840.7183009999999</v>
      </c>
      <c r="EY306" s="65">
        <v>3723.6294630000002</v>
      </c>
      <c r="EZ306" s="65">
        <v>4840.7183009999999</v>
      </c>
      <c r="FC306" s="65">
        <v>3723.6294630000002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4351.542023</v>
      </c>
      <c r="DY317" s="65">
        <v>0</v>
      </c>
      <c r="DZ317" s="65">
        <v>0</v>
      </c>
      <c r="EA317" s="65">
        <v>3347.3400179999999</v>
      </c>
      <c r="EB317" s="65">
        <v>4801.871572</v>
      </c>
      <c r="EC317" s="65">
        <v>0</v>
      </c>
      <c r="ED317" s="65">
        <v>0</v>
      </c>
      <c r="EE317" s="65">
        <v>3693.747363</v>
      </c>
      <c r="EF317" s="65">
        <v>4840.7183009999999</v>
      </c>
      <c r="EG317" s="65">
        <v>0</v>
      </c>
      <c r="EH317" s="65">
        <v>0</v>
      </c>
      <c r="EI317" s="65">
        <v>3723.6294630000002</v>
      </c>
      <c r="EJ317" s="65">
        <v>4840.7183009999999</v>
      </c>
      <c r="EK317" s="65">
        <v>0</v>
      </c>
      <c r="EL317" s="65">
        <v>0</v>
      </c>
      <c r="EM317" s="65">
        <v>3723.6294630000002</v>
      </c>
      <c r="EN317" s="65">
        <v>4840.7183009999999</v>
      </c>
      <c r="EO317" s="65">
        <v>0</v>
      </c>
      <c r="EP317" s="65">
        <v>0</v>
      </c>
      <c r="EQ317" s="65">
        <v>3723.6294630000002</v>
      </c>
      <c r="ER317" s="65">
        <v>4840.7183009999999</v>
      </c>
      <c r="ES317" s="65">
        <v>0</v>
      </c>
      <c r="ET317" s="65">
        <v>0</v>
      </c>
      <c r="EU317" s="65">
        <v>3723.6294630000002</v>
      </c>
      <c r="EV317" s="65">
        <v>4840.7183009999999</v>
      </c>
      <c r="EW317" s="65">
        <v>0</v>
      </c>
      <c r="EX317" s="65">
        <v>0</v>
      </c>
      <c r="EY317" s="65">
        <v>3723.6294630000002</v>
      </c>
      <c r="EZ317" s="65">
        <v>4840.7183009999999</v>
      </c>
      <c r="FA317" s="65">
        <v>0</v>
      </c>
      <c r="FB317" s="65">
        <v>0</v>
      </c>
      <c r="FC317" s="65">
        <v>3723.6294630000002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3.61</v>
      </c>
      <c r="AC367" s="65">
        <v>10.83</v>
      </c>
      <c r="AD367" s="65">
        <v>10.83</v>
      </c>
      <c r="AE367" s="65">
        <v>10.83</v>
      </c>
      <c r="AF367" s="65">
        <v>3.61</v>
      </c>
      <c r="AG367" s="65">
        <v>10.83</v>
      </c>
      <c r="AH367" s="65">
        <v>10.83</v>
      </c>
      <c r="AJ367" s="65">
        <v>3.61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177.61199999999999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135.375</v>
      </c>
      <c r="AI368" s="65">
        <v>27.074999999999999</v>
      </c>
      <c r="AJ368" s="65">
        <v>177.61199999999999</v>
      </c>
      <c r="AL368" s="65">
        <v>177.61199999999999</v>
      </c>
      <c r="AM368" s="65">
        <v>42.237000000000002</v>
      </c>
      <c r="AO368" s="65">
        <v>27.074999999999999</v>
      </c>
      <c r="AP368" s="65">
        <v>135.375</v>
      </c>
      <c r="AQ368" s="65">
        <v>42.237000000000002</v>
      </c>
      <c r="AR368" s="65">
        <v>42.237000000000002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162.44999999999999</v>
      </c>
      <c r="AY368" s="65">
        <v>42.237000000000002</v>
      </c>
      <c r="AZ368" s="65">
        <v>150.53700000000001</v>
      </c>
      <c r="BA368" s="65">
        <v>15.162000000000001</v>
      </c>
      <c r="BB368" s="65">
        <v>135.375</v>
      </c>
      <c r="BC368" s="65">
        <v>150.53700000000001</v>
      </c>
      <c r="BD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298.00549999999998</v>
      </c>
      <c r="AC377" s="65">
        <v>455.76249999999999</v>
      </c>
      <c r="AD377" s="65">
        <v>440.60050000000001</v>
      </c>
      <c r="AE377" s="65">
        <v>305.22550000000001</v>
      </c>
      <c r="AF377" s="65">
        <v>446.01549999999997</v>
      </c>
      <c r="AG377" s="65">
        <v>426.16050000000001</v>
      </c>
      <c r="AH377" s="65">
        <v>561.53549999999996</v>
      </c>
      <c r="AI377" s="65">
        <v>212.4485</v>
      </c>
      <c r="AJ377" s="65">
        <v>641.67750000000001</v>
      </c>
      <c r="AK377" s="65">
        <v>471.28550000000001</v>
      </c>
      <c r="AL377" s="65">
        <v>648.89750000000004</v>
      </c>
      <c r="AM377" s="65">
        <v>513.52250000000004</v>
      </c>
      <c r="AN377" s="65">
        <v>475.798</v>
      </c>
      <c r="AO377" s="65">
        <v>502.87299999999999</v>
      </c>
      <c r="AP377" s="65">
        <v>611.173</v>
      </c>
      <c r="AQ377" s="65">
        <v>518.03499999999997</v>
      </c>
      <c r="AR377" s="65">
        <v>518.03499999999997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638.24800000000005</v>
      </c>
      <c r="AY377" s="65">
        <v>518.03499999999997</v>
      </c>
      <c r="AZ377" s="65">
        <v>626.33500000000004</v>
      </c>
      <c r="BA377" s="65">
        <v>490.96</v>
      </c>
      <c r="BB377" s="65">
        <v>611.173</v>
      </c>
      <c r="BC377" s="65">
        <v>626.33500000000004</v>
      </c>
      <c r="BD377" s="65">
        <v>626.33500000000004</v>
      </c>
      <c r="BE377" s="65">
        <v>475.798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204.86750000000001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1.2224519999999999E-2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2.4449039999999998E-2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11.793751200000001</v>
      </c>
      <c r="F379" s="65">
        <v>18.14270119</v>
      </c>
      <c r="G379" s="65">
        <v>33.471841789999999</v>
      </c>
      <c r="H379" s="65">
        <v>32.45897239</v>
      </c>
      <c r="I379" s="65">
        <v>15.3563256</v>
      </c>
      <c r="J379" s="65">
        <v>34.057861989999999</v>
      </c>
      <c r="K379" s="65">
        <v>40.620333600000002</v>
      </c>
      <c r="L379" s="65">
        <v>57.248552590000003</v>
      </c>
      <c r="M379" s="65">
        <v>35.69775224</v>
      </c>
      <c r="N379" s="65">
        <v>53.639408590000002</v>
      </c>
      <c r="O379" s="65">
        <v>81.937697689999993</v>
      </c>
      <c r="P379" s="65">
        <v>53.19699739</v>
      </c>
      <c r="Q379" s="65">
        <v>39.091511840000003</v>
      </c>
      <c r="R379" s="65">
        <v>50.038026189999997</v>
      </c>
      <c r="S379" s="65">
        <v>85.983431690000003</v>
      </c>
      <c r="T379" s="65">
        <v>60.668313550000001</v>
      </c>
      <c r="U379" s="65">
        <v>38.700909320000001</v>
      </c>
      <c r="V379" s="65">
        <v>62.217528909999999</v>
      </c>
      <c r="W379" s="65">
        <v>97.619428369999994</v>
      </c>
      <c r="X379" s="65">
        <v>64.562308270000003</v>
      </c>
      <c r="Y379" s="65">
        <v>38.706584990000003</v>
      </c>
      <c r="Z379" s="65">
        <v>61.478236510000002</v>
      </c>
      <c r="AA379" s="65">
        <v>86.762890369999994</v>
      </c>
      <c r="AB379" s="65">
        <v>54.609065280000003</v>
      </c>
      <c r="AC379" s="65">
        <v>60.053361979999998</v>
      </c>
      <c r="AD379" s="65">
        <v>46.542589630000002</v>
      </c>
      <c r="AE379" s="65">
        <v>120.106724</v>
      </c>
      <c r="AF379" s="65">
        <v>73.295505360000007</v>
      </c>
      <c r="AG379" s="65">
        <v>60.577269979999997</v>
      </c>
      <c r="AH379" s="65">
        <v>80.769693309999994</v>
      </c>
      <c r="AI379" s="65">
        <v>89.835319729999995</v>
      </c>
      <c r="AJ379" s="65">
        <v>63.029004190000002</v>
      </c>
      <c r="AK379" s="65">
        <v>56.746920379999999</v>
      </c>
      <c r="AL379" s="65">
        <v>76.679756999999995</v>
      </c>
      <c r="AM379" s="65">
        <v>121.00901</v>
      </c>
      <c r="AN379" s="65">
        <v>80.672673309999993</v>
      </c>
      <c r="AO379" s="65">
        <v>46.616751720000003</v>
      </c>
      <c r="AP379" s="65">
        <v>76.846204510000007</v>
      </c>
      <c r="AQ379" s="65">
        <v>121.00901</v>
      </c>
      <c r="AR379" s="65">
        <v>79.896513310000003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54.462099379999998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52.688379740000002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39.491457390000001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12.62239902</v>
      </c>
      <c r="F389" s="65">
        <v>19.247564950000001</v>
      </c>
      <c r="G389" s="65">
        <v>35.12913743</v>
      </c>
      <c r="H389" s="65">
        <v>33.56383615</v>
      </c>
      <c r="I389" s="65">
        <v>16.184973419999999</v>
      </c>
      <c r="J389" s="65">
        <v>35.16272575</v>
      </c>
      <c r="K389" s="65">
        <v>42.277629240000003</v>
      </c>
      <c r="L389" s="65">
        <v>58.353416350000003</v>
      </c>
      <c r="M389" s="65">
        <v>36.52640006</v>
      </c>
      <c r="N389" s="65">
        <v>54.744272350000003</v>
      </c>
      <c r="O389" s="65">
        <v>83.594993329999994</v>
      </c>
      <c r="P389" s="65">
        <v>54.301861150000001</v>
      </c>
      <c r="Q389" s="65">
        <v>39.103736359999999</v>
      </c>
      <c r="R389" s="65">
        <v>51.142889949999997</v>
      </c>
      <c r="S389" s="65">
        <v>87.640727330000004</v>
      </c>
      <c r="T389" s="65">
        <v>61.773177310000001</v>
      </c>
      <c r="U389" s="65">
        <v>39.529557140000001</v>
      </c>
      <c r="V389" s="65">
        <v>63.322392669999999</v>
      </c>
      <c r="W389" s="65">
        <v>99.276724009999995</v>
      </c>
      <c r="X389" s="65">
        <v>65.667172030000003</v>
      </c>
      <c r="Y389" s="65">
        <v>39.535232809999997</v>
      </c>
      <c r="Z389" s="65">
        <v>62.583100270000003</v>
      </c>
      <c r="AA389" s="65">
        <v>88.420186009999995</v>
      </c>
      <c r="AB389" s="65">
        <v>55.713929039999996</v>
      </c>
      <c r="AC389" s="65">
        <v>60.882009799999999</v>
      </c>
      <c r="AD389" s="65">
        <v>47.647453390000003</v>
      </c>
      <c r="AE389" s="65">
        <v>121.7640196</v>
      </c>
      <c r="AF389" s="65">
        <v>74.400369119999993</v>
      </c>
      <c r="AG389" s="65">
        <v>61.405917799999997</v>
      </c>
      <c r="AH389" s="65">
        <v>81.874557069999994</v>
      </c>
      <c r="AI389" s="65">
        <v>91.492615369999996</v>
      </c>
      <c r="AJ389" s="65">
        <v>64.133867949999996</v>
      </c>
      <c r="AK389" s="65">
        <v>57.575568199999999</v>
      </c>
      <c r="AL389" s="65">
        <v>77.784620759999996</v>
      </c>
      <c r="AM389" s="65">
        <v>121.03345899999999</v>
      </c>
      <c r="AN389" s="65">
        <v>81.777537069999994</v>
      </c>
      <c r="AO389" s="65">
        <v>47.445399539999997</v>
      </c>
      <c r="AP389" s="65">
        <v>77.951068269999993</v>
      </c>
      <c r="AQ389" s="65">
        <v>122.6663056</v>
      </c>
      <c r="AR389" s="65">
        <v>81.001377070000004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55.290747199999998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53.517027560000002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39.491457390000001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697.19276000000002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973.67531670000005</v>
      </c>
      <c r="Q392" s="65">
        <v>1214.5515</v>
      </c>
      <c r="R392" s="65">
        <v>1530.4265479999999</v>
      </c>
      <c r="S392" s="65">
        <v>1246.2378000000001</v>
      </c>
      <c r="T392" s="65">
        <v>1335.0185200000001</v>
      </c>
      <c r="U392" s="65">
        <v>906.322</v>
      </c>
      <c r="V392" s="65">
        <v>2641.3051</v>
      </c>
      <c r="W392" s="65">
        <v>1797.8148000000001</v>
      </c>
      <c r="X392" s="65">
        <v>981.26314000000002</v>
      </c>
      <c r="Y392" s="65">
        <v>1412.9012499999999</v>
      </c>
      <c r="Z392" s="65">
        <v>2872.5749500000002</v>
      </c>
      <c r="AA392" s="65">
        <v>1943.9835</v>
      </c>
      <c r="AB392" s="65">
        <v>2138.6411199999998</v>
      </c>
      <c r="AC392" s="65">
        <v>3207.6087499999999</v>
      </c>
      <c r="AD392" s="65">
        <v>3126.1212500000001</v>
      </c>
      <c r="AE392" s="65">
        <v>2745.4095000000002</v>
      </c>
      <c r="AF392" s="65">
        <v>2538.6624999999999</v>
      </c>
      <c r="AG392" s="65">
        <v>2139.6837500000001</v>
      </c>
      <c r="AH392" s="65">
        <v>3545.5770000000002</v>
      </c>
      <c r="AI392" s="65">
        <v>3089.5349999999999</v>
      </c>
      <c r="AJ392" s="65">
        <v>2952.2195999999999</v>
      </c>
      <c r="AK392" s="65">
        <v>1703.142343</v>
      </c>
      <c r="AL392" s="65">
        <v>3407.359269</v>
      </c>
      <c r="AM392" s="65">
        <v>3881.7494999999999</v>
      </c>
      <c r="AN392" s="65">
        <v>1489.3519449999999</v>
      </c>
      <c r="AO392" s="65">
        <v>2826.4362500000002</v>
      </c>
      <c r="AP392" s="65">
        <v>2229.5448000000001</v>
      </c>
      <c r="AQ392" s="65">
        <v>3871.0709999999999</v>
      </c>
      <c r="AR392" s="65">
        <v>2633.9986199999998</v>
      </c>
      <c r="AS392" s="65">
        <v>3281.055515</v>
      </c>
      <c r="AT392" s="65">
        <v>4391.8507499999996</v>
      </c>
      <c r="AU392" s="65">
        <v>4245.1305000000002</v>
      </c>
      <c r="AV392" s="65">
        <v>3113.0956999999999</v>
      </c>
      <c r="AW392" s="65">
        <v>2987.88375</v>
      </c>
      <c r="AX392" s="65">
        <v>3660.4630999999999</v>
      </c>
      <c r="AY392" s="65">
        <v>3655.6289999999999</v>
      </c>
      <c r="AZ392" s="65">
        <v>3113.0956999999999</v>
      </c>
      <c r="BA392" s="65">
        <v>2962.9349999999999</v>
      </c>
      <c r="BB392" s="65">
        <v>3598.9467500000001</v>
      </c>
      <c r="BC392" s="65">
        <v>4245.1305000000002</v>
      </c>
      <c r="BD392" s="65">
        <v>3113.0956999999999</v>
      </c>
      <c r="BE392" s="65">
        <v>1476.6804999999999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4558.6887500000003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3095.5506999999998</v>
      </c>
      <c r="BQ392" s="65">
        <v>3440.2862500000001</v>
      </c>
      <c r="BR392" s="65">
        <v>4930.3397500000001</v>
      </c>
      <c r="BS392" s="65">
        <v>4226.0055000000002</v>
      </c>
      <c r="BT392" s="65">
        <v>3070.7456999999999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4789.6817499999997</v>
      </c>
      <c r="CA392" s="65">
        <v>4119.5264999999999</v>
      </c>
      <c r="CB392" s="65">
        <v>2904.317603</v>
      </c>
      <c r="CC392" s="65">
        <v>2623.4737500000001</v>
      </c>
      <c r="CD392" s="65">
        <v>4710.5467500000004</v>
      </c>
      <c r="CE392" s="65">
        <v>4037.6115</v>
      </c>
      <c r="CF392" s="65">
        <v>2895.0691000000002</v>
      </c>
      <c r="CG392" s="65">
        <v>3331.67625</v>
      </c>
      <c r="CH392" s="65">
        <v>4492.1082500000002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3587.8892000000001</v>
      </c>
      <c r="CQ392" s="65">
        <v>3166.6581000000001</v>
      </c>
      <c r="CR392" s="65">
        <v>2123.3341799999998</v>
      </c>
      <c r="CS392" s="65">
        <v>2412.8797500000001</v>
      </c>
      <c r="CT392" s="65">
        <v>2209.8489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2009.8050000000001</v>
      </c>
      <c r="DG392" s="65">
        <v>1775.37</v>
      </c>
      <c r="DH392" s="65">
        <v>293.7</v>
      </c>
      <c r="DI392" s="65">
        <v>333.75</v>
      </c>
      <c r="DJ392" s="65">
        <v>428.4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68.25</v>
      </c>
      <c r="AI393" s="65">
        <v>63</v>
      </c>
      <c r="AJ393" s="65">
        <v>52.8</v>
      </c>
      <c r="AK393" s="65">
        <v>60</v>
      </c>
      <c r="AL393" s="65">
        <v>57.75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54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46.2</v>
      </c>
      <c r="BA393" s="65">
        <v>45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73.5</v>
      </c>
      <c r="BG393" s="65">
        <v>72</v>
      </c>
      <c r="BH393" s="65">
        <v>52.8</v>
      </c>
      <c r="BI393" s="65">
        <v>52.5</v>
      </c>
      <c r="BJ393" s="65">
        <v>73.5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63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697.19276000000002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973.67531670000005</v>
      </c>
      <c r="Q401" s="65">
        <v>1214.5515</v>
      </c>
      <c r="R401" s="65">
        <v>1530.4265479999999</v>
      </c>
      <c r="S401" s="65">
        <v>1246.2378000000001</v>
      </c>
      <c r="T401" s="65">
        <v>1335.0185200000001</v>
      </c>
      <c r="U401" s="65">
        <v>906.322</v>
      </c>
      <c r="V401" s="65">
        <v>2641.3051</v>
      </c>
      <c r="W401" s="65">
        <v>1797.8148000000001</v>
      </c>
      <c r="X401" s="65">
        <v>981.26314000000002</v>
      </c>
      <c r="Y401" s="65">
        <v>1412.9012499999999</v>
      </c>
      <c r="Z401" s="65">
        <v>2872.5749500000002</v>
      </c>
      <c r="AA401" s="65">
        <v>1943.9835</v>
      </c>
      <c r="AB401" s="65">
        <v>2191.44112</v>
      </c>
      <c r="AC401" s="65">
        <v>3267.6087499999999</v>
      </c>
      <c r="AD401" s="65">
        <v>3210.1212500000001</v>
      </c>
      <c r="AE401" s="65">
        <v>2817.4095000000002</v>
      </c>
      <c r="AF401" s="65">
        <v>2591.4625000000001</v>
      </c>
      <c r="AG401" s="65">
        <v>2199.6837500000001</v>
      </c>
      <c r="AH401" s="65">
        <v>3613.8270000000002</v>
      </c>
      <c r="AI401" s="65">
        <v>3152.5349999999999</v>
      </c>
      <c r="AJ401" s="65">
        <v>3005.0196000000001</v>
      </c>
      <c r="AK401" s="65">
        <v>1763.142343</v>
      </c>
      <c r="AL401" s="65">
        <v>3465.109269</v>
      </c>
      <c r="AM401" s="65">
        <v>3953.7494999999999</v>
      </c>
      <c r="AN401" s="65">
        <v>1542.1519450000001</v>
      </c>
      <c r="AO401" s="65">
        <v>2886.4362500000002</v>
      </c>
      <c r="AP401" s="65">
        <v>2313.5448000000001</v>
      </c>
      <c r="AQ401" s="65">
        <v>3925.0709999999999</v>
      </c>
      <c r="AR401" s="65">
        <v>2686.79862</v>
      </c>
      <c r="AS401" s="65">
        <v>3341.055515</v>
      </c>
      <c r="AT401" s="65">
        <v>4475.8507499999996</v>
      </c>
      <c r="AU401" s="65">
        <v>4317.1305000000002</v>
      </c>
      <c r="AV401" s="65">
        <v>3165.8957</v>
      </c>
      <c r="AW401" s="65">
        <v>3047.88375</v>
      </c>
      <c r="AX401" s="65">
        <v>3744.4630999999999</v>
      </c>
      <c r="AY401" s="65">
        <v>3727.6289999999999</v>
      </c>
      <c r="AZ401" s="65">
        <v>3159.2957000000001</v>
      </c>
      <c r="BA401" s="65">
        <v>3007.9349999999999</v>
      </c>
      <c r="BB401" s="65">
        <v>3682.9467500000001</v>
      </c>
      <c r="BC401" s="65">
        <v>4317.1305000000002</v>
      </c>
      <c r="BD401" s="65">
        <v>3165.8957</v>
      </c>
      <c r="BE401" s="65">
        <v>1536.6804999999999</v>
      </c>
      <c r="BF401" s="65">
        <v>5026.1522500000001</v>
      </c>
      <c r="BG401" s="65">
        <v>4317.1305000000002</v>
      </c>
      <c r="BH401" s="65">
        <v>3165.8957</v>
      </c>
      <c r="BI401" s="65">
        <v>3590.1087499999999</v>
      </c>
      <c r="BJ401" s="65">
        <v>4632.1887500000003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3148.3507</v>
      </c>
      <c r="BQ401" s="65">
        <v>3500.2862500000001</v>
      </c>
      <c r="BR401" s="65">
        <v>5014.3397500000001</v>
      </c>
      <c r="BS401" s="65">
        <v>4298.0055000000002</v>
      </c>
      <c r="BT401" s="65">
        <v>3123.5457000000001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4852.6817499999997</v>
      </c>
      <c r="CA401" s="65">
        <v>4191.5264999999999</v>
      </c>
      <c r="CB401" s="65">
        <v>2957.1176030000001</v>
      </c>
      <c r="CC401" s="65">
        <v>2683.4737500000001</v>
      </c>
      <c r="CD401" s="65">
        <v>4794.5467500000004</v>
      </c>
      <c r="CE401" s="65">
        <v>4109.6115</v>
      </c>
      <c r="CF401" s="65">
        <v>2947.8690999999999</v>
      </c>
      <c r="CG401" s="65">
        <v>3391.67625</v>
      </c>
      <c r="CH401" s="65">
        <v>4576.1082500000002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3671.8892000000001</v>
      </c>
      <c r="CQ401" s="65">
        <v>3238.6581000000001</v>
      </c>
      <c r="CR401" s="65">
        <v>2176.13418</v>
      </c>
      <c r="CS401" s="65">
        <v>2472.8797500000001</v>
      </c>
      <c r="CT401" s="65">
        <v>2293.8489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2093.8049999999998</v>
      </c>
      <c r="DG401" s="65">
        <v>1847.37</v>
      </c>
      <c r="DH401" s="65">
        <v>293.7</v>
      </c>
      <c r="DI401" s="65">
        <v>333.75</v>
      </c>
      <c r="DJ401" s="65">
        <v>428.4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S416" s="65">
        <v>637.7321081</v>
      </c>
      <c r="AT416" s="65">
        <v>892.82495129999995</v>
      </c>
      <c r="AU416" s="65">
        <v>765.27852970000004</v>
      </c>
      <c r="AV416" s="65">
        <v>2140.1326429999999</v>
      </c>
      <c r="AW416" s="65">
        <v>2431.9689130000002</v>
      </c>
      <c r="AX416" s="65">
        <v>3404.7564779999998</v>
      </c>
      <c r="AY416" s="65">
        <v>2918.3626949999998</v>
      </c>
      <c r="AZ416" s="65">
        <v>2913.3158749999998</v>
      </c>
      <c r="BA416" s="65">
        <v>3310.586221</v>
      </c>
      <c r="BB416" s="65">
        <v>4634.82071</v>
      </c>
      <c r="BC416" s="65">
        <v>3972.7034650000001</v>
      </c>
      <c r="BD416" s="65">
        <v>3966.5272949999999</v>
      </c>
      <c r="BE416" s="65">
        <v>4507.4173799999999</v>
      </c>
      <c r="BF416" s="65">
        <v>6310.384333</v>
      </c>
      <c r="BG416" s="65">
        <v>5408.9008560000002</v>
      </c>
      <c r="BH416" s="65">
        <v>4455.4007009999996</v>
      </c>
      <c r="BI416" s="65">
        <v>5062.9553420000002</v>
      </c>
      <c r="BJ416" s="65">
        <v>7088.137479</v>
      </c>
      <c r="BK416" s="65">
        <v>6075.5464110000003</v>
      </c>
      <c r="BL416" s="65">
        <v>4455.4007009999996</v>
      </c>
      <c r="BM416" s="65">
        <v>5062.9553420000002</v>
      </c>
      <c r="BN416" s="65">
        <v>7088.137479</v>
      </c>
      <c r="BO416" s="65">
        <v>6075.5464110000003</v>
      </c>
      <c r="BP416" s="65">
        <v>4455.4007009999996</v>
      </c>
      <c r="BQ416" s="65">
        <v>5062.9553420000002</v>
      </c>
      <c r="BR416" s="65">
        <v>7088.137479</v>
      </c>
      <c r="BS416" s="65">
        <v>6075.5464110000003</v>
      </c>
      <c r="BT416" s="65">
        <v>4455.4007009999996</v>
      </c>
      <c r="BU416" s="65">
        <v>4834.1404629999997</v>
      </c>
      <c r="BV416" s="65">
        <v>7088.137479</v>
      </c>
      <c r="BW416" s="65">
        <v>6075.5464110000003</v>
      </c>
      <c r="BX416" s="65">
        <v>4455.4007009999996</v>
      </c>
      <c r="BY416" s="65">
        <v>5062.9553420000002</v>
      </c>
      <c r="BZ416" s="65">
        <v>7088.137479</v>
      </c>
      <c r="CA416" s="65">
        <v>6075.5464110000003</v>
      </c>
      <c r="CB416" s="65">
        <v>4455.4007009999996</v>
      </c>
      <c r="CC416" s="65">
        <v>4940.6338859999996</v>
      </c>
      <c r="CD416" s="65">
        <v>7088.137479</v>
      </c>
      <c r="CE416" s="65">
        <v>6075.5464110000003</v>
      </c>
      <c r="CF416" s="65">
        <v>4455.4007009999996</v>
      </c>
      <c r="CG416" s="65">
        <v>5062.9553420000002</v>
      </c>
      <c r="CH416" s="65">
        <v>7088.137479</v>
      </c>
      <c r="CI416" s="65">
        <v>6075.5464110000003</v>
      </c>
      <c r="CJ416" s="65">
        <v>4455.4007009999996</v>
      </c>
      <c r="CK416" s="65">
        <v>5062.9553420000002</v>
      </c>
      <c r="CL416" s="65">
        <v>7088.137479</v>
      </c>
      <c r="CM416" s="65">
        <v>6075.5464110000003</v>
      </c>
      <c r="CN416" s="65">
        <v>4455.4007009999996</v>
      </c>
      <c r="CO416" s="65">
        <v>5062.9553420000002</v>
      </c>
      <c r="CP416" s="65">
        <v>7088.137479</v>
      </c>
      <c r="CQ416" s="65">
        <v>6075.5464110000003</v>
      </c>
      <c r="CR416" s="65">
        <v>4455.4007009999996</v>
      </c>
      <c r="CS416" s="65">
        <v>5062.9553420000002</v>
      </c>
      <c r="CT416" s="65">
        <v>6430.7869460000002</v>
      </c>
      <c r="CU416" s="65">
        <v>6075.5464110000003</v>
      </c>
      <c r="CV416" s="65">
        <v>4455.4007009999996</v>
      </c>
      <c r="CW416" s="65">
        <v>5062.9553420000002</v>
      </c>
      <c r="CX416" s="65">
        <v>7088.137479</v>
      </c>
      <c r="CY416" s="65">
        <v>6075.5464110000003</v>
      </c>
      <c r="CZ416" s="65">
        <v>4455.4007009999996</v>
      </c>
      <c r="DA416" s="65">
        <v>5062.9553420000002</v>
      </c>
      <c r="DB416" s="65">
        <v>7088.137479</v>
      </c>
      <c r="DC416" s="65">
        <v>6075.5464110000003</v>
      </c>
      <c r="DD416" s="65">
        <v>4455.4007009999996</v>
      </c>
      <c r="DE416" s="65">
        <v>5062.9553420000002</v>
      </c>
      <c r="DF416" s="65">
        <v>7088.137479</v>
      </c>
      <c r="DG416" s="65">
        <v>6075.5464110000003</v>
      </c>
      <c r="DH416" s="65">
        <v>4455.4007009999996</v>
      </c>
      <c r="DI416" s="65">
        <v>5062.9553420000002</v>
      </c>
      <c r="DJ416" s="65">
        <v>7088.137479</v>
      </c>
      <c r="DK416" s="65">
        <v>6075.5464110000003</v>
      </c>
      <c r="DL416" s="65">
        <v>4455.4007009999996</v>
      </c>
      <c r="DM416" s="65">
        <v>5062.9553420000002</v>
      </c>
      <c r="DN416" s="65">
        <v>7088.137479</v>
      </c>
      <c r="DO416" s="65">
        <v>6075.5464110000003</v>
      </c>
      <c r="DP416" s="65">
        <v>4455.4007009999996</v>
      </c>
      <c r="DQ416" s="65">
        <v>5062.9553420000002</v>
      </c>
      <c r="DR416" s="65">
        <v>7088.137479</v>
      </c>
      <c r="DS416" s="65">
        <v>6075.5464110000003</v>
      </c>
      <c r="DT416" s="65">
        <v>4455.4007009999996</v>
      </c>
      <c r="DU416" s="65">
        <v>5062.9553420000002</v>
      </c>
      <c r="DV416" s="65">
        <v>7088.137479</v>
      </c>
      <c r="DW416" s="65">
        <v>6075.5464110000003</v>
      </c>
      <c r="DX416" s="65">
        <v>4455.4007009999996</v>
      </c>
      <c r="DY416" s="65">
        <v>5062.9553420000002</v>
      </c>
      <c r="DZ416" s="65">
        <v>7088.137479</v>
      </c>
      <c r="EA416" s="65">
        <v>6075.5464110000003</v>
      </c>
      <c r="EB416" s="65">
        <v>4455.4007009999996</v>
      </c>
      <c r="EC416" s="65">
        <v>5062.9553420000002</v>
      </c>
      <c r="ED416" s="65">
        <v>7088.137479</v>
      </c>
      <c r="EE416" s="65">
        <v>6075.5464110000003</v>
      </c>
      <c r="EF416" s="65">
        <v>4455.4007009999996</v>
      </c>
      <c r="EG416" s="65">
        <v>5062.9553420000002</v>
      </c>
      <c r="EH416" s="65">
        <v>7088.137479</v>
      </c>
      <c r="EI416" s="65">
        <v>6075.5464110000003</v>
      </c>
      <c r="EJ416" s="65">
        <v>4455.4007009999996</v>
      </c>
      <c r="EK416" s="65">
        <v>5062.9553420000002</v>
      </c>
      <c r="EL416" s="65">
        <v>7088.137479</v>
      </c>
      <c r="EM416" s="65">
        <v>6075.5464110000003</v>
      </c>
      <c r="EN416" s="65">
        <v>4455.4007009999996</v>
      </c>
      <c r="EO416" s="65">
        <v>5062.9553420000002</v>
      </c>
      <c r="EP416" s="65">
        <v>7088.137479</v>
      </c>
      <c r="EQ416" s="65">
        <v>6075.5464110000003</v>
      </c>
      <c r="ER416" s="65">
        <v>4455.4007009999996</v>
      </c>
      <c r="ES416" s="65">
        <v>5062.9553420000002</v>
      </c>
      <c r="ET416" s="65">
        <v>7088.137479</v>
      </c>
      <c r="EU416" s="65">
        <v>6075.5464110000003</v>
      </c>
      <c r="EV416" s="65">
        <v>4455.4007009999996</v>
      </c>
      <c r="EW416" s="65">
        <v>5062.9553420000002</v>
      </c>
      <c r="EX416" s="65">
        <v>7088.137479</v>
      </c>
      <c r="EY416" s="65">
        <v>6075.5464110000003</v>
      </c>
      <c r="EZ416" s="65">
        <v>4455.4007009999996</v>
      </c>
      <c r="FA416" s="65">
        <v>5062.9553420000002</v>
      </c>
      <c r="FB416" s="65">
        <v>7088.137479</v>
      </c>
      <c r="FC416" s="65">
        <v>6075.5464110000003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637.7321081</v>
      </c>
      <c r="AT425" s="65">
        <v>892.82495129999995</v>
      </c>
      <c r="AU425" s="65">
        <v>765.27852970000004</v>
      </c>
      <c r="AV425" s="65">
        <v>2140.1326429999999</v>
      </c>
      <c r="AW425" s="65">
        <v>2431.9689130000002</v>
      </c>
      <c r="AX425" s="65">
        <v>3404.7564779999998</v>
      </c>
      <c r="AY425" s="65">
        <v>2918.3626949999998</v>
      </c>
      <c r="AZ425" s="65">
        <v>2913.3158749999998</v>
      </c>
      <c r="BA425" s="65">
        <v>3310.586221</v>
      </c>
      <c r="BB425" s="65">
        <v>4634.82071</v>
      </c>
      <c r="BC425" s="65">
        <v>3972.7034650000001</v>
      </c>
      <c r="BD425" s="65">
        <v>3966.5272949999999</v>
      </c>
      <c r="BE425" s="65">
        <v>4507.4173799999999</v>
      </c>
      <c r="BF425" s="65">
        <v>6310.384333</v>
      </c>
      <c r="BG425" s="65">
        <v>5408.9008560000002</v>
      </c>
      <c r="BH425" s="65">
        <v>4455.4007009999996</v>
      </c>
      <c r="BI425" s="65">
        <v>5062.9553420000002</v>
      </c>
      <c r="BJ425" s="65">
        <v>7088.137479</v>
      </c>
      <c r="BK425" s="65">
        <v>6075.5464110000003</v>
      </c>
      <c r="BL425" s="65">
        <v>4455.4007009999996</v>
      </c>
      <c r="BM425" s="65">
        <v>5062.9553420000002</v>
      </c>
      <c r="BN425" s="65">
        <v>7088.137479</v>
      </c>
      <c r="BO425" s="65">
        <v>6075.5464110000003</v>
      </c>
      <c r="BP425" s="65">
        <v>4455.4007009999996</v>
      </c>
      <c r="BQ425" s="65">
        <v>5062.9553420000002</v>
      </c>
      <c r="BR425" s="65">
        <v>7088.137479</v>
      </c>
      <c r="BS425" s="65">
        <v>6075.5464110000003</v>
      </c>
      <c r="BT425" s="65">
        <v>4455.4007009999996</v>
      </c>
      <c r="BU425" s="65">
        <v>4834.1404629999997</v>
      </c>
      <c r="BV425" s="65">
        <v>7088.137479</v>
      </c>
      <c r="BW425" s="65">
        <v>6075.5464110000003</v>
      </c>
      <c r="BX425" s="65">
        <v>4455.4007009999996</v>
      </c>
      <c r="BY425" s="65">
        <v>5062.9553420000002</v>
      </c>
      <c r="BZ425" s="65">
        <v>7088.137479</v>
      </c>
      <c r="CA425" s="65">
        <v>6075.5464110000003</v>
      </c>
      <c r="CB425" s="65">
        <v>4455.4007009999996</v>
      </c>
      <c r="CC425" s="65">
        <v>4940.6338859999996</v>
      </c>
      <c r="CD425" s="65">
        <v>7088.137479</v>
      </c>
      <c r="CE425" s="65">
        <v>6075.5464110000003</v>
      </c>
      <c r="CF425" s="65">
        <v>4455.4007009999996</v>
      </c>
      <c r="CG425" s="65">
        <v>5062.9553420000002</v>
      </c>
      <c r="CH425" s="65">
        <v>7088.137479</v>
      </c>
      <c r="CI425" s="65">
        <v>6075.5464110000003</v>
      </c>
      <c r="CJ425" s="65">
        <v>4455.4007009999996</v>
      </c>
      <c r="CK425" s="65">
        <v>5062.9553420000002</v>
      </c>
      <c r="CL425" s="65">
        <v>7088.137479</v>
      </c>
      <c r="CM425" s="65">
        <v>6075.5464110000003</v>
      </c>
      <c r="CN425" s="65">
        <v>4455.4007009999996</v>
      </c>
      <c r="CO425" s="65">
        <v>5062.9553420000002</v>
      </c>
      <c r="CP425" s="65">
        <v>7088.137479</v>
      </c>
      <c r="CQ425" s="65">
        <v>6075.5464110000003</v>
      </c>
      <c r="CR425" s="65">
        <v>4455.4007009999996</v>
      </c>
      <c r="CS425" s="65">
        <v>5062.9553420000002</v>
      </c>
      <c r="CT425" s="65">
        <v>6430.7869460000002</v>
      </c>
      <c r="CU425" s="65">
        <v>6075.5464110000003</v>
      </c>
      <c r="CV425" s="65">
        <v>4455.4007009999996</v>
      </c>
      <c r="CW425" s="65">
        <v>5062.9553420000002</v>
      </c>
      <c r="CX425" s="65">
        <v>7088.137479</v>
      </c>
      <c r="CY425" s="65">
        <v>6075.5464110000003</v>
      </c>
      <c r="CZ425" s="65">
        <v>4455.4007009999996</v>
      </c>
      <c r="DA425" s="65">
        <v>5062.9553420000002</v>
      </c>
      <c r="DB425" s="65">
        <v>7088.137479</v>
      </c>
      <c r="DC425" s="65">
        <v>6075.5464110000003</v>
      </c>
      <c r="DD425" s="65">
        <v>4455.4007009999996</v>
      </c>
      <c r="DE425" s="65">
        <v>5062.9553420000002</v>
      </c>
      <c r="DF425" s="65">
        <v>7088.137479</v>
      </c>
      <c r="DG425" s="65">
        <v>6075.5464110000003</v>
      </c>
      <c r="DH425" s="65">
        <v>4455.4007009999996</v>
      </c>
      <c r="DI425" s="65">
        <v>5062.9553420000002</v>
      </c>
      <c r="DJ425" s="65">
        <v>7088.137479</v>
      </c>
      <c r="DK425" s="65">
        <v>6075.5464110000003</v>
      </c>
      <c r="DL425" s="65">
        <v>4455.4007009999996</v>
      </c>
      <c r="DM425" s="65">
        <v>5062.9553420000002</v>
      </c>
      <c r="DN425" s="65">
        <v>7088.137479</v>
      </c>
      <c r="DO425" s="65">
        <v>6075.5464110000003</v>
      </c>
      <c r="DP425" s="65">
        <v>4455.4007009999996</v>
      </c>
      <c r="DQ425" s="65">
        <v>5062.9553420000002</v>
      </c>
      <c r="DR425" s="65">
        <v>7088.137479</v>
      </c>
      <c r="DS425" s="65">
        <v>6075.5464110000003</v>
      </c>
      <c r="DT425" s="65">
        <v>4455.4007009999996</v>
      </c>
      <c r="DU425" s="65">
        <v>5062.9553420000002</v>
      </c>
      <c r="DV425" s="65">
        <v>7088.137479</v>
      </c>
      <c r="DW425" s="65">
        <v>6075.5464110000003</v>
      </c>
      <c r="DX425" s="65">
        <v>4455.4007009999996</v>
      </c>
      <c r="DY425" s="65">
        <v>5062.9553420000002</v>
      </c>
      <c r="DZ425" s="65">
        <v>7088.137479</v>
      </c>
      <c r="EA425" s="65">
        <v>6075.5464110000003</v>
      </c>
      <c r="EB425" s="65">
        <v>4455.4007009999996</v>
      </c>
      <c r="EC425" s="65">
        <v>5062.9553420000002</v>
      </c>
      <c r="ED425" s="65">
        <v>7088.137479</v>
      </c>
      <c r="EE425" s="65">
        <v>6075.5464110000003</v>
      </c>
      <c r="EF425" s="65">
        <v>4455.4007009999996</v>
      </c>
      <c r="EG425" s="65">
        <v>5062.9553420000002</v>
      </c>
      <c r="EH425" s="65">
        <v>7088.137479</v>
      </c>
      <c r="EI425" s="65">
        <v>6075.5464110000003</v>
      </c>
      <c r="EJ425" s="65">
        <v>4455.4007009999996</v>
      </c>
      <c r="EK425" s="65">
        <v>5062.9553420000002</v>
      </c>
      <c r="EL425" s="65">
        <v>7088.137479</v>
      </c>
      <c r="EM425" s="65">
        <v>6075.5464110000003</v>
      </c>
      <c r="EN425" s="65">
        <v>4455.4007009999996</v>
      </c>
      <c r="EO425" s="65">
        <v>5062.9553420000002</v>
      </c>
      <c r="EP425" s="65">
        <v>7088.137479</v>
      </c>
      <c r="EQ425" s="65">
        <v>6075.5464110000003</v>
      </c>
      <c r="ER425" s="65">
        <v>4455.4007009999996</v>
      </c>
      <c r="ES425" s="65">
        <v>5062.9553420000002</v>
      </c>
      <c r="ET425" s="65">
        <v>7088.137479</v>
      </c>
      <c r="EU425" s="65">
        <v>6075.5464110000003</v>
      </c>
      <c r="EV425" s="65">
        <v>4455.4007009999996</v>
      </c>
      <c r="EW425" s="65">
        <v>5062.9553420000002</v>
      </c>
      <c r="EX425" s="65">
        <v>7088.137479</v>
      </c>
      <c r="EY425" s="65">
        <v>6075.5464110000003</v>
      </c>
      <c r="EZ425" s="65">
        <v>4455.4007009999996</v>
      </c>
      <c r="FA425" s="65">
        <v>5062.9553420000002</v>
      </c>
      <c r="FB425" s="65">
        <v>7088.137479</v>
      </c>
      <c r="FC425" s="65">
        <v>6075.5464110000003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1846.2635319999999</v>
      </c>
      <c r="BY440" s="65">
        <v>2098.0267410000001</v>
      </c>
      <c r="BZ440" s="65">
        <v>2937.2374370000002</v>
      </c>
      <c r="CA440" s="65">
        <v>2517.6320890000002</v>
      </c>
      <c r="CB440" s="65">
        <v>2861.303187</v>
      </c>
      <c r="CC440" s="65">
        <v>3251.4808950000001</v>
      </c>
      <c r="CD440" s="65">
        <v>4552.0732520000001</v>
      </c>
      <c r="CE440" s="65">
        <v>3901.7770740000001</v>
      </c>
      <c r="CF440" s="65">
        <v>4026.614247</v>
      </c>
      <c r="CG440" s="65">
        <v>4575.6980080000003</v>
      </c>
      <c r="CH440" s="65">
        <v>6405.9772110000004</v>
      </c>
      <c r="CI440" s="65">
        <v>5490.8376090000002</v>
      </c>
      <c r="CJ440" s="65">
        <v>5499.4601910000001</v>
      </c>
      <c r="CK440" s="65">
        <v>6249.3865809999998</v>
      </c>
      <c r="CL440" s="65">
        <v>8749.1412130000008</v>
      </c>
      <c r="CM440" s="65">
        <v>7499.2638969999998</v>
      </c>
      <c r="CN440" s="65">
        <v>7018.8037439999998</v>
      </c>
      <c r="CO440" s="65">
        <v>7975.9133449999999</v>
      </c>
      <c r="CP440" s="65">
        <v>11166.278679999999</v>
      </c>
      <c r="CQ440" s="65">
        <v>9571.0960149999992</v>
      </c>
      <c r="CR440" s="65">
        <v>8381.7401140000002</v>
      </c>
      <c r="CS440" s="65">
        <v>9524.7046750000009</v>
      </c>
      <c r="CT440" s="65">
        <v>13334.58654</v>
      </c>
      <c r="CU440" s="65">
        <v>11429.64561</v>
      </c>
      <c r="CV440" s="65">
        <v>9533.2029160000002</v>
      </c>
      <c r="CW440" s="65">
        <v>10833.18513</v>
      </c>
      <c r="CX440" s="65">
        <v>15166.45918</v>
      </c>
      <c r="CY440" s="65">
        <v>12999.82216</v>
      </c>
      <c r="CZ440" s="65">
        <v>11385.65955</v>
      </c>
      <c r="DA440" s="65">
        <v>12938.24949</v>
      </c>
      <c r="DB440" s="65">
        <v>16295.864890000001</v>
      </c>
      <c r="DC440" s="65">
        <v>15525.89939</v>
      </c>
      <c r="DD440" s="65">
        <v>12556.379300000001</v>
      </c>
      <c r="DE440" s="65">
        <v>14268.61284</v>
      </c>
      <c r="DF440" s="65">
        <v>19976.057970000002</v>
      </c>
      <c r="DG440" s="65">
        <v>17122.33541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1846.2635319999999</v>
      </c>
      <c r="BY449" s="65">
        <v>2098.0267410000001</v>
      </c>
      <c r="BZ449" s="65">
        <v>2937.2374370000002</v>
      </c>
      <c r="CA449" s="65">
        <v>2517.6320890000002</v>
      </c>
      <c r="CB449" s="65">
        <v>2861.303187</v>
      </c>
      <c r="CC449" s="65">
        <v>3251.4808950000001</v>
      </c>
      <c r="CD449" s="65">
        <v>4552.0732520000001</v>
      </c>
      <c r="CE449" s="65">
        <v>3901.7770740000001</v>
      </c>
      <c r="CF449" s="65">
        <v>4026.614247</v>
      </c>
      <c r="CG449" s="65">
        <v>4575.6980080000003</v>
      </c>
      <c r="CH449" s="65">
        <v>6405.9772110000004</v>
      </c>
      <c r="CI449" s="65">
        <v>5490.8376090000002</v>
      </c>
      <c r="CJ449" s="65">
        <v>5499.4601910000001</v>
      </c>
      <c r="CK449" s="65">
        <v>6249.3865809999998</v>
      </c>
      <c r="CL449" s="65">
        <v>8749.1412130000008</v>
      </c>
      <c r="CM449" s="65">
        <v>7499.2638969999998</v>
      </c>
      <c r="CN449" s="65">
        <v>7018.8037439999998</v>
      </c>
      <c r="CO449" s="65">
        <v>7975.9133449999999</v>
      </c>
      <c r="CP449" s="65">
        <v>11166.278679999999</v>
      </c>
      <c r="CQ449" s="65">
        <v>9571.0960149999992</v>
      </c>
      <c r="CR449" s="65">
        <v>8381.7401140000002</v>
      </c>
      <c r="CS449" s="65">
        <v>9524.7046750000009</v>
      </c>
      <c r="CT449" s="65">
        <v>13334.58654</v>
      </c>
      <c r="CU449" s="65">
        <v>11429.64561</v>
      </c>
      <c r="CV449" s="65">
        <v>9533.2029160000002</v>
      </c>
      <c r="CW449" s="65">
        <v>10833.18513</v>
      </c>
      <c r="CX449" s="65">
        <v>15166.45918</v>
      </c>
      <c r="CY449" s="65">
        <v>12999.82216</v>
      </c>
      <c r="CZ449" s="65">
        <v>11385.65955</v>
      </c>
      <c r="DA449" s="65">
        <v>12938.24949</v>
      </c>
      <c r="DB449" s="65">
        <v>16295.864890000001</v>
      </c>
      <c r="DC449" s="65">
        <v>15525.89939</v>
      </c>
      <c r="DD449" s="65">
        <v>12556.379300000001</v>
      </c>
      <c r="DE449" s="65">
        <v>14268.61284</v>
      </c>
      <c r="DF449" s="65">
        <v>19976.057970000002</v>
      </c>
      <c r="DG449" s="65">
        <v>17122.33541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2932.5157629999999</v>
      </c>
      <c r="DM464" s="65">
        <v>3332.4042760000002</v>
      </c>
      <c r="DN464" s="65">
        <v>4665.3659859999998</v>
      </c>
      <c r="DO464" s="65">
        <v>3998.885131</v>
      </c>
      <c r="DP464" s="65">
        <v>4073.1399849999998</v>
      </c>
      <c r="DQ464" s="65">
        <v>4628.5681649999997</v>
      </c>
      <c r="DR464" s="65">
        <v>6479.9954310000003</v>
      </c>
      <c r="DS464" s="65">
        <v>5554.281798</v>
      </c>
      <c r="DT464" s="65">
        <v>5417.1178849999997</v>
      </c>
      <c r="DU464" s="65">
        <v>6155.8157789999996</v>
      </c>
      <c r="DV464" s="65">
        <v>8618.1420899999994</v>
      </c>
      <c r="DW464" s="65">
        <v>7386.9789350000001</v>
      </c>
      <c r="DX464" s="65">
        <v>6842.2003329999998</v>
      </c>
      <c r="DY464" s="65">
        <v>7775.2276510000002</v>
      </c>
      <c r="DZ464" s="65">
        <v>10885.31871</v>
      </c>
      <c r="EA464" s="65">
        <v>9330.2731810000005</v>
      </c>
      <c r="EB464" s="65">
        <v>8590.2211609999995</v>
      </c>
      <c r="EC464" s="65">
        <v>9761.6149559999994</v>
      </c>
      <c r="ED464" s="65">
        <v>13666.26094</v>
      </c>
      <c r="EE464" s="65">
        <v>11713.93795</v>
      </c>
      <c r="EF464" s="65">
        <v>10045.91012</v>
      </c>
      <c r="EG464" s="65">
        <v>11415.80695</v>
      </c>
      <c r="EH464" s="65">
        <v>15982.129730000001</v>
      </c>
      <c r="EI464" s="65">
        <v>13698.968339999999</v>
      </c>
      <c r="EJ464" s="65">
        <v>11353.97683</v>
      </c>
      <c r="EK464" s="65">
        <v>12902.24639</v>
      </c>
      <c r="EL464" s="65">
        <v>18063.144950000002</v>
      </c>
      <c r="EM464" s="65">
        <v>15482.695669999999</v>
      </c>
      <c r="EN464" s="65">
        <v>11914.432849999999</v>
      </c>
      <c r="EO464" s="65">
        <v>13539.12824</v>
      </c>
      <c r="EP464" s="65">
        <v>18954.77953</v>
      </c>
      <c r="EQ464" s="65">
        <v>16246.953890000001</v>
      </c>
      <c r="ER464" s="65">
        <v>12163.10375</v>
      </c>
      <c r="ES464" s="65">
        <v>13821.70881</v>
      </c>
      <c r="ET464" s="65">
        <v>19350.392329999999</v>
      </c>
      <c r="EU464" s="65">
        <v>16586.050569999999</v>
      </c>
      <c r="EV464" s="65">
        <v>13411.06511</v>
      </c>
      <c r="EW464" s="65">
        <v>15239.84672</v>
      </c>
      <c r="EX464" s="65">
        <v>21335.78541</v>
      </c>
      <c r="EY464" s="65">
        <v>18287.816060000001</v>
      </c>
      <c r="EZ464" s="65">
        <v>14954.668439999999</v>
      </c>
      <c r="FA464" s="65">
        <v>16993.941409999999</v>
      </c>
      <c r="FB464" s="65">
        <v>23791.517970000001</v>
      </c>
      <c r="FC464" s="65">
        <v>20392.72969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2932.5157629999999</v>
      </c>
      <c r="DM473" s="65">
        <v>3332.4042760000002</v>
      </c>
      <c r="DN473" s="65">
        <v>4665.3659859999998</v>
      </c>
      <c r="DO473" s="65">
        <v>3998.885131</v>
      </c>
      <c r="DP473" s="65">
        <v>4073.1399849999998</v>
      </c>
      <c r="DQ473" s="65">
        <v>4628.5681649999997</v>
      </c>
      <c r="DR473" s="65">
        <v>6479.9954310000003</v>
      </c>
      <c r="DS473" s="65">
        <v>5554.281798</v>
      </c>
      <c r="DT473" s="65">
        <v>5417.1178849999997</v>
      </c>
      <c r="DU473" s="65">
        <v>6155.8157789999996</v>
      </c>
      <c r="DV473" s="65">
        <v>8618.1420899999994</v>
      </c>
      <c r="DW473" s="65">
        <v>7386.9789350000001</v>
      </c>
      <c r="DX473" s="65">
        <v>6842.2003329999998</v>
      </c>
      <c r="DY473" s="65">
        <v>7775.2276510000002</v>
      </c>
      <c r="DZ473" s="65">
        <v>10885.31871</v>
      </c>
      <c r="EA473" s="65">
        <v>9330.2731810000005</v>
      </c>
      <c r="EB473" s="65">
        <v>8590.2211609999995</v>
      </c>
      <c r="EC473" s="65">
        <v>9761.6149559999994</v>
      </c>
      <c r="ED473" s="65">
        <v>13666.26094</v>
      </c>
      <c r="EE473" s="65">
        <v>11713.93795</v>
      </c>
      <c r="EF473" s="65">
        <v>10045.91012</v>
      </c>
      <c r="EG473" s="65">
        <v>11415.80695</v>
      </c>
      <c r="EH473" s="65">
        <v>15982.129730000001</v>
      </c>
      <c r="EI473" s="65">
        <v>13698.968339999999</v>
      </c>
      <c r="EJ473" s="65">
        <v>11353.97683</v>
      </c>
      <c r="EK473" s="65">
        <v>12902.24639</v>
      </c>
      <c r="EL473" s="65">
        <v>18063.144950000002</v>
      </c>
      <c r="EM473" s="65">
        <v>15482.695669999999</v>
      </c>
      <c r="EN473" s="65">
        <v>11914.432849999999</v>
      </c>
      <c r="EO473" s="65">
        <v>13539.12824</v>
      </c>
      <c r="EP473" s="65">
        <v>18954.77953</v>
      </c>
      <c r="EQ473" s="65">
        <v>16246.953890000001</v>
      </c>
      <c r="ER473" s="65">
        <v>12163.10375</v>
      </c>
      <c r="ES473" s="65">
        <v>13821.70881</v>
      </c>
      <c r="ET473" s="65">
        <v>19350.392329999999</v>
      </c>
      <c r="EU473" s="65">
        <v>16586.050569999999</v>
      </c>
      <c r="EV473" s="65">
        <v>13411.06511</v>
      </c>
      <c r="EW473" s="65">
        <v>15239.84672</v>
      </c>
      <c r="EX473" s="65">
        <v>21335.78541</v>
      </c>
      <c r="EY473" s="65">
        <v>18287.816060000001</v>
      </c>
      <c r="EZ473" s="65">
        <v>14954.668439999999</v>
      </c>
      <c r="FA473" s="65">
        <v>16993.941409999999</v>
      </c>
      <c r="FB473" s="65">
        <v>23791.517970000001</v>
      </c>
      <c r="FC473" s="65">
        <v>20392.72969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543.48783390000006</v>
      </c>
      <c r="CC642" s="65">
        <v>543.48783390000006</v>
      </c>
      <c r="CD642" s="65">
        <v>543.48783390000006</v>
      </c>
      <c r="CE642" s="65">
        <v>543.48783390000006</v>
      </c>
      <c r="CF642" s="65">
        <v>903.30403409999997</v>
      </c>
      <c r="CG642" s="65">
        <v>903.30403409999997</v>
      </c>
      <c r="CH642" s="65">
        <v>903.30403409999997</v>
      </c>
      <c r="CI642" s="65">
        <v>903.30403409999997</v>
      </c>
      <c r="CJ642" s="65">
        <v>1204.1568090000001</v>
      </c>
      <c r="CK642" s="65">
        <v>1204.1568090000001</v>
      </c>
      <c r="CL642" s="65">
        <v>1204.1568090000001</v>
      </c>
      <c r="CM642" s="65">
        <v>1204.1568090000001</v>
      </c>
      <c r="CN642" s="65">
        <v>3546.5105880000001</v>
      </c>
      <c r="CO642" s="65">
        <v>3546.5105880000001</v>
      </c>
      <c r="CP642" s="65">
        <v>3546.5105880000001</v>
      </c>
      <c r="CQ642" s="65">
        <v>3546.5105880000001</v>
      </c>
      <c r="CR642" s="65">
        <v>5590.8959500000001</v>
      </c>
      <c r="CS642" s="65">
        <v>5590.8959500000001</v>
      </c>
      <c r="CT642" s="65">
        <v>5590.8959500000001</v>
      </c>
      <c r="CU642" s="65">
        <v>5590.8959500000001</v>
      </c>
      <c r="CV642" s="65">
        <v>5590.8959500000001</v>
      </c>
      <c r="CW642" s="65">
        <v>5590.8959500000001</v>
      </c>
      <c r="CX642" s="65">
        <v>5590.8959500000001</v>
      </c>
      <c r="CY642" s="65">
        <v>5590.8959500000001</v>
      </c>
      <c r="CZ642" s="65">
        <v>5590.8959500000001</v>
      </c>
      <c r="DA642" s="65">
        <v>5590.8959500000001</v>
      </c>
      <c r="DB642" s="65">
        <v>5590.8959500000001</v>
      </c>
      <c r="DC642" s="65">
        <v>5590.8959500000001</v>
      </c>
      <c r="DD642" s="65">
        <v>7144.2100229999996</v>
      </c>
      <c r="DE642" s="65">
        <v>7144.2100229999996</v>
      </c>
      <c r="DF642" s="65">
        <v>7144.2100229999996</v>
      </c>
      <c r="DG642" s="65">
        <v>7144.2100229999996</v>
      </c>
      <c r="DH642" s="65">
        <v>7144.2100229999996</v>
      </c>
      <c r="DI642" s="65">
        <v>7144.2100229999996</v>
      </c>
      <c r="DJ642" s="65">
        <v>7144.2100229999996</v>
      </c>
      <c r="DK642" s="65">
        <v>7144.2100229999996</v>
      </c>
      <c r="DL642" s="65">
        <v>7144.2100229999996</v>
      </c>
      <c r="DM642" s="65">
        <v>7144.2100229999996</v>
      </c>
      <c r="DN642" s="65">
        <v>7144.2100229999996</v>
      </c>
      <c r="DO642" s="65">
        <v>7144.2100229999996</v>
      </c>
      <c r="DP642" s="65">
        <v>8358.5753060000006</v>
      </c>
      <c r="DQ642" s="65">
        <v>8358.5753060000006</v>
      </c>
      <c r="DR642" s="65">
        <v>8358.5753060000006</v>
      </c>
      <c r="DS642" s="65">
        <v>8358.5753060000006</v>
      </c>
      <c r="DT642" s="65">
        <v>10243.26413</v>
      </c>
      <c r="DU642" s="65">
        <v>10243.26413</v>
      </c>
      <c r="DV642" s="65">
        <v>10243.26413</v>
      </c>
      <c r="DW642" s="65">
        <v>10243.26413</v>
      </c>
      <c r="DX642" s="65">
        <v>11542.477140000001</v>
      </c>
      <c r="DY642" s="65">
        <v>11542.477140000001</v>
      </c>
      <c r="DZ642" s="65">
        <v>11542.477140000001</v>
      </c>
      <c r="EA642" s="65">
        <v>11542.477140000001</v>
      </c>
      <c r="EB642" s="65">
        <v>11542.477140000001</v>
      </c>
      <c r="EC642" s="65">
        <v>11542.477140000001</v>
      </c>
      <c r="ED642" s="65">
        <v>11542.477140000001</v>
      </c>
      <c r="EE642" s="65">
        <v>11542.477140000001</v>
      </c>
      <c r="EF642" s="65">
        <v>15204.40604</v>
      </c>
      <c r="EG642" s="65">
        <v>15204.40604</v>
      </c>
      <c r="EH642" s="65">
        <v>15204.40604</v>
      </c>
      <c r="EI642" s="65">
        <v>15204.40604</v>
      </c>
      <c r="EJ642" s="65">
        <v>17096.228220000001</v>
      </c>
      <c r="EK642" s="65">
        <v>17096.228220000001</v>
      </c>
      <c r="EL642" s="65">
        <v>17096.228220000001</v>
      </c>
      <c r="EM642" s="65">
        <v>17096.228220000001</v>
      </c>
      <c r="EN642" s="65">
        <v>17096.228220000001</v>
      </c>
      <c r="EO642" s="65">
        <v>17096.228220000001</v>
      </c>
      <c r="EP642" s="65">
        <v>17096.228220000001</v>
      </c>
      <c r="EQ642" s="65">
        <v>17096.228220000001</v>
      </c>
      <c r="ER642" s="65">
        <v>21821.215769999999</v>
      </c>
      <c r="ES642" s="65">
        <v>21821.215769999999</v>
      </c>
      <c r="ET642" s="65">
        <v>21821.215769999999</v>
      </c>
      <c r="EU642" s="65">
        <v>21821.215769999999</v>
      </c>
      <c r="EV642" s="65">
        <v>24814.492760000001</v>
      </c>
      <c r="EW642" s="65">
        <v>24814.492760000001</v>
      </c>
      <c r="EX642" s="65">
        <v>24814.492760000001</v>
      </c>
      <c r="EY642" s="65">
        <v>24814.492760000001</v>
      </c>
      <c r="EZ642" s="65">
        <v>24814.492760000001</v>
      </c>
      <c r="FA642" s="65">
        <v>24814.492760000001</v>
      </c>
      <c r="FB642" s="65">
        <v>24814.492760000001</v>
      </c>
      <c r="FC642" s="65">
        <v>24814.492760000001</v>
      </c>
    </row>
    <row r="643" spans="2:159" x14ac:dyDescent="0.2">
      <c r="B643" s="65" t="s">
        <v>676</v>
      </c>
      <c r="C643" s="65" t="s">
        <v>38</v>
      </c>
      <c r="BX643" s="65">
        <v>289.92950330000002</v>
      </c>
      <c r="BY643" s="65">
        <v>289.92950330000002</v>
      </c>
      <c r="BZ643" s="65">
        <v>289.92950330000002</v>
      </c>
      <c r="CA643" s="65">
        <v>289.92950330000002</v>
      </c>
      <c r="CB643" s="65">
        <v>3455.1129380000002</v>
      </c>
      <c r="CC643" s="65">
        <v>3455.1129380000002</v>
      </c>
      <c r="CD643" s="65">
        <v>3455.1129380000002</v>
      </c>
      <c r="CE643" s="65">
        <v>3455.1129380000002</v>
      </c>
      <c r="CF643" s="65">
        <v>5087.06873</v>
      </c>
      <c r="CG643" s="65">
        <v>5087.06873</v>
      </c>
      <c r="CH643" s="65">
        <v>5087.06873</v>
      </c>
      <c r="CI643" s="65">
        <v>5087.06873</v>
      </c>
      <c r="CJ643" s="65">
        <v>6757.4363629999998</v>
      </c>
      <c r="CK643" s="65">
        <v>6757.4363629999998</v>
      </c>
      <c r="CL643" s="65">
        <v>6757.4363629999998</v>
      </c>
      <c r="CM643" s="65">
        <v>6757.4363629999998</v>
      </c>
      <c r="CN643" s="65">
        <v>6757.4363629999998</v>
      </c>
      <c r="CO643" s="65">
        <v>6757.4363629999998</v>
      </c>
      <c r="CP643" s="65">
        <v>6757.4363629999998</v>
      </c>
      <c r="CQ643" s="65">
        <v>6757.4363629999998</v>
      </c>
      <c r="CR643" s="65">
        <v>6757.4363629999998</v>
      </c>
      <c r="CS643" s="65">
        <v>6757.4363629999998</v>
      </c>
      <c r="CT643" s="65">
        <v>6757.4363629999998</v>
      </c>
      <c r="CU643" s="65">
        <v>6757.4363629999998</v>
      </c>
      <c r="CV643" s="65">
        <v>8914.792109</v>
      </c>
      <c r="CW643" s="65">
        <v>8914.792109</v>
      </c>
      <c r="CX643" s="65">
        <v>8914.792109</v>
      </c>
      <c r="CY643" s="65">
        <v>8914.792109</v>
      </c>
      <c r="CZ643" s="65">
        <v>10903.73144</v>
      </c>
      <c r="DA643" s="65">
        <v>10903.73144</v>
      </c>
      <c r="DB643" s="65">
        <v>10903.73144</v>
      </c>
      <c r="DC643" s="65">
        <v>10903.73144</v>
      </c>
      <c r="DD643" s="65">
        <v>11230.76679</v>
      </c>
      <c r="DE643" s="65">
        <v>11230.76679</v>
      </c>
      <c r="DF643" s="65">
        <v>11230.76679</v>
      </c>
      <c r="DG643" s="65">
        <v>11230.76679</v>
      </c>
      <c r="DH643" s="65">
        <v>12885.94564</v>
      </c>
      <c r="DI643" s="65">
        <v>12885.94564</v>
      </c>
      <c r="DJ643" s="65">
        <v>12885.94564</v>
      </c>
      <c r="DK643" s="65">
        <v>12885.94564</v>
      </c>
      <c r="DL643" s="65">
        <v>13493.18987</v>
      </c>
      <c r="DM643" s="65">
        <v>13493.18987</v>
      </c>
      <c r="DN643" s="65">
        <v>13493.18987</v>
      </c>
      <c r="DO643" s="65">
        <v>13493.18987</v>
      </c>
      <c r="DP643" s="65">
        <v>14462.419190000001</v>
      </c>
      <c r="DQ643" s="65">
        <v>14462.419190000001</v>
      </c>
      <c r="DR643" s="65">
        <v>14462.419190000001</v>
      </c>
      <c r="DS643" s="65">
        <v>14462.419190000001</v>
      </c>
      <c r="DT643" s="65">
        <v>14462.419190000001</v>
      </c>
      <c r="DU643" s="65">
        <v>14462.419190000001</v>
      </c>
      <c r="DV643" s="65">
        <v>14462.419190000001</v>
      </c>
      <c r="DW643" s="65">
        <v>14462.419190000001</v>
      </c>
      <c r="DX643" s="65">
        <v>14595.134239999999</v>
      </c>
      <c r="DY643" s="65">
        <v>14595.134239999999</v>
      </c>
      <c r="DZ643" s="65">
        <v>14595.134239999999</v>
      </c>
      <c r="EA643" s="65">
        <v>14595.134239999999</v>
      </c>
      <c r="EB643" s="65">
        <v>17221.328750000001</v>
      </c>
      <c r="EC643" s="65">
        <v>17221.328750000001</v>
      </c>
      <c r="ED643" s="65">
        <v>17221.328750000001</v>
      </c>
      <c r="EE643" s="65">
        <v>17221.328750000001</v>
      </c>
      <c r="EF643" s="65">
        <v>17221.328750000001</v>
      </c>
      <c r="EG643" s="65">
        <v>17221.328750000001</v>
      </c>
      <c r="EH643" s="65">
        <v>17221.328750000001</v>
      </c>
      <c r="EI643" s="65">
        <v>17221.328750000001</v>
      </c>
      <c r="EJ643" s="65">
        <v>18712.496449999999</v>
      </c>
      <c r="EK643" s="65">
        <v>18712.496449999999</v>
      </c>
      <c r="EL643" s="65">
        <v>18712.496449999999</v>
      </c>
      <c r="EM643" s="65">
        <v>18712.496449999999</v>
      </c>
      <c r="EN643" s="65">
        <v>22655.63348</v>
      </c>
      <c r="EO643" s="65">
        <v>22655.63348</v>
      </c>
      <c r="EP643" s="65">
        <v>22655.63348</v>
      </c>
      <c r="EQ643" s="65">
        <v>22655.63348</v>
      </c>
      <c r="ER643" s="65">
        <v>22655.63348</v>
      </c>
      <c r="ES643" s="65">
        <v>22655.63348</v>
      </c>
      <c r="ET643" s="65">
        <v>22655.63348</v>
      </c>
      <c r="EU643" s="65">
        <v>22655.63348</v>
      </c>
      <c r="EV643" s="65">
        <v>22655.63348</v>
      </c>
      <c r="EW643" s="65">
        <v>22655.63348</v>
      </c>
      <c r="EX643" s="65">
        <v>22655.63348</v>
      </c>
      <c r="EY643" s="65">
        <v>22655.63348</v>
      </c>
      <c r="EZ643" s="65">
        <v>25135.9735</v>
      </c>
      <c r="FA643" s="65">
        <v>25135.9735</v>
      </c>
      <c r="FB643" s="65">
        <v>25135.9735</v>
      </c>
      <c r="FC643" s="65">
        <v>25135.9735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B645" s="65">
        <v>1361.0317869999999</v>
      </c>
      <c r="CC645" s="65">
        <v>1361.0317869999999</v>
      </c>
      <c r="CD645" s="65">
        <v>1361.0317869999999</v>
      </c>
      <c r="CE645" s="65">
        <v>1361.0317869999999</v>
      </c>
      <c r="CF645" s="65">
        <v>1736.1517269999999</v>
      </c>
      <c r="CG645" s="65">
        <v>1736.1517269999999</v>
      </c>
      <c r="CH645" s="65">
        <v>1736.1517269999999</v>
      </c>
      <c r="CI645" s="65">
        <v>1736.1517269999999</v>
      </c>
      <c r="CJ645" s="65">
        <v>2120.5599309999998</v>
      </c>
      <c r="CK645" s="65">
        <v>2120.5599309999998</v>
      </c>
      <c r="CL645" s="65">
        <v>2120.5599309999998</v>
      </c>
      <c r="CM645" s="65">
        <v>2120.5599309999998</v>
      </c>
      <c r="CN645" s="65">
        <v>2120.5599309999998</v>
      </c>
      <c r="CO645" s="65">
        <v>2120.5599309999998</v>
      </c>
      <c r="CP645" s="65">
        <v>2120.5599309999998</v>
      </c>
      <c r="CQ645" s="65">
        <v>2120.5599309999998</v>
      </c>
      <c r="CR645" s="65">
        <v>2120.5599309999998</v>
      </c>
      <c r="CS645" s="65">
        <v>2120.5599309999998</v>
      </c>
      <c r="CT645" s="65">
        <v>2120.5599309999998</v>
      </c>
      <c r="CU645" s="65">
        <v>2120.5599309999998</v>
      </c>
      <c r="CV645" s="65">
        <v>2120.5599309999998</v>
      </c>
      <c r="CW645" s="65">
        <v>2120.5599309999998</v>
      </c>
      <c r="CX645" s="65">
        <v>2120.5599309999998</v>
      </c>
      <c r="CY645" s="65">
        <v>2120.5599309999998</v>
      </c>
      <c r="CZ645" s="65">
        <v>2120.5599309999998</v>
      </c>
      <c r="DA645" s="65">
        <v>2120.5599309999998</v>
      </c>
      <c r="DB645" s="65">
        <v>2120.5599309999998</v>
      </c>
      <c r="DC645" s="65">
        <v>2120.5599309999998</v>
      </c>
      <c r="DD645" s="65">
        <v>2120.5599309999998</v>
      </c>
      <c r="DE645" s="65">
        <v>2120.5599309999998</v>
      </c>
      <c r="DF645" s="65">
        <v>2120.5599309999998</v>
      </c>
      <c r="DG645" s="65">
        <v>2120.5599309999998</v>
      </c>
      <c r="DH645" s="65">
        <v>2120.5599309999998</v>
      </c>
      <c r="DI645" s="65">
        <v>2120.5599309999998</v>
      </c>
      <c r="DJ645" s="65">
        <v>2120.5599309999998</v>
      </c>
      <c r="DK645" s="65">
        <v>2120.5599309999998</v>
      </c>
      <c r="DL645" s="65">
        <v>2120.5599309999998</v>
      </c>
      <c r="DM645" s="65">
        <v>2120.5599309999998</v>
      </c>
      <c r="DN645" s="65">
        <v>2120.5599309999998</v>
      </c>
      <c r="DO645" s="65">
        <v>2120.5599309999998</v>
      </c>
      <c r="DP645" s="65">
        <v>2120.5599309999998</v>
      </c>
      <c r="DQ645" s="65">
        <v>2120.5599309999998</v>
      </c>
      <c r="DR645" s="65">
        <v>2120.5599309999998</v>
      </c>
      <c r="DS645" s="65">
        <v>2120.5599309999998</v>
      </c>
      <c r="DT645" s="65">
        <v>2120.5599309999998</v>
      </c>
      <c r="DU645" s="65">
        <v>2120.5599309999998</v>
      </c>
      <c r="DV645" s="65">
        <v>2120.5599309999998</v>
      </c>
      <c r="DW645" s="65">
        <v>2120.5599309999998</v>
      </c>
      <c r="DX645" s="65">
        <v>2120.5599309999998</v>
      </c>
      <c r="DY645" s="65">
        <v>2120.5599309999998</v>
      </c>
      <c r="DZ645" s="65">
        <v>2120.5599309999998</v>
      </c>
      <c r="EA645" s="65">
        <v>2120.5599309999998</v>
      </c>
      <c r="EB645" s="65">
        <v>2120.5599309999998</v>
      </c>
      <c r="EC645" s="65">
        <v>2120.5599309999998</v>
      </c>
      <c r="ED645" s="65">
        <v>2120.5599309999998</v>
      </c>
      <c r="EE645" s="65">
        <v>2120.5599309999998</v>
      </c>
      <c r="EF645" s="65">
        <v>2120.5599309999998</v>
      </c>
      <c r="EG645" s="65">
        <v>2120.5599309999998</v>
      </c>
      <c r="EH645" s="65">
        <v>2120.5599309999998</v>
      </c>
      <c r="EI645" s="65">
        <v>2120.5599309999998</v>
      </c>
      <c r="EJ645" s="65">
        <v>2120.5599309999998</v>
      </c>
      <c r="EK645" s="65">
        <v>2120.5599309999998</v>
      </c>
      <c r="EL645" s="65">
        <v>2120.5599309999998</v>
      </c>
      <c r="EM645" s="65">
        <v>2120.5599309999998</v>
      </c>
      <c r="EN645" s="65">
        <v>2120.5599309999998</v>
      </c>
      <c r="EO645" s="65">
        <v>2120.5599309999998</v>
      </c>
      <c r="EP645" s="65">
        <v>2120.5599309999998</v>
      </c>
      <c r="EQ645" s="65">
        <v>2120.5599309999998</v>
      </c>
      <c r="ER645" s="65">
        <v>2120.5599309999998</v>
      </c>
      <c r="ES645" s="65">
        <v>2120.5599309999998</v>
      </c>
      <c r="ET645" s="65">
        <v>2120.5599309999998</v>
      </c>
      <c r="EU645" s="65">
        <v>2120.5599309999998</v>
      </c>
      <c r="EV645" s="65">
        <v>2120.5599309999998</v>
      </c>
      <c r="EW645" s="65">
        <v>2120.5599309999998</v>
      </c>
      <c r="EX645" s="65">
        <v>2120.5599309999998</v>
      </c>
      <c r="EY645" s="65">
        <v>2120.5599309999998</v>
      </c>
      <c r="EZ645" s="65">
        <v>2120.5599309999998</v>
      </c>
      <c r="FA645" s="65">
        <v>2120.5599309999998</v>
      </c>
      <c r="FB645" s="65">
        <v>2120.5599309999998</v>
      </c>
      <c r="FC645" s="65">
        <v>2120.5599309999998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C647" s="65">
        <v>94.415379340000001</v>
      </c>
      <c r="CD647" s="65">
        <v>94.415379340000001</v>
      </c>
      <c r="CE647" s="65">
        <v>94.415379340000001</v>
      </c>
      <c r="CF647" s="65">
        <v>143.01296690000001</v>
      </c>
      <c r="CG647" s="65">
        <v>143.01296690000001</v>
      </c>
      <c r="CH647" s="65">
        <v>143.01296690000001</v>
      </c>
      <c r="CI647" s="65">
        <v>143.01296690000001</v>
      </c>
      <c r="CJ647" s="65">
        <v>189.56492600000001</v>
      </c>
      <c r="CL647" s="65">
        <v>189.56492600000001</v>
      </c>
      <c r="CM647" s="65">
        <v>189.56492600000001</v>
      </c>
      <c r="CN647" s="65">
        <v>237.69468000000001</v>
      </c>
      <c r="CO647" s="65">
        <v>237.69468000000001</v>
      </c>
      <c r="CP647" s="65">
        <v>237.69468000000001</v>
      </c>
      <c r="CQ647" s="65">
        <v>237.69468000000001</v>
      </c>
      <c r="CR647" s="65">
        <v>286.19109539999999</v>
      </c>
      <c r="CS647" s="65">
        <v>286.19109539999999</v>
      </c>
      <c r="CT647" s="65">
        <v>286.19109539999999</v>
      </c>
      <c r="CU647" s="65">
        <v>286.19109539999999</v>
      </c>
      <c r="CV647" s="65">
        <v>352.93775040000003</v>
      </c>
      <c r="CW647" s="65">
        <v>352.93775040000003</v>
      </c>
      <c r="CX647" s="65">
        <v>352.93775040000003</v>
      </c>
      <c r="CY647" s="65">
        <v>352.93775040000003</v>
      </c>
      <c r="CZ647" s="65">
        <v>399.837581</v>
      </c>
      <c r="DA647" s="65">
        <v>399.837581</v>
      </c>
      <c r="DB647" s="65">
        <v>399.837581</v>
      </c>
      <c r="DC647" s="65">
        <v>399.837581</v>
      </c>
      <c r="DD647" s="65">
        <v>447.77708919999998</v>
      </c>
      <c r="DE647" s="65">
        <v>447.77708919999998</v>
      </c>
      <c r="DF647" s="65">
        <v>447.77708919999998</v>
      </c>
      <c r="DG647" s="65">
        <v>447.77708919999998</v>
      </c>
      <c r="DH647" s="65">
        <v>495.35758770000001</v>
      </c>
      <c r="DI647" s="65">
        <v>495.35758770000001</v>
      </c>
      <c r="DJ647" s="65">
        <v>495.35758770000001</v>
      </c>
      <c r="DK647" s="65">
        <v>495.35758770000001</v>
      </c>
      <c r="DL647" s="65">
        <v>543.93851219999999</v>
      </c>
      <c r="DM647" s="65">
        <v>543.93851219999999</v>
      </c>
      <c r="DN647" s="65">
        <v>543.93851219999999</v>
      </c>
      <c r="DO647" s="65">
        <v>543.93851219999999</v>
      </c>
      <c r="DP647" s="65">
        <v>589.08407980000004</v>
      </c>
      <c r="DQ647" s="65">
        <v>589.08407980000004</v>
      </c>
      <c r="DR647" s="65">
        <v>589.08407980000004</v>
      </c>
      <c r="DS647" s="65">
        <v>589.08407980000004</v>
      </c>
      <c r="DT647" s="65">
        <v>635.04901310000002</v>
      </c>
      <c r="DU647" s="65">
        <v>635.04901310000002</v>
      </c>
      <c r="DV647" s="65">
        <v>635.04901310000002</v>
      </c>
      <c r="DW647" s="65">
        <v>635.04901310000002</v>
      </c>
      <c r="DX647" s="65">
        <v>1161.880539</v>
      </c>
      <c r="DY647" s="65">
        <v>1161.880539</v>
      </c>
      <c r="DZ647" s="65">
        <v>1161.880539</v>
      </c>
      <c r="EA647" s="65">
        <v>1161.880539</v>
      </c>
      <c r="EB647" s="65">
        <v>1161.880539</v>
      </c>
      <c r="EC647" s="65">
        <v>1161.880539</v>
      </c>
      <c r="ED647" s="65">
        <v>1161.880539</v>
      </c>
      <c r="EE647" s="65">
        <v>1161.880539</v>
      </c>
      <c r="EF647" s="65">
        <v>1161.880539</v>
      </c>
      <c r="EG647" s="65">
        <v>1161.880539</v>
      </c>
      <c r="EH647" s="65">
        <v>1161.880539</v>
      </c>
      <c r="EI647" s="65">
        <v>1161.880539</v>
      </c>
      <c r="EJ647" s="65">
        <v>1161.880539</v>
      </c>
      <c r="EK647" s="65">
        <v>1161.880539</v>
      </c>
      <c r="EL647" s="65">
        <v>1161.880539</v>
      </c>
      <c r="EM647" s="65">
        <v>1161.880539</v>
      </c>
      <c r="EN647" s="65">
        <v>1161.880539</v>
      </c>
      <c r="EO647" s="65">
        <v>1161.880539</v>
      </c>
      <c r="EP647" s="65">
        <v>1161.880539</v>
      </c>
      <c r="EQ647" s="65">
        <v>1161.880539</v>
      </c>
      <c r="ER647" s="65">
        <v>1161.880539</v>
      </c>
      <c r="ES647" s="65">
        <v>1161.880539</v>
      </c>
      <c r="ET647" s="65">
        <v>1161.880539</v>
      </c>
      <c r="EU647" s="65">
        <v>1161.880539</v>
      </c>
      <c r="EV647" s="65">
        <v>1161.880539</v>
      </c>
      <c r="EW647" s="65">
        <v>1161.880539</v>
      </c>
      <c r="EX647" s="65">
        <v>1161.880539</v>
      </c>
      <c r="EY647" s="65">
        <v>1161.880539</v>
      </c>
      <c r="EZ647" s="65">
        <v>1279.95436</v>
      </c>
      <c r="FA647" s="65">
        <v>1279.95436</v>
      </c>
      <c r="FB647" s="65">
        <v>1279.95436</v>
      </c>
      <c r="FC647" s="65">
        <v>1279.95436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289.92950330000002</v>
      </c>
      <c r="BY653" s="65">
        <v>289.92950330000002</v>
      </c>
      <c r="BZ653" s="65">
        <v>289.92950330000002</v>
      </c>
      <c r="CA653" s="65">
        <v>289.92950330000002</v>
      </c>
      <c r="CB653" s="65">
        <v>5359.6325589999997</v>
      </c>
      <c r="CC653" s="65">
        <v>5454.0479379999997</v>
      </c>
      <c r="CD653" s="65">
        <v>5454.0479379999997</v>
      </c>
      <c r="CE653" s="65">
        <v>5454.0479379999997</v>
      </c>
      <c r="CF653" s="65">
        <v>7869.5374579999998</v>
      </c>
      <c r="CG653" s="65">
        <v>7869.5374579999998</v>
      </c>
      <c r="CH653" s="65">
        <v>7869.5374579999998</v>
      </c>
      <c r="CI653" s="65">
        <v>7869.5374579999998</v>
      </c>
      <c r="CJ653" s="65">
        <v>10271.71803</v>
      </c>
      <c r="CK653" s="65">
        <v>10082.1531</v>
      </c>
      <c r="CL653" s="65">
        <v>10271.71803</v>
      </c>
      <c r="CM653" s="65">
        <v>10271.71803</v>
      </c>
      <c r="CN653" s="65">
        <v>12662.20156</v>
      </c>
      <c r="CO653" s="65">
        <v>12662.20156</v>
      </c>
      <c r="CP653" s="65">
        <v>12662.20156</v>
      </c>
      <c r="CQ653" s="65">
        <v>12662.20156</v>
      </c>
      <c r="CR653" s="65">
        <v>14755.083339999999</v>
      </c>
      <c r="CS653" s="65">
        <v>14755.083339999999</v>
      </c>
      <c r="CT653" s="65">
        <v>14755.083339999999</v>
      </c>
      <c r="CU653" s="65">
        <v>14755.083339999999</v>
      </c>
      <c r="CV653" s="65">
        <v>16979.185740000001</v>
      </c>
      <c r="CW653" s="65">
        <v>16979.185740000001</v>
      </c>
      <c r="CX653" s="65">
        <v>16979.185740000001</v>
      </c>
      <c r="CY653" s="65">
        <v>16979.185740000001</v>
      </c>
      <c r="CZ653" s="65">
        <v>19015.0249</v>
      </c>
      <c r="DA653" s="65">
        <v>19015.0249</v>
      </c>
      <c r="DB653" s="65">
        <v>19015.0249</v>
      </c>
      <c r="DC653" s="65">
        <v>19015.0249</v>
      </c>
      <c r="DD653" s="65">
        <v>20943.313839999999</v>
      </c>
      <c r="DE653" s="65">
        <v>20943.313839999999</v>
      </c>
      <c r="DF653" s="65">
        <v>20943.313839999999</v>
      </c>
      <c r="DG653" s="65">
        <v>20943.313839999999</v>
      </c>
      <c r="DH653" s="65">
        <v>22646.073189999999</v>
      </c>
      <c r="DI653" s="65">
        <v>22646.073189999999</v>
      </c>
      <c r="DJ653" s="65">
        <v>22646.073189999999</v>
      </c>
      <c r="DK653" s="65">
        <v>22646.073189999999</v>
      </c>
      <c r="DL653" s="65">
        <v>23301.89834</v>
      </c>
      <c r="DM653" s="65">
        <v>23301.89834</v>
      </c>
      <c r="DN653" s="65">
        <v>23301.89834</v>
      </c>
      <c r="DO653" s="65">
        <v>23301.89834</v>
      </c>
      <c r="DP653" s="65">
        <v>25530.638510000001</v>
      </c>
      <c r="DQ653" s="65">
        <v>25530.638510000001</v>
      </c>
      <c r="DR653" s="65">
        <v>25530.638510000001</v>
      </c>
      <c r="DS653" s="65">
        <v>25530.638510000001</v>
      </c>
      <c r="DT653" s="65">
        <v>27461.292270000002</v>
      </c>
      <c r="DU653" s="65">
        <v>27461.292270000002</v>
      </c>
      <c r="DV653" s="65">
        <v>27461.292270000002</v>
      </c>
      <c r="DW653" s="65">
        <v>27461.292270000002</v>
      </c>
      <c r="DX653" s="65">
        <v>29420.05185</v>
      </c>
      <c r="DY653" s="65">
        <v>29420.05185</v>
      </c>
      <c r="DZ653" s="65">
        <v>29420.05185</v>
      </c>
      <c r="EA653" s="65">
        <v>29420.05185</v>
      </c>
      <c r="EB653" s="65">
        <v>32046.246360000001</v>
      </c>
      <c r="EC653" s="65">
        <v>32046.246360000001</v>
      </c>
      <c r="ED653" s="65">
        <v>32046.246360000001</v>
      </c>
      <c r="EE653" s="65">
        <v>32046.246360000001</v>
      </c>
      <c r="EF653" s="65">
        <v>35708.175260000004</v>
      </c>
      <c r="EG653" s="65">
        <v>35708.175260000004</v>
      </c>
      <c r="EH653" s="65">
        <v>35708.175260000004</v>
      </c>
      <c r="EI653" s="65">
        <v>35708.175260000004</v>
      </c>
      <c r="EJ653" s="65">
        <v>39091.165139999997</v>
      </c>
      <c r="EK653" s="65">
        <v>39091.165139999997</v>
      </c>
      <c r="EL653" s="65">
        <v>39091.165139999997</v>
      </c>
      <c r="EM653" s="65">
        <v>39091.165139999997</v>
      </c>
      <c r="EN653" s="65">
        <v>43034.302170000003</v>
      </c>
      <c r="EO653" s="65">
        <v>43034.302170000003</v>
      </c>
      <c r="EP653" s="65">
        <v>43034.302170000003</v>
      </c>
      <c r="EQ653" s="65">
        <v>43034.302170000003</v>
      </c>
      <c r="ER653" s="65">
        <v>47759.289720000001</v>
      </c>
      <c r="ES653" s="65">
        <v>47759.289720000001</v>
      </c>
      <c r="ET653" s="65">
        <v>47759.289720000001</v>
      </c>
      <c r="EU653" s="65">
        <v>47759.289720000001</v>
      </c>
      <c r="EV653" s="65">
        <v>50752.566709999999</v>
      </c>
      <c r="EW653" s="65">
        <v>50752.566709999999</v>
      </c>
      <c r="EX653" s="65">
        <v>50752.566709999999</v>
      </c>
      <c r="EY653" s="65">
        <v>50752.566709999999</v>
      </c>
      <c r="EZ653" s="65">
        <v>53350.98055</v>
      </c>
      <c r="FA653" s="65">
        <v>53350.98055</v>
      </c>
      <c r="FB653" s="65">
        <v>53350.98055</v>
      </c>
      <c r="FC653" s="65">
        <v>53350.98055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1144.545644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3006.32726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2632.0759939999998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2521.2218210000001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Y668" s="65">
        <v>524.8992442</v>
      </c>
      <c r="AZ668" s="65">
        <v>798.08920069999999</v>
      </c>
      <c r="BA668" s="65">
        <v>524.8992442</v>
      </c>
      <c r="BB668" s="65">
        <v>798.08920069999999</v>
      </c>
      <c r="BC668" s="65">
        <v>798.08920069999999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1029.901586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178.28528009999999</v>
      </c>
      <c r="BR668" s="65">
        <v>1470.4758609999999</v>
      </c>
      <c r="BS668" s="65">
        <v>1470.4758609999999</v>
      </c>
      <c r="BT668" s="65">
        <v>1470.4758609999999</v>
      </c>
      <c r="BU668" s="65">
        <v>965.47351960000003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945.57661689999998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440.57427539999998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318.35044420000003</v>
      </c>
      <c r="AY677" s="65">
        <v>843.24968839999997</v>
      </c>
      <c r="AZ677" s="65">
        <v>1448.054691</v>
      </c>
      <c r="BA677" s="65">
        <v>1174.864734</v>
      </c>
      <c r="BB677" s="65">
        <v>1212.134272</v>
      </c>
      <c r="BC677" s="65">
        <v>1448.054691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4338.4722730000003</v>
      </c>
      <c r="BJ677" s="65">
        <v>3980.3280239999999</v>
      </c>
      <c r="BK677" s="65">
        <v>4420.9022990000003</v>
      </c>
      <c r="BL677" s="65">
        <v>4420.9022990000003</v>
      </c>
      <c r="BM677" s="65">
        <v>4420.9022990000003</v>
      </c>
      <c r="BN677" s="65">
        <v>4227.618101</v>
      </c>
      <c r="BO677" s="65">
        <v>4420.9022990000003</v>
      </c>
      <c r="BP677" s="65">
        <v>4589.5522369999999</v>
      </c>
      <c r="BQ677" s="65">
        <v>3297.361656</v>
      </c>
      <c r="BR677" s="65">
        <v>4589.5522369999999</v>
      </c>
      <c r="BS677" s="65">
        <v>4589.5522369999999</v>
      </c>
      <c r="BT677" s="65">
        <v>4420.9022990000003</v>
      </c>
      <c r="BU677" s="65">
        <v>4084.5498950000001</v>
      </c>
      <c r="BV677" s="65">
        <v>4589.5522369999999</v>
      </c>
      <c r="BW677" s="65">
        <v>4589.5522369999999</v>
      </c>
      <c r="BX677" s="65">
        <v>4589.5522369999999</v>
      </c>
      <c r="BY677" s="65">
        <v>4589.5522369999999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4064.6529919999998</v>
      </c>
      <c r="CE677" s="65">
        <v>4589.5522369999999</v>
      </c>
      <c r="CF677" s="65">
        <v>4589.5522369999999</v>
      </c>
      <c r="CG677" s="65">
        <v>4353.6318179999998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4184.9818809999997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3119.076376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4353.6318179999998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3559.6506509999999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X678" s="65">
        <v>214.12857260000001</v>
      </c>
      <c r="AY678" s="65">
        <v>214.12857260000001</v>
      </c>
      <c r="AZ678" s="65">
        <v>214.12857260000001</v>
      </c>
      <c r="BA678" s="65">
        <v>214.12857260000001</v>
      </c>
      <c r="BB678" s="65">
        <v>214.12857260000001</v>
      </c>
      <c r="BC678" s="65">
        <v>214.12857260000001</v>
      </c>
      <c r="BD678" s="65">
        <v>984.42295079999997</v>
      </c>
      <c r="BE678" s="65">
        <v>984.42295079999997</v>
      </c>
      <c r="BF678" s="65">
        <v>770.29437829999995</v>
      </c>
      <c r="BG678" s="65">
        <v>984.42295079999997</v>
      </c>
      <c r="BH678" s="65">
        <v>1864.6240299999999</v>
      </c>
      <c r="BI678" s="65">
        <v>1460.053674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1836.9376990000001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1650.4954580000001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214.12857260000001</v>
      </c>
      <c r="BA689" s="65">
        <v>214.12857260000001</v>
      </c>
      <c r="BB689" s="65">
        <v>214.12857260000001</v>
      </c>
      <c r="BC689" s="65">
        <v>214.12857260000001</v>
      </c>
      <c r="BD689" s="65">
        <v>1195.7091089999999</v>
      </c>
      <c r="BE689" s="65">
        <v>1195.7091089999999</v>
      </c>
      <c r="BF689" s="65">
        <v>981.58053619999998</v>
      </c>
      <c r="BG689" s="65">
        <v>1195.7091089999999</v>
      </c>
      <c r="BH689" s="65">
        <v>2075.9101879999998</v>
      </c>
      <c r="BI689" s="65">
        <v>1460.053674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2048.223857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1861.7816150000001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1864.6240299999999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5184.96</v>
      </c>
      <c r="BA702" s="65">
        <v>5184.96</v>
      </c>
      <c r="BB702" s="65">
        <v>4242.24</v>
      </c>
      <c r="BC702" s="65">
        <v>5577.76</v>
      </c>
      <c r="BD702" s="65">
        <v>5184.96</v>
      </c>
      <c r="BE702" s="65">
        <v>5184.96</v>
      </c>
      <c r="BF702" s="65">
        <v>4242.24</v>
      </c>
      <c r="BG702" s="65">
        <v>5577.76</v>
      </c>
      <c r="BH702" s="65">
        <v>5184.96</v>
      </c>
      <c r="BI702" s="65">
        <v>5184.96</v>
      </c>
      <c r="BJ702" s="65">
        <v>4242.24</v>
      </c>
      <c r="BK702" s="65">
        <v>5577.76</v>
      </c>
      <c r="BL702" s="65">
        <v>5184.96</v>
      </c>
      <c r="BM702" s="65">
        <v>5184.96</v>
      </c>
      <c r="BN702" s="65">
        <v>4242.24</v>
      </c>
      <c r="BO702" s="65">
        <v>5577.76</v>
      </c>
      <c r="BP702" s="65">
        <v>5184.96</v>
      </c>
      <c r="BQ702" s="65">
        <v>5184.96</v>
      </c>
      <c r="BR702" s="65">
        <v>4242.24</v>
      </c>
      <c r="BS702" s="65">
        <v>5577.76</v>
      </c>
      <c r="BT702" s="65">
        <v>5184.96</v>
      </c>
      <c r="BU702" s="65">
        <v>5184.96</v>
      </c>
      <c r="BV702" s="65">
        <v>4242.24</v>
      </c>
      <c r="BW702" s="65">
        <v>5577.76</v>
      </c>
      <c r="BX702" s="65">
        <v>5184.96</v>
      </c>
      <c r="BY702" s="65">
        <v>5184.96</v>
      </c>
      <c r="BZ702" s="65">
        <v>4242.24</v>
      </c>
      <c r="CA702" s="65">
        <v>5577.76</v>
      </c>
      <c r="CB702" s="65">
        <v>7782.72</v>
      </c>
      <c r="CC702" s="65">
        <v>7782.72</v>
      </c>
      <c r="CD702" s="65">
        <v>6367.68</v>
      </c>
      <c r="CE702" s="65">
        <v>8372.32</v>
      </c>
      <c r="CF702" s="65">
        <v>7782.72</v>
      </c>
      <c r="CG702" s="65">
        <v>7782.72</v>
      </c>
      <c r="CH702" s="65">
        <v>6367.68</v>
      </c>
      <c r="CI702" s="65">
        <v>8372.32</v>
      </c>
      <c r="CJ702" s="65">
        <v>7782.72</v>
      </c>
      <c r="CK702" s="65">
        <v>7782.72</v>
      </c>
      <c r="CL702" s="65">
        <v>6367.68</v>
      </c>
      <c r="CM702" s="65">
        <v>8372.32</v>
      </c>
      <c r="CN702" s="65">
        <v>7782.72</v>
      </c>
      <c r="CO702" s="65">
        <v>7782.72</v>
      </c>
      <c r="CP702" s="65">
        <v>6367.68</v>
      </c>
      <c r="CQ702" s="65">
        <v>8372.32</v>
      </c>
      <c r="CR702" s="65">
        <v>7782.72</v>
      </c>
      <c r="CS702" s="65">
        <v>7782.72</v>
      </c>
      <c r="CT702" s="65">
        <v>6367.68</v>
      </c>
      <c r="CU702" s="65">
        <v>8372.32</v>
      </c>
      <c r="CV702" s="65">
        <v>8585.94</v>
      </c>
      <c r="CW702" s="65">
        <v>8585.94</v>
      </c>
      <c r="CX702" s="65">
        <v>7024.86</v>
      </c>
      <c r="CY702" s="65">
        <v>9236.39</v>
      </c>
      <c r="CZ702" s="65">
        <v>8585.94</v>
      </c>
      <c r="DA702" s="65">
        <v>8585.94</v>
      </c>
      <c r="DB702" s="65">
        <v>7024.86</v>
      </c>
      <c r="DC702" s="65">
        <v>9236.39</v>
      </c>
      <c r="DD702" s="65">
        <v>8585.94</v>
      </c>
      <c r="DE702" s="65">
        <v>8585.94</v>
      </c>
      <c r="DF702" s="65">
        <v>7024.86</v>
      </c>
      <c r="DG702" s="65">
        <v>9236.39</v>
      </c>
      <c r="DH702" s="65">
        <v>8585.94</v>
      </c>
      <c r="DI702" s="65">
        <v>8585.94</v>
      </c>
      <c r="DJ702" s="65">
        <v>7024.86</v>
      </c>
      <c r="DK702" s="65">
        <v>9236.39</v>
      </c>
      <c r="DL702" s="65">
        <v>8585.94</v>
      </c>
      <c r="DM702" s="65">
        <v>8585.94</v>
      </c>
      <c r="DN702" s="65">
        <v>7024.86</v>
      </c>
      <c r="DO702" s="65">
        <v>9236.39</v>
      </c>
      <c r="DP702" s="65">
        <v>8585.94</v>
      </c>
      <c r="DQ702" s="65">
        <v>8585.94</v>
      </c>
      <c r="DR702" s="65">
        <v>7024.86</v>
      </c>
      <c r="DS702" s="65">
        <v>9236.39</v>
      </c>
      <c r="DT702" s="65">
        <v>8585.94</v>
      </c>
      <c r="DU702" s="65">
        <v>8585.94</v>
      </c>
      <c r="DV702" s="65">
        <v>7024.86</v>
      </c>
      <c r="DW702" s="65">
        <v>9236.39</v>
      </c>
      <c r="DX702" s="65">
        <v>8585.94</v>
      </c>
      <c r="DY702" s="65">
        <v>8585.94</v>
      </c>
      <c r="DZ702" s="65">
        <v>7024.86</v>
      </c>
      <c r="EA702" s="65">
        <v>9236.39</v>
      </c>
      <c r="EB702" s="65">
        <v>8585.94</v>
      </c>
      <c r="EC702" s="65">
        <v>8585.94</v>
      </c>
      <c r="ED702" s="65">
        <v>7024.86</v>
      </c>
      <c r="EE702" s="65">
        <v>9236.39</v>
      </c>
      <c r="EF702" s="65">
        <v>8585.94</v>
      </c>
      <c r="EG702" s="65">
        <v>8585.94</v>
      </c>
      <c r="EH702" s="65">
        <v>7024.86</v>
      </c>
      <c r="EI702" s="65">
        <v>9236.39</v>
      </c>
      <c r="EJ702" s="65">
        <v>8840.7000000000007</v>
      </c>
      <c r="EK702" s="65">
        <v>8840.7000000000007</v>
      </c>
      <c r="EL702" s="65">
        <v>7233.3</v>
      </c>
      <c r="EM702" s="65">
        <v>9510.4500000000007</v>
      </c>
      <c r="EN702" s="65">
        <v>8840.7000000000007</v>
      </c>
      <c r="EO702" s="65">
        <v>8840.7000000000007</v>
      </c>
      <c r="EP702" s="65">
        <v>7233.3</v>
      </c>
      <c r="EQ702" s="65">
        <v>9510.4500000000007</v>
      </c>
      <c r="ER702" s="65">
        <v>8840.7000000000007</v>
      </c>
      <c r="ES702" s="65">
        <v>8840.7000000000007</v>
      </c>
      <c r="ET702" s="65">
        <v>7233.3</v>
      </c>
      <c r="EU702" s="65">
        <v>9510.4500000000007</v>
      </c>
      <c r="EV702" s="65">
        <v>8840.7000000000007</v>
      </c>
      <c r="EW702" s="65">
        <v>8840.7000000000007</v>
      </c>
      <c r="EX702" s="65">
        <v>7233.3</v>
      </c>
      <c r="EY702" s="65">
        <v>9510.4500000000007</v>
      </c>
      <c r="EZ702" s="65">
        <v>8840.7000000000007</v>
      </c>
      <c r="FA702" s="65">
        <v>8840.7000000000007</v>
      </c>
      <c r="FB702" s="65">
        <v>7233.3</v>
      </c>
      <c r="FC702" s="65">
        <v>9510.4500000000007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5184.96</v>
      </c>
      <c r="BA713" s="65">
        <v>5184.96</v>
      </c>
      <c r="BB713" s="65">
        <v>4242.24</v>
      </c>
      <c r="BC713" s="65">
        <v>5577.76</v>
      </c>
      <c r="BD713" s="65">
        <v>5184.96</v>
      </c>
      <c r="BE713" s="65">
        <v>5184.96</v>
      </c>
      <c r="BF713" s="65">
        <v>4242.24</v>
      </c>
      <c r="BG713" s="65">
        <v>5577.76</v>
      </c>
      <c r="BH713" s="65">
        <v>5184.96</v>
      </c>
      <c r="BI713" s="65">
        <v>5184.96</v>
      </c>
      <c r="BJ713" s="65">
        <v>4242.24</v>
      </c>
      <c r="BK713" s="65">
        <v>5577.76</v>
      </c>
      <c r="BL713" s="65">
        <v>5184.96</v>
      </c>
      <c r="BM713" s="65">
        <v>5184.96</v>
      </c>
      <c r="BN713" s="65">
        <v>4242.24</v>
      </c>
      <c r="BO713" s="65">
        <v>5577.76</v>
      </c>
      <c r="BP713" s="65">
        <v>5184.96</v>
      </c>
      <c r="BQ713" s="65">
        <v>5184.96</v>
      </c>
      <c r="BR713" s="65">
        <v>4242.24</v>
      </c>
      <c r="BS713" s="65">
        <v>5577.76</v>
      </c>
      <c r="BT713" s="65">
        <v>5184.96</v>
      </c>
      <c r="BU713" s="65">
        <v>5184.96</v>
      </c>
      <c r="BV713" s="65">
        <v>4242.24</v>
      </c>
      <c r="BW713" s="65">
        <v>5577.76</v>
      </c>
      <c r="BX713" s="65">
        <v>5184.96</v>
      </c>
      <c r="BY713" s="65">
        <v>5184.96</v>
      </c>
      <c r="BZ713" s="65">
        <v>4242.24</v>
      </c>
      <c r="CA713" s="65">
        <v>5577.76</v>
      </c>
      <c r="CB713" s="65">
        <v>7782.72</v>
      </c>
      <c r="CC713" s="65">
        <v>7782.72</v>
      </c>
      <c r="CD713" s="65">
        <v>6367.68</v>
      </c>
      <c r="CE713" s="65">
        <v>8372.32</v>
      </c>
      <c r="CF713" s="65">
        <v>7782.72</v>
      </c>
      <c r="CG713" s="65">
        <v>7782.72</v>
      </c>
      <c r="CH713" s="65">
        <v>6367.68</v>
      </c>
      <c r="CI713" s="65">
        <v>8372.32</v>
      </c>
      <c r="CJ713" s="65">
        <v>7782.72</v>
      </c>
      <c r="CK713" s="65">
        <v>7782.72</v>
      </c>
      <c r="CL713" s="65">
        <v>6367.68</v>
      </c>
      <c r="CM713" s="65">
        <v>8372.32</v>
      </c>
      <c r="CN713" s="65">
        <v>7782.72</v>
      </c>
      <c r="CO713" s="65">
        <v>7782.72</v>
      </c>
      <c r="CP713" s="65">
        <v>6367.68</v>
      </c>
      <c r="CQ713" s="65">
        <v>8372.32</v>
      </c>
      <c r="CR713" s="65">
        <v>7782.72</v>
      </c>
      <c r="CS713" s="65">
        <v>7782.72</v>
      </c>
      <c r="CT713" s="65">
        <v>6367.68</v>
      </c>
      <c r="CU713" s="65">
        <v>8372.32</v>
      </c>
      <c r="CV713" s="65">
        <v>8585.94</v>
      </c>
      <c r="CW713" s="65">
        <v>8585.94</v>
      </c>
      <c r="CX713" s="65">
        <v>7024.86</v>
      </c>
      <c r="CY713" s="65">
        <v>9236.39</v>
      </c>
      <c r="CZ713" s="65">
        <v>8585.94</v>
      </c>
      <c r="DA713" s="65">
        <v>8585.94</v>
      </c>
      <c r="DB713" s="65">
        <v>7024.86</v>
      </c>
      <c r="DC713" s="65">
        <v>9236.39</v>
      </c>
      <c r="DD713" s="65">
        <v>8585.94</v>
      </c>
      <c r="DE713" s="65">
        <v>8585.94</v>
      </c>
      <c r="DF713" s="65">
        <v>7024.86</v>
      </c>
      <c r="DG713" s="65">
        <v>9236.39</v>
      </c>
      <c r="DH713" s="65">
        <v>8585.94</v>
      </c>
      <c r="DI713" s="65">
        <v>8585.94</v>
      </c>
      <c r="DJ713" s="65">
        <v>7024.86</v>
      </c>
      <c r="DK713" s="65">
        <v>9236.39</v>
      </c>
      <c r="DL713" s="65">
        <v>8585.94</v>
      </c>
      <c r="DM713" s="65">
        <v>8585.94</v>
      </c>
      <c r="DN713" s="65">
        <v>7024.86</v>
      </c>
      <c r="DO713" s="65">
        <v>9236.39</v>
      </c>
      <c r="DP713" s="65">
        <v>8585.94</v>
      </c>
      <c r="DQ713" s="65">
        <v>8585.94</v>
      </c>
      <c r="DR713" s="65">
        <v>7024.86</v>
      </c>
      <c r="DS713" s="65">
        <v>9236.39</v>
      </c>
      <c r="DT713" s="65">
        <v>8585.94</v>
      </c>
      <c r="DU713" s="65">
        <v>8585.94</v>
      </c>
      <c r="DV713" s="65">
        <v>7024.86</v>
      </c>
      <c r="DW713" s="65">
        <v>9236.39</v>
      </c>
      <c r="DX713" s="65">
        <v>8585.94</v>
      </c>
      <c r="DY713" s="65">
        <v>8585.94</v>
      </c>
      <c r="DZ713" s="65">
        <v>7024.86</v>
      </c>
      <c r="EA713" s="65">
        <v>9236.39</v>
      </c>
      <c r="EB713" s="65">
        <v>8585.94</v>
      </c>
      <c r="EC713" s="65">
        <v>8585.94</v>
      </c>
      <c r="ED713" s="65">
        <v>7024.86</v>
      </c>
      <c r="EE713" s="65">
        <v>9236.39</v>
      </c>
      <c r="EF713" s="65">
        <v>8585.94</v>
      </c>
      <c r="EG713" s="65">
        <v>8585.94</v>
      </c>
      <c r="EH713" s="65">
        <v>7024.86</v>
      </c>
      <c r="EI713" s="65">
        <v>9236.39</v>
      </c>
      <c r="EJ713" s="65">
        <v>8840.7000000000007</v>
      </c>
      <c r="EK713" s="65">
        <v>8840.7000000000007</v>
      </c>
      <c r="EL713" s="65">
        <v>7233.3</v>
      </c>
      <c r="EM713" s="65">
        <v>9510.4500000000007</v>
      </c>
      <c r="EN713" s="65">
        <v>8840.7000000000007</v>
      </c>
      <c r="EO713" s="65">
        <v>8840.7000000000007</v>
      </c>
      <c r="EP713" s="65">
        <v>7233.3</v>
      </c>
      <c r="EQ713" s="65">
        <v>9510.4500000000007</v>
      </c>
      <c r="ER713" s="65">
        <v>8840.7000000000007</v>
      </c>
      <c r="ES713" s="65">
        <v>8840.7000000000007</v>
      </c>
      <c r="ET713" s="65">
        <v>7233.3</v>
      </c>
      <c r="EU713" s="65">
        <v>9510.4500000000007</v>
      </c>
      <c r="EV713" s="65">
        <v>8840.7000000000007</v>
      </c>
      <c r="EW713" s="65">
        <v>8840.7000000000007</v>
      </c>
      <c r="EX713" s="65">
        <v>7233.3</v>
      </c>
      <c r="EY713" s="65">
        <v>9510.4500000000007</v>
      </c>
      <c r="EZ713" s="65">
        <v>8840.7000000000007</v>
      </c>
      <c r="FA713" s="65">
        <v>8840.7000000000007</v>
      </c>
      <c r="FB713" s="65">
        <v>7233.3</v>
      </c>
      <c r="FC713" s="65">
        <v>9510.4500000000007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189.49431200000001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947.47155999999995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1326.460184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1326.460184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2463.4260559999998</v>
      </c>
      <c r="EC751" s="65">
        <v>2463.4260559999998</v>
      </c>
      <c r="ED751" s="65">
        <v>2463.4260559999998</v>
      </c>
      <c r="EE751" s="65">
        <v>2463.4260559999998</v>
      </c>
      <c r="EF751" s="65">
        <v>2463.4260559999998</v>
      </c>
      <c r="EG751" s="65">
        <v>2463.4260559999998</v>
      </c>
      <c r="EH751" s="65">
        <v>2273.931744</v>
      </c>
      <c r="EI751" s="65">
        <v>2463.4260559999998</v>
      </c>
      <c r="EJ751" s="65">
        <v>2463.4260559999998</v>
      </c>
      <c r="EK751" s="65">
        <v>2463.4260559999998</v>
      </c>
      <c r="EL751" s="65">
        <v>2463.4260559999998</v>
      </c>
      <c r="EM751" s="65">
        <v>2463.4260559999998</v>
      </c>
      <c r="EN751" s="65">
        <v>2463.4260559999998</v>
      </c>
      <c r="EO751" s="65">
        <v>2463.4260559999998</v>
      </c>
      <c r="EP751" s="65">
        <v>2084.4374320000002</v>
      </c>
      <c r="EQ751" s="65">
        <v>2463.4260559999998</v>
      </c>
      <c r="ER751" s="65">
        <v>2463.4260559999998</v>
      </c>
      <c r="ES751" s="65">
        <v>2463.4260559999998</v>
      </c>
      <c r="ET751" s="65">
        <v>1894.9431199999999</v>
      </c>
      <c r="EU751" s="65">
        <v>2463.4260559999998</v>
      </c>
      <c r="EV751" s="65">
        <v>2463.4260559999998</v>
      </c>
      <c r="EW751" s="65">
        <v>2463.4260559999998</v>
      </c>
      <c r="EX751" s="65">
        <v>2463.4260559999998</v>
      </c>
      <c r="EY751" s="65">
        <v>2463.4260559999998</v>
      </c>
      <c r="EZ751" s="65">
        <v>2463.4260559999998</v>
      </c>
      <c r="FA751" s="65">
        <v>2463.4260559999998</v>
      </c>
      <c r="FB751" s="65">
        <v>1515.9544960000001</v>
      </c>
      <c r="FC751" s="65">
        <v>2463.4260559999998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491.7377396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1185.286922</v>
      </c>
      <c r="DS753" s="65">
        <v>1185.286922</v>
      </c>
      <c r="DT753" s="65">
        <v>1185.286922</v>
      </c>
      <c r="DU753" s="65">
        <v>1185.286922</v>
      </c>
      <c r="DV753" s="65">
        <v>1185.286922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1185.286922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1185.286922</v>
      </c>
      <c r="EU753" s="65">
        <v>1185.286922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1185.286922</v>
      </c>
      <c r="FC753" s="65">
        <v>1185.286922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1249.7149879999999</v>
      </c>
      <c r="CE761" s="65">
        <v>1249.7149879999999</v>
      </c>
      <c r="CF761" s="65">
        <v>1439.2093</v>
      </c>
      <c r="CG761" s="65">
        <v>1249.7149879999999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1805.880793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3438.3742910000001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3438.3742910000001</v>
      </c>
      <c r="DN761" s="65">
        <v>4006.857227</v>
      </c>
      <c r="DO761" s="65">
        <v>4006.857227</v>
      </c>
      <c r="DP761" s="65">
        <v>4196.3515390000002</v>
      </c>
      <c r="DQ761" s="65">
        <v>4196.3515390000002</v>
      </c>
      <c r="DR761" s="65">
        <v>4196.3515390000002</v>
      </c>
      <c r="DS761" s="65">
        <v>4196.3515390000002</v>
      </c>
      <c r="DT761" s="65">
        <v>4385.845851</v>
      </c>
      <c r="DU761" s="65">
        <v>4385.845851</v>
      </c>
      <c r="DV761" s="65">
        <v>4385.845851</v>
      </c>
      <c r="DW761" s="65">
        <v>4385.845851</v>
      </c>
      <c r="DX761" s="65">
        <v>4575.3401629999998</v>
      </c>
      <c r="DY761" s="65">
        <v>4575.3401629999998</v>
      </c>
      <c r="DZ761" s="65">
        <v>4575.3401629999998</v>
      </c>
      <c r="EA761" s="65">
        <v>4575.3401629999998</v>
      </c>
      <c r="EB761" s="65">
        <v>4575.3401629999998</v>
      </c>
      <c r="EC761" s="65">
        <v>4575.3401629999998</v>
      </c>
      <c r="ED761" s="65">
        <v>4575.3401629999998</v>
      </c>
      <c r="EE761" s="65">
        <v>4575.3401629999998</v>
      </c>
      <c r="EF761" s="65">
        <v>4575.3401629999998</v>
      </c>
      <c r="EG761" s="65">
        <v>4575.3401629999998</v>
      </c>
      <c r="EH761" s="65">
        <v>4385.845851</v>
      </c>
      <c r="EI761" s="65">
        <v>4575.3401629999998</v>
      </c>
      <c r="EJ761" s="65">
        <v>4575.3401629999998</v>
      </c>
      <c r="EK761" s="65">
        <v>4575.3401629999998</v>
      </c>
      <c r="EL761" s="65">
        <v>4575.3401629999998</v>
      </c>
      <c r="EM761" s="65">
        <v>4575.3401629999998</v>
      </c>
      <c r="EN761" s="65">
        <v>4575.3401629999998</v>
      </c>
      <c r="EO761" s="65">
        <v>4575.3401629999998</v>
      </c>
      <c r="EP761" s="65">
        <v>4196.3515390000002</v>
      </c>
      <c r="EQ761" s="65">
        <v>4575.3401629999998</v>
      </c>
      <c r="ER761" s="65">
        <v>4575.3401629999998</v>
      </c>
      <c r="ES761" s="65">
        <v>4575.3401629999998</v>
      </c>
      <c r="ET761" s="65">
        <v>4006.857227</v>
      </c>
      <c r="EU761" s="65">
        <v>4575.3401629999998</v>
      </c>
      <c r="EV761" s="65">
        <v>4575.3401629999998</v>
      </c>
      <c r="EW761" s="65">
        <v>4575.3401629999998</v>
      </c>
      <c r="EX761" s="65">
        <v>4575.3401629999998</v>
      </c>
      <c r="EY761" s="65">
        <v>4575.3401629999998</v>
      </c>
      <c r="EZ761" s="65">
        <v>4575.3401629999998</v>
      </c>
      <c r="FA761" s="65">
        <v>4575.3401629999998</v>
      </c>
      <c r="FB761" s="65">
        <v>3627.8686029999999</v>
      </c>
      <c r="FC761" s="65">
        <v>4575.3401629999998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56183.551480000002</v>
      </c>
      <c r="D4" s="1">
        <f>PLANEL_GerPT_Trim_Resultado!Q245</f>
        <v>54204.752520000002</v>
      </c>
      <c r="E4" s="1">
        <f>PLANEL_GerPT_Trim_Resultado!R245</f>
        <v>53605.059079999999</v>
      </c>
      <c r="F4" s="1">
        <f>PLANEL_GerPT_Trim_Resultado!S245</f>
        <v>54782.571430000004</v>
      </c>
      <c r="G4" s="1">
        <f>PLANEL_GerPT_Trim_Resultado!T245</f>
        <v>52954.315620000001</v>
      </c>
      <c r="H4" s="1">
        <f>PLANEL_GerPT_Trim_Resultado!U245</f>
        <v>55549.653550000003</v>
      </c>
      <c r="I4" s="1">
        <f>PLANEL_GerPT_Trim_Resultado!V245</f>
        <v>52089.911769999999</v>
      </c>
      <c r="J4" s="1">
        <f>PLANEL_GerPT_Trim_Resultado!W245</f>
        <v>52694.559119999998</v>
      </c>
      <c r="K4" s="1">
        <f>PLANEL_GerPT_Trim_Resultado!X245</f>
        <v>57218.197240000001</v>
      </c>
      <c r="L4" s="1">
        <f>PLANEL_GerPT_Trim_Resultado!Y245</f>
        <v>56774.881220000003</v>
      </c>
      <c r="M4" s="1">
        <f>PLANEL_GerPT_Trim_Resultado!Z245</f>
        <v>54166.589890000003</v>
      </c>
      <c r="N4" s="1">
        <f>PLANEL_GerPT_Trim_Resultado!AA245</f>
        <v>55607.117149999998</v>
      </c>
      <c r="O4" s="1">
        <f>PLANEL_GerPT_Trim_Resultado!AB245</f>
        <v>60823.546029999998</v>
      </c>
      <c r="P4" s="1">
        <f>PLANEL_GerPT_Trim_Resultado!AC245</f>
        <v>63236.811410000002</v>
      </c>
      <c r="Q4" s="1">
        <f>PLANEL_GerPT_Trim_Resultado!AD245</f>
        <v>55427.234570000001</v>
      </c>
      <c r="R4" s="1">
        <f>PLANEL_GerPT_Trim_Resultado!AE245</f>
        <v>61225.49626</v>
      </c>
      <c r="S4" s="1">
        <f>PLANEL_GerPT_Trim_Resultado!AF245</f>
        <v>71283.877099999998</v>
      </c>
      <c r="T4" s="1">
        <f>PLANEL_GerPT_Trim_Resultado!AG245</f>
        <v>67583.412230000002</v>
      </c>
      <c r="U4" s="1">
        <f>PLANEL_GerPT_Trim_Resultado!AH245</f>
        <v>58872.543030000001</v>
      </c>
      <c r="V4" s="1">
        <f>PLANEL_GerPT_Trim_Resultado!AI245</f>
        <v>64048.417659999999</v>
      </c>
      <c r="W4" s="1">
        <f>PLANEL_GerPT_Trim_Resultado!AJ245</f>
        <v>70423.760439999998</v>
      </c>
      <c r="X4" s="1">
        <f>PLANEL_GerPT_Trim_Resultado!AK245</f>
        <v>66092.978659999993</v>
      </c>
      <c r="Y4" s="1">
        <f>PLANEL_GerPT_Trim_Resultado!AL245</f>
        <v>66402.525649999996</v>
      </c>
      <c r="Z4" s="1">
        <f>PLANEL_GerPT_Trim_Resultado!AM245</f>
        <v>66637.878930000006</v>
      </c>
      <c r="AA4" s="1">
        <f>PLANEL_GerPT_Trim_Resultado!AN245</f>
        <v>73559.170580000005</v>
      </c>
      <c r="AB4" s="1">
        <f>PLANEL_GerPT_Trim_Resultado!AO245</f>
        <v>69713.591400000005</v>
      </c>
      <c r="AC4" s="1">
        <f>PLANEL_GerPT_Trim_Resultado!AP245</f>
        <v>69100.972529999999</v>
      </c>
      <c r="AD4" s="1">
        <f>PLANEL_GerPT_Trim_Resultado!AQ245</f>
        <v>69985.055030000003</v>
      </c>
      <c r="AE4" s="1">
        <f>PLANEL_GerPT_Trim_Resultado!AR245</f>
        <v>69341.237789999999</v>
      </c>
      <c r="AF4" s="1">
        <f>PLANEL_GerPT_Trim_Resultado!AS245</f>
        <v>70055.040259999994</v>
      </c>
      <c r="AG4" s="1">
        <f>PLANEL_GerPT_Trim_Resultado!AT245</f>
        <v>68058.821779999998</v>
      </c>
      <c r="AH4" s="1">
        <f>PLANEL_GerPT_Trim_Resultado!AU245</f>
        <v>69825.95912</v>
      </c>
      <c r="AI4" s="1">
        <f>PLANEL_GerPT_Trim_Resultado!AV245</f>
        <v>71734.605150000003</v>
      </c>
      <c r="AJ4" s="1">
        <f>PLANEL_GerPT_Trim_Resultado!AW245</f>
        <v>71156.387560000003</v>
      </c>
      <c r="AK4" s="1">
        <f>PLANEL_GerPT_Trim_Resultado!AX245</f>
        <v>70036.858900000007</v>
      </c>
      <c r="AL4" s="1">
        <f>PLANEL_GerPT_Trim_Resultado!AY245</f>
        <v>72019.81727</v>
      </c>
      <c r="AM4" s="1">
        <f>PLANEL_GerPT_Trim_Resultado!AZ245</f>
        <v>78347.018710000004</v>
      </c>
      <c r="AN4" s="1">
        <f>PLANEL_GerPT_Trim_Resultado!BA245</f>
        <v>76091.717569999993</v>
      </c>
      <c r="AO4" s="1">
        <f>PLANEL_GerPT_Trim_Resultado!BB245</f>
        <v>71468.31826</v>
      </c>
      <c r="AP4" s="1">
        <f>PLANEL_GerPT_Trim_Resultado!BC245</f>
        <v>73177.228669999997</v>
      </c>
      <c r="AQ4" s="1">
        <f>PLANEL_GerPT_Trim_Resultado!BD245</f>
        <v>80277.00563</v>
      </c>
      <c r="AR4" s="1">
        <f>PLANEL_GerPT_Trim_Resultado!BE245</f>
        <v>77014.099419999999</v>
      </c>
      <c r="AS4" s="1">
        <f>PLANEL_GerPT_Trim_Resultado!BF245</f>
        <v>71611.117939999996</v>
      </c>
      <c r="AT4" s="1">
        <f>PLANEL_GerPT_Trim_Resultado!BG245</f>
        <v>73660.985780000003</v>
      </c>
      <c r="AU4" s="1">
        <f>PLANEL_GerPT_Trim_Resultado!BH245</f>
        <v>80121.07286</v>
      </c>
      <c r="AV4" s="1">
        <f>PLANEL_GerPT_Trim_Resultado!BI245</f>
        <v>75978.915200000003</v>
      </c>
      <c r="AW4" s="1">
        <f>PLANEL_GerPT_Trim_Resultado!BJ245</f>
        <v>72479.32789</v>
      </c>
      <c r="AX4" s="1">
        <f>PLANEL_GerPT_Trim_Resultado!BK245</f>
        <v>74166.038449999993</v>
      </c>
      <c r="AY4" s="1">
        <f>PLANEL_GerPT_Trim_Resultado!BL245</f>
        <v>79592.030840000007</v>
      </c>
      <c r="AZ4" s="1">
        <f>PLANEL_GerPT_Trim_Resultado!BM245</f>
        <v>76792.160170000003</v>
      </c>
      <c r="BA4" s="1">
        <f>PLANEL_GerPT_Trim_Resultado!BN245</f>
        <v>73223.443669999993</v>
      </c>
      <c r="BB4" s="1">
        <f>PLANEL_GerPT_Trim_Resultado!BO245</f>
        <v>74916.964370000002</v>
      </c>
      <c r="BC4" s="1">
        <f>PLANEL_GerPT_Trim_Resultado!BP245</f>
        <v>80829.445730000007</v>
      </c>
      <c r="BD4" s="1">
        <f>PLANEL_GerPT_Trim_Resultado!BQ245</f>
        <v>76723.916769999996</v>
      </c>
      <c r="BE4" s="1">
        <f>PLANEL_GerPT_Trim_Resultado!BR245</f>
        <v>74007.429489999995</v>
      </c>
      <c r="BF4" s="1">
        <f>PLANEL_GerPT_Trim_Resultado!BS245</f>
        <v>76338.206149999998</v>
      </c>
      <c r="BG4" s="1">
        <f>PLANEL_GerPT_Trim_Resultado!BT245</f>
        <v>85330.616020000001</v>
      </c>
      <c r="BH4" s="1">
        <f>PLANEL_GerPT_Trim_Resultado!BU245</f>
        <v>82289.048890000005</v>
      </c>
      <c r="BI4" s="1">
        <f>PLANEL_GerPT_Trim_Resultado!BV245</f>
        <v>76638.582649999997</v>
      </c>
      <c r="BJ4" s="1">
        <f>PLANEL_GerPT_Trim_Resultado!BW245</f>
        <v>78710.814970000007</v>
      </c>
      <c r="BK4" s="1">
        <f>PLANEL_GerPT_Trim_Resultado!BX245</f>
        <v>86836.257209999996</v>
      </c>
      <c r="BL4" s="1">
        <f>PLANEL_GerPT_Trim_Resultado!BY245</f>
        <v>82394.990290000002</v>
      </c>
      <c r="BM4" s="1">
        <f>PLANEL_GerPT_Trim_Resultado!BZ245</f>
        <v>77223.47421</v>
      </c>
      <c r="BN4" s="1">
        <f>PLANEL_GerPT_Trim_Resultado!CA245</f>
        <v>80573.067370000004</v>
      </c>
      <c r="BO4" s="1">
        <f>PLANEL_GerPT_Trim_Resultado!CB245</f>
        <v>86421.705350000004</v>
      </c>
      <c r="BP4" s="1">
        <f>PLANEL_GerPT_Trim_Resultado!CC245</f>
        <v>82235.885710000002</v>
      </c>
      <c r="BQ4" s="1">
        <f>PLANEL_GerPT_Trim_Resultado!CD245</f>
        <v>77409.875939999998</v>
      </c>
      <c r="BR4" s="1">
        <f>PLANEL_GerPT_Trim_Resultado!CE245</f>
        <v>80573.067370000004</v>
      </c>
      <c r="BS4" s="1">
        <f>PLANEL_GerPT_Trim_Resultado!CF245</f>
        <v>87462.024489999996</v>
      </c>
      <c r="BT4" s="1">
        <f>PLANEL_GerPT_Trim_Resultado!CG245</f>
        <v>79443.950419999994</v>
      </c>
      <c r="BU4" s="1">
        <f>PLANEL_GerPT_Trim_Resultado!CH245</f>
        <v>78114.965450000003</v>
      </c>
      <c r="BV4" s="1">
        <f>PLANEL_GerPT_Trim_Resultado!CI245</f>
        <v>80573.067370000004</v>
      </c>
      <c r="BW4" s="1">
        <f>PLANEL_GerPT_Trim_Resultado!CJ245</f>
        <v>87531.854399999997</v>
      </c>
      <c r="BX4" s="1">
        <f>PLANEL_GerPT_Trim_Resultado!CK245</f>
        <v>81976.333159999995</v>
      </c>
      <c r="BY4" s="1">
        <f>PLANEL_GerPT_Trim_Resultado!CL245</f>
        <v>78455.610769999999</v>
      </c>
      <c r="BZ4" s="1">
        <f>PLANEL_GerPT_Trim_Resultado!CM245</f>
        <v>80573.067370000004</v>
      </c>
      <c r="CA4" s="1">
        <f>PLANEL_GerPT_Trim_Resultado!CN245</f>
        <v>87349.748489999998</v>
      </c>
      <c r="CB4" s="1">
        <f>PLANEL_GerPT_Trim_Resultado!CO245</f>
        <v>83399.574129999994</v>
      </c>
      <c r="CC4" s="1">
        <f>PLANEL_GerPT_Trim_Resultado!CP245</f>
        <v>78594.686449999994</v>
      </c>
      <c r="CD4" s="1">
        <f>PLANEL_GerPT_Trim_Resultado!CQ245</f>
        <v>80573.067370000004</v>
      </c>
      <c r="CE4" s="1">
        <f>PLANEL_GerPT_Trim_Resultado!CR245</f>
        <v>88319.882559999998</v>
      </c>
      <c r="CF4" s="1">
        <f>PLANEL_GerPT_Trim_Resultado!CS245</f>
        <v>83055.124169999996</v>
      </c>
      <c r="CG4" s="1">
        <f>PLANEL_GerPT_Trim_Resultado!CT245</f>
        <v>79079.108439999996</v>
      </c>
      <c r="CH4" s="1">
        <f>PLANEL_GerPT_Trim_Resultado!CU245</f>
        <v>81175.024300000005</v>
      </c>
      <c r="CI4" s="1">
        <f>PLANEL_GerPT_Trim_Resultado!CV245</f>
        <v>89654.264030000006</v>
      </c>
      <c r="CJ4" s="1">
        <f>PLANEL_GerPT_Trim_Resultado!CW245</f>
        <v>83119.365879999998</v>
      </c>
      <c r="CK4" s="1">
        <f>PLANEL_GerPT_Trim_Resultado!CX245</f>
        <v>78692.427179999999</v>
      </c>
      <c r="CL4" s="1">
        <f>PLANEL_GerPT_Trim_Resultado!CY245</f>
        <v>82106.855679999993</v>
      </c>
      <c r="CM4" s="1">
        <f>PLANEL_GerPT_Trim_Resultado!CZ245</f>
        <v>91019.128589999993</v>
      </c>
      <c r="CN4" s="1">
        <f>PLANEL_GerPT_Trim_Resultado!DA245</f>
        <v>84708.076369999995</v>
      </c>
      <c r="CO4" s="1">
        <f>PLANEL_GerPT_Trim_Resultado!DB245</f>
        <v>80557.875769999999</v>
      </c>
      <c r="CP4" s="1">
        <f>PLANEL_GerPT_Trim_Resultado!DC245</f>
        <v>83029.991039999994</v>
      </c>
      <c r="CQ4" s="1">
        <f>PLANEL_GerPT_Trim_Resultado!DD245</f>
        <v>92882.982579999996</v>
      </c>
      <c r="CR4" s="1">
        <f>PLANEL_GerPT_Trim_Resultado!DE245</f>
        <v>87553.496299999999</v>
      </c>
      <c r="CS4" s="1">
        <f>PLANEL_GerPT_Trim_Resultado!DF245</f>
        <v>79512.714000000007</v>
      </c>
      <c r="CT4" s="1">
        <f>PLANEL_GerPT_Trim_Resultado!DG245</f>
        <v>84389.642810000005</v>
      </c>
      <c r="CU4" s="1">
        <f>PLANEL_GerPT_Trim_Resultado!DH245</f>
        <v>96388.684850000005</v>
      </c>
      <c r="CV4" s="1">
        <f>PLANEL_GerPT_Trim_Resultado!DI245</f>
        <v>88490.326109999995</v>
      </c>
      <c r="CW4" s="1">
        <f>PLANEL_GerPT_Trim_Resultado!DJ245</f>
        <v>80913.863119999995</v>
      </c>
      <c r="CX4" s="1">
        <f>PLANEL_GerPT_Trim_Resultado!DK245</f>
        <v>87967.747940000001</v>
      </c>
      <c r="CY4" s="68">
        <f>PLANEL_GerPT_Trim_Resultado!DL245</f>
        <v>97118.369529999996</v>
      </c>
      <c r="CZ4" s="68">
        <f>PLANEL_GerPT_Trim_Resultado!DM245</f>
        <v>88216.293120000002</v>
      </c>
      <c r="DA4" s="68">
        <f>PLANEL_GerPT_Trim_Resultado!DN245</f>
        <v>81383.499320000003</v>
      </c>
      <c r="DB4" s="68">
        <f>PLANEL_GerPT_Trim_Resultado!DO245</f>
        <v>87967.747940000001</v>
      </c>
      <c r="DC4" s="1">
        <f>PLANEL_GerPT_Trim_Resultado!DP245</f>
        <v>97654.084839999996</v>
      </c>
      <c r="DD4" s="1">
        <f>PLANEL_GerPT_Trim_Resultado!DQ245</f>
        <v>89325.79075</v>
      </c>
      <c r="DE4" s="1">
        <f>PLANEL_GerPT_Trim_Resultado!DR245</f>
        <v>82341.684909999996</v>
      </c>
      <c r="DF4" s="1">
        <f>PLANEL_GerPT_Trim_Resultado!DS245</f>
        <v>87967.747940000001</v>
      </c>
      <c r="DG4" s="1">
        <f>PLANEL_GerPT_Trim_Resultado!DT245</f>
        <v>97555.035510000002</v>
      </c>
      <c r="DH4" s="1">
        <f>PLANEL_GerPT_Trim_Resultado!DU245</f>
        <v>89171.936459999997</v>
      </c>
      <c r="DI4" s="1">
        <f>PLANEL_GerPT_Trim_Resultado!DV245</f>
        <v>81107.339909999995</v>
      </c>
      <c r="DJ4" s="1">
        <f>PLANEL_GerPT_Trim_Resultado!DW245</f>
        <v>87967.747940000001</v>
      </c>
      <c r="DK4" s="1">
        <f>PLANEL_GerPT_Trim_Resultado!DX245</f>
        <v>97870.97309</v>
      </c>
      <c r="DL4" s="1">
        <f>PLANEL_GerPT_Trim_Resultado!DY245</f>
        <v>90057.182530000005</v>
      </c>
      <c r="DM4" s="1">
        <f>PLANEL_GerPT_Trim_Resultado!DZ245</f>
        <v>82409.083540000007</v>
      </c>
      <c r="DN4" s="1">
        <f>PLANEL_GerPT_Trim_Resultado!EA245</f>
        <v>87968.151559999998</v>
      </c>
      <c r="DO4" s="1">
        <f>PLANEL_GerPT_Trim_Resultado!EB245</f>
        <v>98038.343970000002</v>
      </c>
      <c r="DP4" s="1">
        <f>PLANEL_GerPT_Trim_Resultado!EC245</f>
        <v>90222.992440000002</v>
      </c>
      <c r="DQ4" s="1">
        <f>PLANEL_GerPT_Trim_Resultado!ED245</f>
        <v>82032.299450000006</v>
      </c>
      <c r="DR4" s="1">
        <f>PLANEL_GerPT_Trim_Resultado!EE245</f>
        <v>87578.213010000007</v>
      </c>
      <c r="DS4" s="1">
        <f>PLANEL_GerPT_Trim_Resultado!EF245</f>
        <v>98553.432379999998</v>
      </c>
      <c r="DT4" s="1">
        <f>PLANEL_GerPT_Trim_Resultado!EG245</f>
        <v>90365.621920000005</v>
      </c>
      <c r="DU4" s="1">
        <f>PLANEL_GerPT_Trim_Resultado!EH245</f>
        <v>80997.454459999994</v>
      </c>
      <c r="DV4" s="1">
        <f>PLANEL_GerPT_Trim_Resultado!EI245</f>
        <v>87553.168290000001</v>
      </c>
      <c r="DW4" s="1">
        <f>PLANEL_GerPT_Trim_Resultado!EJ245</f>
        <v>99103.840729999996</v>
      </c>
      <c r="DX4" s="1">
        <f>PLANEL_GerPT_Trim_Resultado!EK245</f>
        <v>90517.054210000002</v>
      </c>
      <c r="DY4" s="1">
        <f>PLANEL_GerPT_Trim_Resultado!EL245</f>
        <v>80436.568270000003</v>
      </c>
      <c r="DZ4" s="1">
        <f>PLANEL_GerPT_Trim_Resultado!EM245</f>
        <v>87871.656440000006</v>
      </c>
      <c r="EA4" s="1">
        <f>PLANEL_GerPT_Trim_Resultado!EN245</f>
        <v>99735.951790000006</v>
      </c>
      <c r="EB4" s="1">
        <f>PLANEL_GerPT_Trim_Resultado!EO245</f>
        <v>90858.223259999999</v>
      </c>
      <c r="EC4" s="1">
        <f>PLANEL_GerPT_Trim_Resultado!EP245</f>
        <v>80004.513489999998</v>
      </c>
      <c r="ED4" s="1">
        <f>PLANEL_GerPT_Trim_Resultado!EQ245</f>
        <v>88282.219389999998</v>
      </c>
      <c r="EE4" s="1">
        <f>PLANEL_GerPT_Trim_Resultado!ER245</f>
        <v>100424.1499</v>
      </c>
      <c r="EF4" s="1">
        <f>PLANEL_GerPT_Trim_Resultado!ES245</f>
        <v>91263.197589999996</v>
      </c>
      <c r="EG4" s="1">
        <f>PLANEL_GerPT_Trim_Resultado!ET245</f>
        <v>80497.113930000007</v>
      </c>
      <c r="EH4" s="1">
        <f>PLANEL_GerPT_Trim_Resultado!EU245</f>
        <v>88754.820070000002</v>
      </c>
      <c r="EI4" s="1">
        <f>PLANEL_GerPT_Trim_Resultado!EV245</f>
        <v>101651.3152</v>
      </c>
      <c r="EJ4" s="1">
        <f>PLANEL_GerPT_Trim_Resultado!EW245</f>
        <v>92081.426399999997</v>
      </c>
      <c r="EK4" s="1">
        <f>PLANEL_GerPT_Trim_Resultado!EX245</f>
        <v>81346.268100000001</v>
      </c>
      <c r="EL4" s="1">
        <f>PLANEL_GerPT_Trim_Resultado!EY245</f>
        <v>89307.212790000005</v>
      </c>
      <c r="EM4" s="1">
        <f>PLANEL_GerPT_Trim_Resultado!EZ245</f>
        <v>102296.7003</v>
      </c>
      <c r="EN4" s="1">
        <f>PLANEL_GerPT_Trim_Resultado!FA245</f>
        <v>92276.796700000006</v>
      </c>
      <c r="EO4" s="1">
        <f>PLANEL_GerPT_Trim_Resultado!FB245</f>
        <v>82402.183820000006</v>
      </c>
      <c r="EP4" s="1">
        <f>PLANEL_GerPT_Trim_Resultado!FC245</f>
        <v>89613.480850000007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4709.5111079999997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4809.1847260000004</v>
      </c>
      <c r="K5" s="1">
        <f>PLANEL_GerPT_Trim_Resultado!X257</f>
        <v>4864.1851079999997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4714.6409880000001</v>
      </c>
      <c r="P5" s="1">
        <f>PLANEL_GerPT_Trim_Resultado!AC257</f>
        <v>1982.2966590000001</v>
      </c>
      <c r="Q5" s="1">
        <f>PLANEL_GerPT_Trim_Resultado!AD257</f>
        <v>4976.5107180000005</v>
      </c>
      <c r="R5" s="1">
        <f>PLANEL_GerPT_Trim_Resultado!AE257</f>
        <v>5059.8664259999996</v>
      </c>
      <c r="S5" s="1">
        <f>PLANEL_GerPT_Trim_Resultado!AF257</f>
        <v>5233.0705859999998</v>
      </c>
      <c r="T5" s="1">
        <f>PLANEL_GerPT_Trim_Resultado!AG257</f>
        <v>5306.7789229999998</v>
      </c>
      <c r="U5" s="1">
        <f>PLANEL_GerPT_Trim_Resultado!AH257</f>
        <v>5208.9351180000003</v>
      </c>
      <c r="V5" s="1">
        <f>PLANEL_GerPT_Trim_Resultado!AI257</f>
        <v>3450.3100989999998</v>
      </c>
      <c r="W5" s="1">
        <f>PLANEL_GerPT_Trim_Resultado!AJ257</f>
        <v>4712.561138</v>
      </c>
      <c r="X5" s="1">
        <f>PLANEL_GerPT_Trim_Resultado!AK257</f>
        <v>5315.5267320000003</v>
      </c>
      <c r="Y5" s="1">
        <f>PLANEL_GerPT_Trim_Resultado!AL257</f>
        <v>5105.9221379999999</v>
      </c>
      <c r="Z5" s="1">
        <f>PLANEL_GerPT_Trim_Resultado!AM257</f>
        <v>5298.2859189999999</v>
      </c>
      <c r="AA5" s="1">
        <f>PLANEL_GerPT_Trim_Resultado!AN257</f>
        <v>7346.5802139999996</v>
      </c>
      <c r="AB5" s="1">
        <f>PLANEL_GerPT_Trim_Resultado!AO257</f>
        <v>7606.5981300000003</v>
      </c>
      <c r="AC5" s="1">
        <f>PLANEL_GerPT_Trim_Resultado!AP257</f>
        <v>5971.2835290000003</v>
      </c>
      <c r="AD5" s="1">
        <f>PLANEL_GerPT_Trim_Resultado!AQ257</f>
        <v>5182.1741259999999</v>
      </c>
      <c r="AE5" s="1">
        <f>PLANEL_GerPT_Trim_Resultado!AR257</f>
        <v>9175.0001080000002</v>
      </c>
      <c r="AF5" s="1">
        <f>PLANEL_GerPT_Trim_Resultado!AS257</f>
        <v>9458.2007919999996</v>
      </c>
      <c r="AG5" s="1">
        <f>PLANEL_GerPT_Trim_Resultado!AT257</f>
        <v>7412.6502549999996</v>
      </c>
      <c r="AH5" s="1">
        <f>PLANEL_GerPT_Trim_Resultado!AU257</f>
        <v>5484.2784229999997</v>
      </c>
      <c r="AI5" s="1">
        <f>PLANEL_GerPT_Trim_Resultado!AV257</f>
        <v>9121.6911980000004</v>
      </c>
      <c r="AJ5" s="1">
        <f>PLANEL_GerPT_Trim_Resultado!AW257</f>
        <v>9533.7041499999996</v>
      </c>
      <c r="AK5" s="1">
        <f>PLANEL_GerPT_Trim_Resultado!AX257</f>
        <v>9343.6132379999999</v>
      </c>
      <c r="AL5" s="1">
        <f>PLANEL_GerPT_Trim_Resultado!AY257</f>
        <v>9257.3736260000005</v>
      </c>
      <c r="AM5" s="1">
        <f>PLANEL_GerPT_Trim_Resultado!AZ257</f>
        <v>9171.2937739999998</v>
      </c>
      <c r="AN5" s="1">
        <f>PLANEL_GerPT_Trim_Resultado!BA257</f>
        <v>9395.7278320000005</v>
      </c>
      <c r="AO5" s="1">
        <f>PLANEL_GerPT_Trim_Resultado!BB257</f>
        <v>9295.0651070000004</v>
      </c>
      <c r="AP5" s="1">
        <f>PLANEL_GerPT_Trim_Resultado!BC257</f>
        <v>9257.4852570000003</v>
      </c>
      <c r="AQ5" s="1">
        <f>PLANEL_GerPT_Trim_Resultado!BD257</f>
        <v>10396.16768</v>
      </c>
      <c r="AR5" s="1">
        <f>PLANEL_GerPT_Trim_Resultado!BE257</f>
        <v>11918.4193</v>
      </c>
      <c r="AS5" s="1">
        <f>PLANEL_GerPT_Trim_Resultado!BF257</f>
        <v>10086.63357</v>
      </c>
      <c r="AT5" s="1">
        <f>PLANEL_GerPT_Trim_Resultado!BG257</f>
        <v>11835.15223</v>
      </c>
      <c r="AU5" s="1">
        <f>PLANEL_GerPT_Trim_Resultado!BH257</f>
        <v>11355.99374</v>
      </c>
      <c r="AV5" s="1">
        <f>PLANEL_GerPT_Trim_Resultado!BI257</f>
        <v>10891.264810000001</v>
      </c>
      <c r="AW5" s="1">
        <f>PLANEL_GerPT_Trim_Resultado!BJ257</f>
        <v>10298.88119</v>
      </c>
      <c r="AX5" s="1">
        <f>PLANEL_GerPT_Trim_Resultado!BK257</f>
        <v>11835.15223</v>
      </c>
      <c r="AY5" s="1">
        <f>PLANEL_GerPT_Trim_Resultado!BL257</f>
        <v>11659.636210000001</v>
      </c>
      <c r="AZ5" s="1">
        <f>PLANEL_GerPT_Trim_Resultado!BM257</f>
        <v>11151.68432</v>
      </c>
      <c r="BA5" s="1">
        <f>PLANEL_GerPT_Trim_Resultado!BN257</f>
        <v>9949.3487449999993</v>
      </c>
      <c r="BB5" s="1">
        <f>PLANEL_GerPT_Trim_Resultado!BO257</f>
        <v>11835.15223</v>
      </c>
      <c r="BC5" s="1">
        <f>PLANEL_GerPT_Trim_Resultado!BP257</f>
        <v>11950.261049999999</v>
      </c>
      <c r="BD5" s="1">
        <f>PLANEL_GerPT_Trim_Resultado!BQ257</f>
        <v>11851.7348</v>
      </c>
      <c r="BE5" s="1">
        <f>PLANEL_GerPT_Trim_Resultado!BR257</f>
        <v>11281.533100000001</v>
      </c>
      <c r="BF5" s="1">
        <f>PLANEL_GerPT_Trim_Resultado!BS257</f>
        <v>11835.15223</v>
      </c>
      <c r="BG5" s="1">
        <f>PLANEL_GerPT_Trim_Resultado!BT257</f>
        <v>11428.527470000001</v>
      </c>
      <c r="BH5" s="1">
        <f>PLANEL_GerPT_Trim_Resultado!BU257</f>
        <v>10627.70268</v>
      </c>
      <c r="BI5" s="1">
        <f>PLANEL_GerPT_Trim_Resultado!BV257</f>
        <v>11911.017470000001</v>
      </c>
      <c r="BJ5" s="1">
        <f>PLANEL_GerPT_Trim_Resultado!BW257</f>
        <v>11835.15223</v>
      </c>
      <c r="BK5" s="1">
        <f>PLANEL_GerPT_Trim_Resultado!BX257</f>
        <v>10798.823410000001</v>
      </c>
      <c r="BL5" s="1">
        <f>PLANEL_GerPT_Trim_Resultado!BY257</f>
        <v>9415.6310369999992</v>
      </c>
      <c r="BM5" s="1">
        <f>PLANEL_GerPT_Trim_Resultado!BZ257</f>
        <v>11806.12314</v>
      </c>
      <c r="BN5" s="1">
        <f>PLANEL_GerPT_Trim_Resultado!CA257</f>
        <v>11835.15223</v>
      </c>
      <c r="BO5" s="1">
        <f>PLANEL_GerPT_Trim_Resultado!CB257</f>
        <v>11990.66395</v>
      </c>
      <c r="BP5" s="1">
        <f>PLANEL_GerPT_Trim_Resultado!CC257</f>
        <v>10528.61594</v>
      </c>
      <c r="BQ5" s="1">
        <f>PLANEL_GerPT_Trim_Resultado!CD257</f>
        <v>11682.226259999999</v>
      </c>
      <c r="BR5" s="1">
        <f>PLANEL_GerPT_Trim_Resultado!CE257</f>
        <v>11835.15223</v>
      </c>
      <c r="BS5" s="1">
        <f>PLANEL_GerPT_Trim_Resultado!CF257</f>
        <v>11087.91763</v>
      </c>
      <c r="BT5" s="1">
        <f>PLANEL_GerPT_Trim_Resultado!CG257</f>
        <v>12052.001910000001</v>
      </c>
      <c r="BU5" s="1">
        <f>PLANEL_GerPT_Trim_Resultado!CH257</f>
        <v>10346.2516</v>
      </c>
      <c r="BV5" s="1">
        <f>PLANEL_GerPT_Trim_Resultado!CI257</f>
        <v>11835.15223</v>
      </c>
      <c r="BW5" s="1">
        <f>PLANEL_GerPT_Trim_Resultado!CJ257</f>
        <v>11340.30402</v>
      </c>
      <c r="BX5" s="1">
        <f>PLANEL_GerPT_Trim_Resultado!CK257</f>
        <v>9540.0214500000002</v>
      </c>
      <c r="BY5" s="1">
        <f>PLANEL_GerPT_Trim_Resultado!CL257</f>
        <v>9202.2161789999991</v>
      </c>
      <c r="BZ5" s="1">
        <f>PLANEL_GerPT_Trim_Resultado!CM257</f>
        <v>11835.15223</v>
      </c>
      <c r="CA5" s="1">
        <f>PLANEL_GerPT_Trim_Resultado!CN257</f>
        <v>12001.064609999999</v>
      </c>
      <c r="CB5" s="1">
        <f>PLANEL_GerPT_Trim_Resultado!CO257</f>
        <v>7943.4263099999998</v>
      </c>
      <c r="CC5" s="1">
        <f>PLANEL_GerPT_Trim_Resultado!CP257</f>
        <v>9343.6132379999999</v>
      </c>
      <c r="CD5" s="1">
        <f>PLANEL_GerPT_Trim_Resultado!CQ257</f>
        <v>11835.15223</v>
      </c>
      <c r="CE5" s="1">
        <f>PLANEL_GerPT_Trim_Resultado!CR257</f>
        <v>12071.490180000001</v>
      </c>
      <c r="CF5" s="1">
        <f>PLANEL_GerPT_Trim_Resultado!CS257</f>
        <v>8848.7673009999999</v>
      </c>
      <c r="CG5" s="1">
        <f>PLANEL_GerPT_Trim_Resultado!CT257</f>
        <v>11346.208790000001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11215.73064</v>
      </c>
      <c r="CK5" s="1">
        <f>PLANEL_GerPT_Trim_Resultado!CX257</f>
        <v>9053.2131179999997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9487.5507099999995</v>
      </c>
      <c r="CO5" s="1">
        <f>PLANEL_GerPT_Trim_Resultado!DB257</f>
        <v>11806.042030000001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7523.5536439999996</v>
      </c>
      <c r="CS5" s="1">
        <f>PLANEL_GerPT_Trim_Resultado!DF257</f>
        <v>10169.18319</v>
      </c>
      <c r="CT5" s="1">
        <f>PLANEL_GerPT_Trim_Resultado!DG257</f>
        <v>11835.15223</v>
      </c>
      <c r="CU5" s="1">
        <f>PLANEL_GerPT_Trim_Resultado!DH257</f>
        <v>12072.83035</v>
      </c>
      <c r="CV5" s="1">
        <f>PLANEL_GerPT_Trim_Resultado!DI257</f>
        <v>9849.1682259999998</v>
      </c>
      <c r="CW5" s="1">
        <f>PLANEL_GerPT_Trim_Resultado!DJ257</f>
        <v>11405.40047</v>
      </c>
      <c r="CX5" s="1">
        <f>PLANEL_GerPT_Trim_Resultado!DK257</f>
        <v>11835.15223</v>
      </c>
      <c r="CY5" s="68">
        <f>PLANEL_GerPT_Trim_Resultado!DL257</f>
        <v>12069.783949999999</v>
      </c>
      <c r="CZ5" s="68">
        <f>PLANEL_GerPT_Trim_Resultado!DM257</f>
        <v>11809.64337</v>
      </c>
      <c r="DA5" s="68">
        <f>PLANEL_GerPT_Trim_Resultado!DN257</f>
        <v>10958.42806</v>
      </c>
      <c r="DB5" s="68">
        <f>PLANEL_GerPT_Trim_Resultado!DO257</f>
        <v>11835.15223</v>
      </c>
      <c r="DC5" s="1">
        <f>PLANEL_GerPT_Trim_Resultado!DP257</f>
        <v>11712.682349999999</v>
      </c>
      <c r="DD5" s="1">
        <f>PLANEL_GerPT_Trim_Resultado!DQ257</f>
        <v>11031.678239999999</v>
      </c>
      <c r="DE5" s="1">
        <f>PLANEL_GerPT_Trim_Resultado!DR257</f>
        <v>10189.34318</v>
      </c>
      <c r="DF5" s="1">
        <f>PLANEL_GerPT_Trim_Resultado!DS257</f>
        <v>11835.15223</v>
      </c>
      <c r="DG5" s="1">
        <f>PLANEL_GerPT_Trim_Resultado!DT257</f>
        <v>12072.83035</v>
      </c>
      <c r="DH5" s="1">
        <f>PLANEL_GerPT_Trim_Resultado!DU257</f>
        <v>12139.132809999999</v>
      </c>
      <c r="DI5" s="1">
        <f>PLANEL_GerPT_Trim_Resultado!DV257</f>
        <v>11741.962589999999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12139.132809999999</v>
      </c>
      <c r="DM5" s="1">
        <f>PLANEL_GerPT_Trim_Resultado!DZ257</f>
        <v>10653.124540000001</v>
      </c>
      <c r="DN5" s="1">
        <f>PLANEL_GerPT_Trim_Resultado!EA257</f>
        <v>11835.15223</v>
      </c>
      <c r="DO5" s="1">
        <f>PLANEL_GerPT_Trim_Resultado!EB257</f>
        <v>12069.783949999999</v>
      </c>
      <c r="DP5" s="1">
        <f>PLANEL_GerPT_Trim_Resultado!EC257</f>
        <v>12139.132809999999</v>
      </c>
      <c r="DQ5" s="1">
        <f>PLANEL_GerPT_Trim_Resultado!ED257</f>
        <v>10376.577289999999</v>
      </c>
      <c r="DR5" s="1">
        <f>PLANEL_GerPT_Trim_Resultado!EE257</f>
        <v>11835.15223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11832.002839999999</v>
      </c>
      <c r="DV5" s="1">
        <f>PLANEL_GerPT_Trim_Resultado!EI257</f>
        <v>11835.15223</v>
      </c>
      <c r="DW5" s="1">
        <f>PLANEL_GerPT_Trim_Resultado!EJ257</f>
        <v>12069.783949999999</v>
      </c>
      <c r="DX5" s="1">
        <f>PLANEL_GerPT_Trim_Resultado!EK257</f>
        <v>12139.132809999999</v>
      </c>
      <c r="DY5" s="1">
        <f>PLANEL_GerPT_Trim_Resultado!EL257</f>
        <v>11004.539000000001</v>
      </c>
      <c r="DZ5" s="1">
        <f>PLANEL_GerPT_Trim_Resultado!EM257</f>
        <v>11546.97287</v>
      </c>
      <c r="EA5" s="1">
        <f>PLANEL_GerPT_Trim_Resultado!EN257</f>
        <v>12072.83035</v>
      </c>
      <c r="EB5" s="1">
        <f>PLANEL_GerPT_Trim_Resultado!EO257</f>
        <v>12139.132809999999</v>
      </c>
      <c r="EC5" s="1">
        <f>PLANEL_GerPT_Trim_Resultado!EP257</f>
        <v>11875.780940000001</v>
      </c>
      <c r="ED5" s="1">
        <f>PLANEL_GerPT_Trim_Resultado!EQ257</f>
        <v>11545.45708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11834.11844</v>
      </c>
      <c r="EH5" s="1">
        <f>PLANEL_GerPT_Trim_Resultado!EU257</f>
        <v>11643.248970000001</v>
      </c>
      <c r="EI5" s="1">
        <f>PLANEL_GerPT_Trim_Resultado!EV257</f>
        <v>12069.783949999999</v>
      </c>
      <c r="EJ5" s="1">
        <f>PLANEL_GerPT_Trim_Resultado!EW257</f>
        <v>12139.132809999999</v>
      </c>
      <c r="EK5" s="1">
        <f>PLANEL_GerPT_Trim_Resultado!EX257</f>
        <v>11784.18727</v>
      </c>
      <c r="EL5" s="1">
        <f>PLANEL_GerPT_Trim_Resultado!EY257</f>
        <v>11835.15223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11802.500480000001</v>
      </c>
      <c r="EP5" s="1">
        <f>PLANEL_GerPT_Trim_Resultado!FC257</f>
        <v>11581.280070000001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3476.6381999999999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4305.6897570000001</v>
      </c>
      <c r="P7" s="18">
        <f>PLANEL_GerPT_Trim_Resultado!AC149</f>
        <v>3620.6678189999998</v>
      </c>
      <c r="Q7" s="18">
        <f>PLANEL_GerPT_Trim_Resultado!AD149</f>
        <v>4094.4035990000002</v>
      </c>
      <c r="R7" s="18">
        <f>PLANEL_GerPT_Trim_Resultado!AE149</f>
        <v>3216.2869580000001</v>
      </c>
      <c r="S7" s="18">
        <f>PLANEL_GerPT_Trim_Resultado!AF149</f>
        <v>685.02193790000001</v>
      </c>
      <c r="T7" s="18">
        <f>PLANEL_GerPT_Trim_Resultado!AG149</f>
        <v>1705.0698190000001</v>
      </c>
      <c r="U7" s="18">
        <f>PLANEL_GerPT_Trim_Resultado!AH149</f>
        <v>4305.6897570000001</v>
      </c>
      <c r="V7" s="18">
        <f>PLANEL_GerPT_Trim_Resultado!AI149</f>
        <v>3488.0218009999999</v>
      </c>
      <c r="W7" s="18">
        <f>PLANEL_GerPT_Trim_Resultado!AJ149</f>
        <v>3699.3079590000002</v>
      </c>
      <c r="X7" s="18">
        <f>PLANEL_GerPT_Trim_Resultado!AK149</f>
        <v>4094.4035990000002</v>
      </c>
      <c r="Y7" s="18">
        <f>PLANEL_GerPT_Trim_Resultado!AL149</f>
        <v>2542.7294259999999</v>
      </c>
      <c r="Z7" s="18">
        <f>PLANEL_GerPT_Trim_Resultado!AM149</f>
        <v>2948.8598050000001</v>
      </c>
      <c r="AA7" s="18">
        <f>PLANEL_GerPT_Trim_Resultado!AN149</f>
        <v>2657.3779770000001</v>
      </c>
      <c r="AB7" s="18">
        <f>PLANEL_GerPT_Trim_Resultado!AO149</f>
        <v>1479.4347789999999</v>
      </c>
      <c r="AC7" s="18">
        <f>PLANEL_GerPT_Trim_Resultado!AP149</f>
        <v>3699.3079590000002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1992.5326910000001</v>
      </c>
      <c r="AG7" s="18">
        <f>PLANEL_GerPT_Trim_Resultado!AT149</f>
        <v>4094.4035990000002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3485.1793859999998</v>
      </c>
      <c r="AK7" s="18">
        <f>PLANEL_GerPT_Trim_Resultado!AX149</f>
        <v>3880.2750270000001</v>
      </c>
      <c r="AL7" s="18">
        <f>PLANEL_GerPT_Trim_Resultado!AY149</f>
        <v>3880.2750270000001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1623.9662539999999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1729.135597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1539.6412849999999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6896.7760369999996</v>
      </c>
      <c r="H8" s="18">
        <f>PLANEL_GerPT_Trim_Resultado!U113+PLANEL_GerPT_Trim_Resultado!U125+PLANEL_GerPT_Trim_Resultado!U137</f>
        <v>6312.5512239999998</v>
      </c>
      <c r="I8" s="18">
        <f>PLANEL_GerPT_Trim_Resultado!V113+PLANEL_GerPT_Trim_Resultado!V125+PLANEL_GerPT_Trim_Resultado!V137</f>
        <v>5867.6913709999999</v>
      </c>
      <c r="J8" s="18">
        <f>PLANEL_GerPT_Trim_Resultado!W113+PLANEL_GerPT_Trim_Resultado!W125+PLANEL_GerPT_Trim_Resultado!W137</f>
        <v>6461.3770510000004</v>
      </c>
      <c r="K8" s="18">
        <f>PLANEL_GerPT_Trim_Resultado!X113+PLANEL_GerPT_Trim_Resultado!X125+PLANEL_GerPT_Trim_Resultado!X137</f>
        <v>7290.5078329999997</v>
      </c>
      <c r="L8" s="18">
        <f>PLANEL_GerPT_Trim_Resultado!Y113+PLANEL_GerPT_Trim_Resultado!Y125+PLANEL_GerPT_Trim_Resultado!Y137</f>
        <v>5786.6624929999998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6985.6130649999996</v>
      </c>
      <c r="O8" s="18">
        <f>PLANEL_GerPT_Trim_Resultado!AB113+PLANEL_GerPT_Trim_Resultado!AB125+PLANEL_GerPT_Trim_Resultado!AB137</f>
        <v>4713.6710110000004</v>
      </c>
      <c r="P8" s="18">
        <f>PLANEL_GerPT_Trim_Resultado!AC113+PLANEL_GerPT_Trim_Resultado!AC125+PLANEL_GerPT_Trim_Resultado!AC137</f>
        <v>3273.693252</v>
      </c>
      <c r="Q8" s="18">
        <f>PLANEL_GerPT_Trim_Resultado!AD113+PLANEL_GerPT_Trim_Resultado!AD125+PLANEL_GerPT_Trim_Resultado!AD137</f>
        <v>5927.5715739999996</v>
      </c>
      <c r="R8" s="18">
        <f>PLANEL_GerPT_Trim_Resultado!AE113+PLANEL_GerPT_Trim_Resultado!AE125+PLANEL_GerPT_Trim_Resultado!AE137</f>
        <v>5250.4136500000004</v>
      </c>
      <c r="S8" s="18">
        <f>PLANEL_GerPT_Trim_Resultado!AF113+PLANEL_GerPT_Trim_Resultado!AF125+PLANEL_GerPT_Trim_Resultado!AF137</f>
        <v>2702.386939</v>
      </c>
      <c r="T8" s="18">
        <f>PLANEL_GerPT_Trim_Resultado!AG113+PLANEL_GerPT_Trim_Resultado!AG125+PLANEL_GerPT_Trim_Resultado!AG137</f>
        <v>1354.9790780000001</v>
      </c>
      <c r="U8" s="18">
        <f>PLANEL_GerPT_Trim_Resultado!AH113+PLANEL_GerPT_Trim_Resultado!AH125+PLANEL_GerPT_Trim_Resultado!AH137</f>
        <v>6102.1905820000002</v>
      </c>
      <c r="V8" s="18">
        <f>PLANEL_GerPT_Trim_Resultado!AI113+PLANEL_GerPT_Trim_Resultado!AI125+PLANEL_GerPT_Trim_Resultado!AI137</f>
        <v>5724.9074069999997</v>
      </c>
      <c r="W8" s="18">
        <f>PLANEL_GerPT_Trim_Resultado!AJ113+PLANEL_GerPT_Trim_Resultado!AJ125+PLANEL_GerPT_Trim_Resultado!AJ137</f>
        <v>4517.2299860000003</v>
      </c>
      <c r="X8" s="18">
        <f>PLANEL_GerPT_Trim_Resultado!AK113+PLANEL_GerPT_Trim_Resultado!AK125+PLANEL_GerPT_Trim_Resultado!AK137</f>
        <v>6683.7486259999996</v>
      </c>
      <c r="Y8" s="18">
        <f>PLANEL_GerPT_Trim_Resultado!AL113+PLANEL_GerPT_Trim_Resultado!AL125+PLANEL_GerPT_Trim_Resultado!AL137</f>
        <v>4917.0931549999996</v>
      </c>
      <c r="Z8" s="18">
        <f>PLANEL_GerPT_Trim_Resultado!AM113+PLANEL_GerPT_Trim_Resultado!AM125+PLANEL_GerPT_Trim_Resultado!AM137</f>
        <v>5122.5997360000001</v>
      </c>
      <c r="AA8" s="18">
        <f>PLANEL_GerPT_Trim_Resultado!AN113+PLANEL_GerPT_Trim_Resultado!AN125+PLANEL_GerPT_Trim_Resultado!AN137</f>
        <v>6293.4512889999996</v>
      </c>
      <c r="AB8" s="18">
        <f>PLANEL_GerPT_Trim_Resultado!AO113+PLANEL_GerPT_Trim_Resultado!AO125+PLANEL_GerPT_Trim_Resultado!AO137</f>
        <v>4633.1359279999997</v>
      </c>
      <c r="AC8" s="18">
        <f>PLANEL_GerPT_Trim_Resultado!AP113+PLANEL_GerPT_Trim_Resultado!AP125+PLANEL_GerPT_Trim_Resultado!AP137</f>
        <v>7305.6385289999998</v>
      </c>
      <c r="AD8" s="18">
        <f>PLANEL_GerPT_Trim_Resultado!AQ113+PLANEL_GerPT_Trim_Resultado!AQ125+PLANEL_GerPT_Trim_Resultado!AQ137</f>
        <v>6236.9686270000002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4826.5519100000001</v>
      </c>
      <c r="AG8" s="18">
        <f>PLANEL_GerPT_Trim_Resultado!AT113+PLANEL_GerPT_Trim_Resultado!AT125+PLANEL_GerPT_Trim_Resultado!AT137</f>
        <v>5616.327166</v>
      </c>
      <c r="AH8" s="18">
        <f>PLANEL_GerPT_Trim_Resultado!AU113+PLANEL_GerPT_Trim_Resultado!AU125+PLANEL_GerPT_Trim_Resultado!AU137</f>
        <v>7813.5137139999997</v>
      </c>
      <c r="AI8" s="18">
        <f>PLANEL_GerPT_Trim_Resultado!AV113+PLANEL_GerPT_Trim_Resultado!AV125+PLANEL_GerPT_Trim_Resultado!AV137</f>
        <v>7730.9889409999996</v>
      </c>
      <c r="AJ8" s="18">
        <f>PLANEL_GerPT_Trim_Resultado!AW113+PLANEL_GerPT_Trim_Resultado!AW125+PLANEL_GerPT_Trim_Resultado!AW137</f>
        <v>5716.2854159999997</v>
      </c>
      <c r="AK8" s="18">
        <f>PLANEL_GerPT_Trim_Resultado!AX113+PLANEL_GerPT_Trim_Resultado!AX125+PLANEL_GerPT_Trim_Resultado!AX137</f>
        <v>5641.2456679999996</v>
      </c>
      <c r="AL8" s="18">
        <f>PLANEL_GerPT_Trim_Resultado!AY113+PLANEL_GerPT_Trim_Resultado!AY125+PLANEL_GerPT_Trim_Resultado!AY137</f>
        <v>5638.7384350000002</v>
      </c>
      <c r="AM8" s="18">
        <f>PLANEL_GerPT_Trim_Resultado!AZ113+PLANEL_GerPT_Trim_Resultado!AZ125+PLANEL_GerPT_Trim_Resultado!AZ137</f>
        <v>5571.4815259999996</v>
      </c>
      <c r="AN8" s="18">
        <f>PLANEL_GerPT_Trim_Resultado!BA113+PLANEL_GerPT_Trim_Resultado!BA125+PLANEL_GerPT_Trim_Resultado!BA137</f>
        <v>4429.240049</v>
      </c>
      <c r="AO8" s="18">
        <f>PLANEL_GerPT_Trim_Resultado!BB113+PLANEL_GerPT_Trim_Resultado!BB125+PLANEL_GerPT_Trim_Resultado!BB137</f>
        <v>7303.300279</v>
      </c>
      <c r="AP8" s="18">
        <f>PLANEL_GerPT_Trim_Resultado!BC113+PLANEL_GerPT_Trim_Resultado!BC125+PLANEL_GerPT_Trim_Resultado!BC137</f>
        <v>7303.300279</v>
      </c>
      <c r="AQ8" s="18">
        <f>PLANEL_GerPT_Trim_Resultado!BD113+PLANEL_GerPT_Trim_Resultado!BD125+PLANEL_GerPT_Trim_Resultado!BD137</f>
        <v>3501.3811500000002</v>
      </c>
      <c r="AR8" s="18">
        <f>PLANEL_GerPT_Trim_Resultado!BE113+PLANEL_GerPT_Trim_Resultado!BE125+PLANEL_GerPT_Trim_Resultado!BE137</f>
        <v>2961.890844</v>
      </c>
      <c r="AS8" s="18">
        <f>PLANEL_GerPT_Trim_Resultado!BF113+PLANEL_GerPT_Trim_Resultado!BF125+PLANEL_GerPT_Trim_Resultado!BF137</f>
        <v>4637.873286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3286.6840940000002</v>
      </c>
      <c r="AV8" s="18">
        <f>PLANEL_GerPT_Trim_Resultado!BI113+PLANEL_GerPT_Trim_Resultado!BI125+PLANEL_GerPT_Trim_Resultado!BI137</f>
        <v>2795.1358489999998</v>
      </c>
      <c r="AW8" s="18">
        <f>PLANEL_GerPT_Trim_Resultado!BJ113+PLANEL_GerPT_Trim_Resultado!BJ125+PLANEL_GerPT_Trim_Resultado!BJ137</f>
        <v>4497.9317369999999</v>
      </c>
      <c r="AX8" s="18">
        <f>PLANEL_GerPT_Trim_Resultado!BK113+PLANEL_GerPT_Trim_Resultado!BK125+PLANEL_GerPT_Trim_Resultado!BK137</f>
        <v>4497.9317369999999</v>
      </c>
      <c r="AY8" s="18">
        <f>PLANEL_GerPT_Trim_Resultado!BL113+PLANEL_GerPT_Trim_Resultado!BL125+PLANEL_GerPT_Trim_Resultado!BL137</f>
        <v>4497.9317369999999</v>
      </c>
      <c r="AZ8" s="18">
        <f>PLANEL_GerPT_Trim_Resultado!BM113+PLANEL_GerPT_Trim_Resultado!BM125+PLANEL_GerPT_Trim_Resultado!BM137</f>
        <v>2795.1358489999998</v>
      </c>
      <c r="BA8" s="18">
        <f>PLANEL_GerPT_Trim_Resultado!BN113+PLANEL_GerPT_Trim_Resultado!BN125+PLANEL_GerPT_Trim_Resultado!BN137</f>
        <v>4497.9317369999999</v>
      </c>
      <c r="BB8" s="18">
        <f>PLANEL_GerPT_Trim_Resultado!BO113+PLANEL_GerPT_Trim_Resultado!BO125+PLANEL_GerPT_Trim_Resultado!BO137</f>
        <v>4497.9317369999999</v>
      </c>
      <c r="BC8" s="18">
        <f>PLANEL_GerPT_Trim_Resultado!BP113+PLANEL_GerPT_Trim_Resultado!BP125+PLANEL_GerPT_Trim_Resultado!BP137</f>
        <v>4329.0923050000001</v>
      </c>
      <c r="BD8" s="18">
        <f>PLANEL_GerPT_Trim_Resultado!BQ113+PLANEL_GerPT_Trim_Resultado!BQ125+PLANEL_GerPT_Trim_Resultado!BQ137</f>
        <v>3832.3329659999999</v>
      </c>
      <c r="BE8" s="18">
        <f>PLANEL_GerPT_Trim_Resultado!BR113+PLANEL_GerPT_Trim_Resultado!BR125+PLANEL_GerPT_Trim_Resultado!BR137</f>
        <v>3837.5440589999998</v>
      </c>
      <c r="BF8" s="18">
        <f>PLANEL_GerPT_Trim_Resultado!BS113+PLANEL_GerPT_Trim_Resultado!BS125+PLANEL_GerPT_Trim_Resultado!BS137</f>
        <v>4329.0923050000001</v>
      </c>
      <c r="BG8" s="18">
        <f>PLANEL_GerPT_Trim_Resultado!BT113+PLANEL_GerPT_Trim_Resultado!BT125+PLANEL_GerPT_Trim_Resultado!BT137</f>
        <v>4329.0923050000001</v>
      </c>
      <c r="BH8" s="18">
        <f>PLANEL_GerPT_Trim_Resultado!BU113+PLANEL_GerPT_Trim_Resultado!BU125+PLANEL_GerPT_Trim_Resultado!BU137</f>
        <v>2717.0184640000002</v>
      </c>
      <c r="BI8" s="18">
        <f>PLANEL_GerPT_Trim_Resultado!BV113+PLANEL_GerPT_Trim_Resultado!BV125+PLANEL_GerPT_Trim_Resultado!BV137</f>
        <v>3955.883257</v>
      </c>
      <c r="BJ8" s="18">
        <f>PLANEL_GerPT_Trim_Resultado!BW113+PLANEL_GerPT_Trim_Resultado!BW125+PLANEL_GerPT_Trim_Resultado!BW137</f>
        <v>4329.0923050000001</v>
      </c>
      <c r="BK8" s="18">
        <f>PLANEL_GerPT_Trim_Resultado!BX113+PLANEL_GerPT_Trim_Resultado!BX125+PLANEL_GerPT_Trim_Resultado!BX137</f>
        <v>4329.0923050000001</v>
      </c>
      <c r="BL8" s="18">
        <f>PLANEL_GerPT_Trim_Resultado!BY113+PLANEL_GerPT_Trim_Resultado!BY125+PLANEL_GerPT_Trim_Resultado!BY137</f>
        <v>4133.5341749999998</v>
      </c>
      <c r="BM8" s="18">
        <f>PLANEL_GerPT_Trim_Resultado!BZ113+PLANEL_GerPT_Trim_Resultado!BZ125+PLANEL_GerPT_Trim_Resultado!BZ137</f>
        <v>4329.0923050000001</v>
      </c>
      <c r="BN8" s="18">
        <f>PLANEL_GerPT_Trim_Resultado!CA113+PLANEL_GerPT_Trim_Resultado!CA125+PLANEL_GerPT_Trim_Resultado!CA137</f>
        <v>4329.0923050000001</v>
      </c>
      <c r="BO8" s="18">
        <f>PLANEL_GerPT_Trim_Resultado!CB113+PLANEL_GerPT_Trim_Resultado!CB125+PLANEL_GerPT_Trim_Resultado!CB137</f>
        <v>3580.9687606000002</v>
      </c>
      <c r="BP8" s="18">
        <f>PLANEL_GerPT_Trim_Resultado!CC113+PLANEL_GerPT_Trim_Resultado!CC125+PLANEL_GerPT_Trim_Resultado!CC137</f>
        <v>3760.9883570000002</v>
      </c>
      <c r="BQ8" s="18">
        <f>PLANEL_GerPT_Trim_Resultado!CD113+PLANEL_GerPT_Trim_Resultado!CD125+PLANEL_GerPT_Trim_Resultado!CD137</f>
        <v>3760.9883570000002</v>
      </c>
      <c r="BR8" s="18">
        <f>PLANEL_GerPT_Trim_Resultado!CE113+PLANEL_GerPT_Trim_Resultado!CE125+PLANEL_GerPT_Trim_Resultado!CE137</f>
        <v>3760.9883570000002</v>
      </c>
      <c r="BS8" s="18">
        <f>PLANEL_GerPT_Trim_Resultado!CF113+PLANEL_GerPT_Trim_Resultado!CF125+PLANEL_GerPT_Trim_Resultado!CF137</f>
        <v>4447.9052380000003</v>
      </c>
      <c r="BT8" s="18">
        <f>PLANEL_GerPT_Trim_Resultado!CG113+PLANEL_GerPT_Trim_Resultado!CG125+PLANEL_GerPT_Trim_Resultado!CG137</f>
        <v>4447.9052380000003</v>
      </c>
      <c r="BU8" s="18">
        <f>PLANEL_GerPT_Trim_Resultado!CH113+PLANEL_GerPT_Trim_Resultado!CH125+PLANEL_GerPT_Trim_Resultado!CH137</f>
        <v>4267.8856420000002</v>
      </c>
      <c r="BV8" s="18">
        <f>PLANEL_GerPT_Trim_Resultado!CI113+PLANEL_GerPT_Trim_Resultado!CI125+PLANEL_GerPT_Trim_Resultado!CI137</f>
        <v>4447.9052380000003</v>
      </c>
      <c r="BW8" s="18">
        <f>PLANEL_GerPT_Trim_Resultado!CJ113+PLANEL_GerPT_Trim_Resultado!CJ125+PLANEL_GerPT_Trim_Resultado!CJ137</f>
        <v>5134.8221190000004</v>
      </c>
      <c r="BX8" s="18">
        <f>PLANEL_GerPT_Trim_Resultado!CK113+PLANEL_GerPT_Trim_Resultado!CK125+PLANEL_GerPT_Trim_Resultado!CK137</f>
        <v>4949.5914300000004</v>
      </c>
      <c r="BY8" s="18">
        <f>PLANEL_GerPT_Trim_Resultado!CL113+PLANEL_GerPT_Trim_Resultado!CL125+PLANEL_GerPT_Trim_Resultado!CL137</f>
        <v>5134.8221190000004</v>
      </c>
      <c r="BZ8" s="18">
        <f>PLANEL_GerPT_Trim_Resultado!CM113+PLANEL_GerPT_Trim_Resultado!CM125+PLANEL_GerPT_Trim_Resultado!CM137</f>
        <v>5134.8221190000004</v>
      </c>
      <c r="CA8" s="18">
        <f>PLANEL_GerPT_Trim_Resultado!CN113+PLANEL_GerPT_Trim_Resultado!CN125+PLANEL_GerPT_Trim_Resultado!CN137</f>
        <v>4828.0308279999999</v>
      </c>
      <c r="CB8" s="18">
        <f>PLANEL_GerPT_Trim_Resultado!CO113+PLANEL_GerPT_Trim_Resultado!CO125+PLANEL_GerPT_Trim_Resultado!CO137</f>
        <v>4828.0308279999999</v>
      </c>
      <c r="CC8" s="18">
        <f>PLANEL_GerPT_Trim_Resultado!CP113+PLANEL_GerPT_Trim_Resultado!CP125+PLANEL_GerPT_Trim_Resultado!CP137</f>
        <v>4155.8272470000002</v>
      </c>
      <c r="CD8" s="18">
        <f>PLANEL_GerPT_Trim_Resultado!CQ113+PLANEL_GerPT_Trim_Resultado!CQ125+PLANEL_GerPT_Trim_Resultado!CQ137</f>
        <v>4828.0308279999999</v>
      </c>
      <c r="CE8" s="18">
        <f>PLANEL_GerPT_Trim_Resultado!CR113+PLANEL_GerPT_Trim_Resultado!CR125+PLANEL_GerPT_Trim_Resultado!CR137</f>
        <v>5514.947709</v>
      </c>
      <c r="CF8" s="18">
        <f>PLANEL_GerPT_Trim_Resultado!CS113+PLANEL_GerPT_Trim_Resultado!CS125+PLANEL_GerPT_Trim_Resultado!CS137</f>
        <v>5509.7366160000001</v>
      </c>
      <c r="CG8" s="18">
        <f>PLANEL_GerPT_Trim_Resultado!CT113+PLANEL_GerPT_Trim_Resultado!CT125+PLANEL_GerPT_Trim_Resultado!CT137</f>
        <v>4343.6833667999999</v>
      </c>
      <c r="CH8" s="18">
        <f>PLANEL_GerPT_Trim_Resultado!CU113+PLANEL_GerPT_Trim_Resultado!CU125+PLANEL_GerPT_Trim_Resultado!CU137</f>
        <v>5514.947709</v>
      </c>
      <c r="CI8" s="18">
        <f>PLANEL_GerPT_Trim_Resultado!CV113+PLANEL_GerPT_Trim_Resultado!CV125+PLANEL_GerPT_Trim_Resultado!CV137</f>
        <v>6201.8645899999992</v>
      </c>
      <c r="CJ8" s="18">
        <f>PLANEL_GerPT_Trim_Resultado!CW113+PLANEL_GerPT_Trim_Resultado!CW125+PLANEL_GerPT_Trim_Resultado!CW137</f>
        <v>6201.8645899999992</v>
      </c>
      <c r="CK8" s="18">
        <f>PLANEL_GerPT_Trim_Resultado!CX113+PLANEL_GerPT_Trim_Resultado!CX125+PLANEL_GerPT_Trim_Resultado!CX137</f>
        <v>6201.8645899999992</v>
      </c>
      <c r="CL8" s="18">
        <f>PLANEL_GerPT_Trim_Resultado!CY113+PLANEL_GerPT_Trim_Resultado!CY125+PLANEL_GerPT_Trim_Resultado!CY137</f>
        <v>6201.8645899999992</v>
      </c>
      <c r="CM8" s="18">
        <f>PLANEL_GerPT_Trim_Resultado!CZ113+PLANEL_GerPT_Trim_Resultado!CZ125+PLANEL_GerPT_Trim_Resultado!CZ137</f>
        <v>6329.0152739999994</v>
      </c>
      <c r="CN8" s="18">
        <f>PLANEL_GerPT_Trim_Resultado!DA113+PLANEL_GerPT_Trim_Resultado!DA125+PLANEL_GerPT_Trim_Resultado!DA137</f>
        <v>5984.8936029999995</v>
      </c>
      <c r="CO8" s="18">
        <f>PLANEL_GerPT_Trim_Resultado!DB113+PLANEL_GerPT_Trim_Resultado!DB125+PLANEL_GerPT_Trim_Resultado!DB137</f>
        <v>5428.9172920000001</v>
      </c>
      <c r="CP8" s="18">
        <f>PLANEL_GerPT_Trim_Resultado!DC113+PLANEL_GerPT_Trim_Resultado!DC125+PLANEL_GerPT_Trim_Resultado!DC137</f>
        <v>6329.0152739999994</v>
      </c>
      <c r="CQ8" s="18">
        <f>PLANEL_GerPT_Trim_Resultado!DD113+PLANEL_GerPT_Trim_Resultado!DD125+PLANEL_GerPT_Trim_Resultado!DD137</f>
        <v>7015.9321550000004</v>
      </c>
      <c r="CR8" s="18">
        <f>PLANEL_GerPT_Trim_Resultado!DE113+PLANEL_GerPT_Trim_Resultado!DE125+PLANEL_GerPT_Trim_Resultado!DE137</f>
        <v>7015.9321550000004</v>
      </c>
      <c r="CS8" s="18">
        <f>PLANEL_GerPT_Trim_Resultado!DF113+PLANEL_GerPT_Trim_Resultado!DF125+PLANEL_GerPT_Trim_Resultado!DF137</f>
        <v>6436.4797435999999</v>
      </c>
      <c r="CT8" s="18">
        <f>PLANEL_GerPT_Trim_Resultado!DG113+PLANEL_GerPT_Trim_Resultado!DG125+PLANEL_GerPT_Trim_Resultado!DG137</f>
        <v>7015.9321550000004</v>
      </c>
      <c r="CU8" s="18">
        <f>PLANEL_GerPT_Trim_Resultado!DH113+PLANEL_GerPT_Trim_Resultado!DH125+PLANEL_GerPT_Trim_Resultado!DH137</f>
        <v>7676.3198320000001</v>
      </c>
      <c r="CV8" s="18">
        <f>PLANEL_GerPT_Trim_Resultado!DI113+PLANEL_GerPT_Trim_Resultado!DI125+PLANEL_GerPT_Trim_Resultado!DI137</f>
        <v>7496.300236</v>
      </c>
      <c r="CW8" s="18">
        <f>PLANEL_GerPT_Trim_Resultado!DJ113+PLANEL_GerPT_Trim_Resultado!DJ125+PLANEL_GerPT_Trim_Resultado!DJ137</f>
        <v>7496.300236</v>
      </c>
      <c r="CX8" s="18">
        <f>PLANEL_GerPT_Trim_Resultado!DK113+PLANEL_GerPT_Trim_Resultado!DK125+PLANEL_GerPT_Trim_Resultado!DK137</f>
        <v>7676.3198320000001</v>
      </c>
      <c r="CY8" s="69">
        <f>PLANEL_GerPT_Trim_Resultado!DL113+PLANEL_GerPT_Trim_Resultado!DL125+PLANEL_GerPT_Trim_Resultado!DL137</f>
        <v>7676.3198320000001</v>
      </c>
      <c r="CZ8" s="69">
        <f>PLANEL_GerPT_Trim_Resultado!DM113+PLANEL_GerPT_Trim_Resultado!DM125+PLANEL_GerPT_Trim_Resultado!DM137</f>
        <v>7676.3198320000001</v>
      </c>
      <c r="DA8" s="69">
        <f>PLANEL_GerPT_Trim_Resultado!DN113+PLANEL_GerPT_Trim_Resultado!DN125+PLANEL_GerPT_Trim_Resultado!DN137</f>
        <v>7496.300236</v>
      </c>
      <c r="DB8" s="69">
        <f>PLANEL_GerPT_Trim_Resultado!DO113+PLANEL_GerPT_Trim_Resultado!DO125+PLANEL_GerPT_Trim_Resultado!DO137</f>
        <v>7676.3198320000001</v>
      </c>
      <c r="DC8" s="18">
        <f>PLANEL_GerPT_Trim_Resultado!DP113+PLANEL_GerPT_Trim_Resultado!DP125+PLANEL_GerPT_Trim_Resultado!DP137</f>
        <v>6526.3735995999996</v>
      </c>
      <c r="DD8" s="18">
        <f>PLANEL_GerPT_Trim_Resultado!DQ113+PLANEL_GerPT_Trim_Resultado!DQ125+PLANEL_GerPT_Trim_Resultado!DQ137</f>
        <v>6526.3735995999996</v>
      </c>
      <c r="DE8" s="18">
        <f>PLANEL_GerPT_Trim_Resultado!DR113+PLANEL_GerPT_Trim_Resultado!DR125+PLANEL_GerPT_Trim_Resultado!DR137</f>
        <v>6526.3735995999996</v>
      </c>
      <c r="DF8" s="18">
        <f>PLANEL_GerPT_Trim_Resultado!DS113+PLANEL_GerPT_Trim_Resultado!DS125+PLANEL_GerPT_Trim_Resultado!DS137</f>
        <v>6526.3735995999996</v>
      </c>
      <c r="DG8" s="18">
        <f>PLANEL_GerPT_Trim_Resultado!DT113+PLANEL_GerPT_Trim_Resultado!DT125+PLANEL_GerPT_Trim_Resultado!DT137</f>
        <v>6526.3735995999996</v>
      </c>
      <c r="DH8" s="18">
        <f>PLANEL_GerPT_Trim_Resultado!DU113+PLANEL_GerPT_Trim_Resultado!DU125+PLANEL_GerPT_Trim_Resultado!DU137</f>
        <v>6526.3735995999996</v>
      </c>
      <c r="DI8" s="18">
        <f>PLANEL_GerPT_Trim_Resultado!DV113+PLANEL_GerPT_Trim_Resultado!DV125+PLANEL_GerPT_Trim_Resultado!DV137</f>
        <v>6526.3735995999996</v>
      </c>
      <c r="DJ8" s="18">
        <f>PLANEL_GerPT_Trim_Resultado!DW113+PLANEL_GerPT_Trim_Resultado!DW125+PLANEL_GerPT_Trim_Resultado!DW137</f>
        <v>6526.3735995999996</v>
      </c>
      <c r="DK8" s="18">
        <f>PLANEL_GerPT_Trim_Resultado!DX113+PLANEL_GerPT_Trim_Resultado!DX125+PLANEL_GerPT_Trim_Resultado!DX137</f>
        <v>6526.3735995999996</v>
      </c>
      <c r="DL8" s="18">
        <f>PLANEL_GerPT_Trim_Resultado!DY113+PLANEL_GerPT_Trim_Resultado!DY125+PLANEL_GerPT_Trim_Resultado!DY137</f>
        <v>6526.3735995999996</v>
      </c>
      <c r="DM8" s="18">
        <f>PLANEL_GerPT_Trim_Resultado!DZ113+PLANEL_GerPT_Trim_Resultado!DZ125+PLANEL_GerPT_Trim_Resultado!DZ137</f>
        <v>6526.3735995999996</v>
      </c>
      <c r="DN8" s="18">
        <f>PLANEL_GerPT_Trim_Resultado!EA113+PLANEL_GerPT_Trim_Resultado!EA125+PLANEL_GerPT_Trim_Resultado!EA137</f>
        <v>6526.3735995999996</v>
      </c>
      <c r="DO8" s="18">
        <f>PLANEL_GerPT_Trim_Resultado!EB113+PLANEL_GerPT_Trim_Resultado!EB125+PLANEL_GerPT_Trim_Resultado!EB137</f>
        <v>6526.3735995999996</v>
      </c>
      <c r="DP8" s="18">
        <f>PLANEL_GerPT_Trim_Resultado!EC113+PLANEL_GerPT_Trim_Resultado!EC125+PLANEL_GerPT_Trim_Resultado!EC137</f>
        <v>6526.3735995999996</v>
      </c>
      <c r="DQ8" s="18">
        <f>PLANEL_GerPT_Trim_Resultado!ED113+PLANEL_GerPT_Trim_Resultado!ED125+PLANEL_GerPT_Trim_Resultado!ED137</f>
        <v>6526.3735995999996</v>
      </c>
      <c r="DR8" s="18">
        <f>PLANEL_GerPT_Trim_Resultado!EE113+PLANEL_GerPT_Trim_Resultado!EE125+PLANEL_GerPT_Trim_Resultado!EE137</f>
        <v>6526.3735995999996</v>
      </c>
      <c r="DS8" s="18">
        <f>PLANEL_GerPT_Trim_Resultado!EF113+PLANEL_GerPT_Trim_Resultado!EF125+PLANEL_GerPT_Trim_Resultado!EF137</f>
        <v>6182.251929</v>
      </c>
      <c r="DT8" s="18">
        <f>PLANEL_GerPT_Trim_Resultado!EG113+PLANEL_GerPT_Trim_Resultado!EG125+PLANEL_GerPT_Trim_Resultado!EG137</f>
        <v>6182.251929</v>
      </c>
      <c r="DU8" s="18">
        <f>PLANEL_GerPT_Trim_Resultado!EH113+PLANEL_GerPT_Trim_Resultado!EH125+PLANEL_GerPT_Trim_Resultado!EH137</f>
        <v>5642.1931400000003</v>
      </c>
      <c r="DV8" s="18">
        <f>PLANEL_GerPT_Trim_Resultado!EI113+PLANEL_GerPT_Trim_Resultado!EI125+PLANEL_GerPT_Trim_Resultado!EI137</f>
        <v>6182.251929</v>
      </c>
      <c r="DW8" s="18">
        <f>PLANEL_GerPT_Trim_Resultado!EJ113+PLANEL_GerPT_Trim_Resultado!EJ125+PLANEL_GerPT_Trim_Resultado!EJ137</f>
        <v>6182.251929</v>
      </c>
      <c r="DX8" s="18">
        <f>PLANEL_GerPT_Trim_Resultado!EK113+PLANEL_GerPT_Trim_Resultado!EK125+PLANEL_GerPT_Trim_Resultado!EK137</f>
        <v>6182.251929</v>
      </c>
      <c r="DY8" s="18">
        <f>PLANEL_GerPT_Trim_Resultado!EL113+PLANEL_GerPT_Trim_Resultado!EL125+PLANEL_GerPT_Trim_Resultado!EL137</f>
        <v>6182.251929</v>
      </c>
      <c r="DZ8" s="18">
        <f>PLANEL_GerPT_Trim_Resultado!EM113+PLANEL_GerPT_Trim_Resultado!EM125+PLANEL_GerPT_Trim_Resultado!EM137</f>
        <v>6182.251929</v>
      </c>
      <c r="EA8" s="18">
        <f>PLANEL_GerPT_Trim_Resultado!EN113+PLANEL_GerPT_Trim_Resultado!EN125+PLANEL_GerPT_Trim_Resultado!EN137</f>
        <v>6182.251929</v>
      </c>
      <c r="EB8" s="18">
        <f>PLANEL_GerPT_Trim_Resultado!EO113+PLANEL_GerPT_Trim_Resultado!EO125+PLANEL_GerPT_Trim_Resultado!EO137</f>
        <v>6182.251929</v>
      </c>
      <c r="EC8" s="18">
        <f>PLANEL_GerPT_Trim_Resultado!EP113+PLANEL_GerPT_Trim_Resultado!EP125+PLANEL_GerPT_Trim_Resultado!EP137</f>
        <v>6182.251929</v>
      </c>
      <c r="ED8" s="18">
        <f>PLANEL_GerPT_Trim_Resultado!EQ113+PLANEL_GerPT_Trim_Resultado!EQ125+PLANEL_GerPT_Trim_Resultado!EQ137</f>
        <v>6182.251929</v>
      </c>
      <c r="EE8" s="18">
        <f>PLANEL_GerPT_Trim_Resultado!ER113+PLANEL_GerPT_Trim_Resultado!ER125+PLANEL_GerPT_Trim_Resultado!ER137</f>
        <v>6182.251929</v>
      </c>
      <c r="EF8" s="18">
        <f>PLANEL_GerPT_Trim_Resultado!ES113+PLANEL_GerPT_Trim_Resultado!ES125+PLANEL_GerPT_Trim_Resultado!ES137</f>
        <v>6182.251929</v>
      </c>
      <c r="EG8" s="18">
        <f>PLANEL_GerPT_Trim_Resultado!ET113+PLANEL_GerPT_Trim_Resultado!ET125+PLANEL_GerPT_Trim_Resultado!ET137</f>
        <v>6182.251929</v>
      </c>
      <c r="EH8" s="18">
        <f>PLANEL_GerPT_Trim_Resultado!EU113+PLANEL_GerPT_Trim_Resultado!EU125+PLANEL_GerPT_Trim_Resultado!EU137</f>
        <v>6182.251929</v>
      </c>
      <c r="EI8" s="18">
        <f>PLANEL_GerPT_Trim_Resultado!EV113+PLANEL_GerPT_Trim_Resultado!EV125+PLANEL_GerPT_Trim_Resultado!EV137</f>
        <v>6182.251929</v>
      </c>
      <c r="EJ8" s="18">
        <f>PLANEL_GerPT_Trim_Resultado!EW113+PLANEL_GerPT_Trim_Resultado!EW125+PLANEL_GerPT_Trim_Resultado!EW137</f>
        <v>6182.251929</v>
      </c>
      <c r="EK8" s="18">
        <f>PLANEL_GerPT_Trim_Resultado!EX113+PLANEL_GerPT_Trim_Resultado!EX125+PLANEL_GerPT_Trim_Resultado!EX137</f>
        <v>6182.251929</v>
      </c>
      <c r="EL8" s="18">
        <f>PLANEL_GerPT_Trim_Resultado!EY113+PLANEL_GerPT_Trim_Resultado!EY125+PLANEL_GerPT_Trim_Resultado!EY137</f>
        <v>6182.251929</v>
      </c>
      <c r="EM8" s="18">
        <f>PLANEL_GerPT_Trim_Resultado!EZ113+PLANEL_GerPT_Trim_Resultado!EZ125+PLANEL_GerPT_Trim_Resultado!EZ137</f>
        <v>6182.251929</v>
      </c>
      <c r="EN8" s="18">
        <f>PLANEL_GerPT_Trim_Resultado!FA113+PLANEL_GerPT_Trim_Resultado!FA125+PLANEL_GerPT_Trim_Resultado!FA137</f>
        <v>6182.251929</v>
      </c>
      <c r="EO8" s="18">
        <f>PLANEL_GerPT_Trim_Resultado!FB113+PLANEL_GerPT_Trim_Resultado!FB125+PLANEL_GerPT_Trim_Resultado!FB137</f>
        <v>5642.1931400000003</v>
      </c>
      <c r="EP8" s="18">
        <f>PLANEL_GerPT_Trim_Resultado!FC113+PLANEL_GerPT_Trim_Resultado!FC125+PLANEL_GerPT_Trim_Resultado!FC137</f>
        <v>6182.251929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1197.27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929.52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1129.802948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471.95586700000001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1084.77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1279.02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1476.27</v>
      </c>
      <c r="W10" s="20">
        <f>PLANEL_GerPT_Trim_Resultado!AJ65+PLANEL_GerPT_Trim_Resultado!AJ77+PLANEL_GerPT_Trim_Resultado!AJ89</f>
        <v>1068.75</v>
      </c>
      <c r="X10" s="20">
        <f>PLANEL_GerPT_Trim_Resultado!AK65+PLANEL_GerPT_Trim_Resultado!AK77+PLANEL_GerPT_Trim_Resultado!AK89</f>
        <v>1255.77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1129.188251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1024.02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1476.27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500.83906910000002</v>
      </c>
      <c r="L11" s="20">
        <f>PLANEL_GerPT_Trim_Resultado!Y41+PLANEL_GerPT_Trim_Resultado!Y53</f>
        <v>273.75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813.97500000000002</v>
      </c>
      <c r="X11" s="20">
        <f>PLANEL_GerPT_Trim_Resultado!AK41+PLANEL_GerPT_Trim_Resultado!AK53</f>
        <v>540.22500000000002</v>
      </c>
      <c r="Y11" s="20">
        <f>PLANEL_GerPT_Trim_Resultado!AL41+PLANEL_GerPT_Trim_Resultado!AL53</f>
        <v>1084.05</v>
      </c>
      <c r="Z11" s="20">
        <f>PLANEL_GerPT_Trim_Resultado!AM41+PLANEL_GerPT_Trim_Resultado!AM53</f>
        <v>1071.817063</v>
      </c>
      <c r="AA11" s="20">
        <f>PLANEL_GerPT_Trim_Resultado!AN41+PLANEL_GerPT_Trim_Resultado!AN53</f>
        <v>540.22500000000002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813.97500000000002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813.97500000000002</v>
      </c>
      <c r="AR11" s="20">
        <f>PLANEL_GerPT_Trim_Resultado!BE41+PLANEL_GerPT_Trim_Resultado!BE53</f>
        <v>540.22500000000002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881.48643489999995</v>
      </c>
      <c r="AX11" s="20">
        <f>PLANEL_GerPT_Trim_Resultado!BK41+PLANEL_GerPT_Trim_Resultado!BK53</f>
        <v>1084.05</v>
      </c>
      <c r="AY11" s="20">
        <f>PLANEL_GerPT_Trim_Resultado!BL41+PLANEL_GerPT_Trim_Resultado!BL53</f>
        <v>733.9490581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813.97500000000002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531.29521</v>
      </c>
      <c r="I12" s="1">
        <f>PLANEL_GerPT_Trim_Resultado!V161</f>
        <v>1270.3483269999999</v>
      </c>
      <c r="J12" s="1">
        <f>PLANEL_GerPT_Trim_Resultado!W161</f>
        <v>1273.6339250000001</v>
      </c>
      <c r="K12" s="1">
        <f>PLANEL_GerPT_Trim_Resultado!X161</f>
        <v>1813.1387500000001</v>
      </c>
      <c r="L12" s="1">
        <f>PLANEL_GerPT_Trim_Resultado!Y161</f>
        <v>690.65658929999995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531.29521</v>
      </c>
      <c r="S12" s="1">
        <f>PLANEL_GerPT_Trim_Resultado!AF161</f>
        <v>0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4204.8102950000002</v>
      </c>
      <c r="D13" s="1">
        <f>PLANEL_GerPT_Trim_Resultado!Q173+PLANEL_GerPT_Trim_Resultado!Q185</f>
        <v>3974.8349699999999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4583.41993</v>
      </c>
      <c r="H13" s="1">
        <f>PLANEL_GerPT_Trim_Resultado!U173+PLANEL_GerPT_Trim_Resultado!U185</f>
        <v>2812.1779527999997</v>
      </c>
      <c r="I13" s="1">
        <f>PLANEL_GerPT_Trim_Resultado!V173+PLANEL_GerPT_Trim_Resultado!V185</f>
        <v>3989.4031709999999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4440.8108769999999</v>
      </c>
      <c r="L13" s="1">
        <f>PLANEL_GerPT_Trim_Resultado!Y173+PLANEL_GerPT_Trim_Resultado!Y185</f>
        <v>3805.783183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4126.0285709999998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4423.2503989999996</v>
      </c>
      <c r="Q13" s="1">
        <f>PLANEL_GerPT_Trim_Resultado!AD173+PLANEL_GerPT_Trim_Resultado!AD185</f>
        <v>4483.4359760000007</v>
      </c>
      <c r="R13" s="1">
        <f>PLANEL_GerPT_Trim_Resultado!AE173+PLANEL_GerPT_Trim_Resultado!AE185</f>
        <v>3596.3736490000001</v>
      </c>
      <c r="S13" s="1">
        <f>PLANEL_GerPT_Trim_Resultado!AF173+PLANEL_GerPT_Trim_Resultado!AF185</f>
        <v>4663.4666939999997</v>
      </c>
      <c r="T13" s="1">
        <f>PLANEL_GerPT_Trim_Resultado!AG173+PLANEL_GerPT_Trim_Resultado!AG185</f>
        <v>3527.7804445000002</v>
      </c>
      <c r="U13" s="1">
        <f>PLANEL_GerPT_Trim_Resultado!AH173+PLANEL_GerPT_Trim_Resultado!AH185</f>
        <v>4219.763559</v>
      </c>
      <c r="V13" s="1">
        <f>PLANEL_GerPT_Trim_Resultado!AI173+PLANEL_GerPT_Trim_Resultado!AI185</f>
        <v>4300.2451760000004</v>
      </c>
      <c r="W13" s="1">
        <f>PLANEL_GerPT_Trim_Resultado!AJ173+PLANEL_GerPT_Trim_Resultado!AJ185</f>
        <v>3990.7764689999999</v>
      </c>
      <c r="X13" s="1">
        <f>PLANEL_GerPT_Trim_Resultado!AK173+PLANEL_GerPT_Trim_Resultado!AK185</f>
        <v>3242.1531281999996</v>
      </c>
      <c r="Y13" s="1">
        <f>PLANEL_GerPT_Trim_Resultado!AL173+PLANEL_GerPT_Trim_Resultado!AL185</f>
        <v>4604.5818730000001</v>
      </c>
      <c r="Z13" s="1">
        <f>PLANEL_GerPT_Trim_Resultado!AM173+PLANEL_GerPT_Trim_Resultado!AM185</f>
        <v>4552.6599820000001</v>
      </c>
      <c r="AA13" s="1">
        <f>PLANEL_GerPT_Trim_Resultado!AN173+PLANEL_GerPT_Trim_Resultado!AN185</f>
        <v>4013.9895230000002</v>
      </c>
      <c r="AB13" s="1">
        <f>PLANEL_GerPT_Trim_Resultado!AO173+PLANEL_GerPT_Trim_Resultado!AO185</f>
        <v>4648.6914470000002</v>
      </c>
      <c r="AC13" s="1">
        <f>PLANEL_GerPT_Trim_Resultado!AP173+PLANEL_GerPT_Trim_Resultado!AP185</f>
        <v>4051.8269647999996</v>
      </c>
      <c r="AD13" s="1">
        <f>PLANEL_GerPT_Trim_Resultado!AQ173+PLANEL_GerPT_Trim_Resultado!AQ185</f>
        <v>4016.8798469000003</v>
      </c>
      <c r="AE13" s="1">
        <f>PLANEL_GerPT_Trim_Resultado!AR173+PLANEL_GerPT_Trim_Resultado!AR185</f>
        <v>4408.5166800000006</v>
      </c>
      <c r="AF13" s="1">
        <f>PLANEL_GerPT_Trim_Resultado!AS173+PLANEL_GerPT_Trim_Resultado!AS185</f>
        <v>4558.5493370000004</v>
      </c>
      <c r="AG13" s="1">
        <f>PLANEL_GerPT_Trim_Resultado!AT173+PLANEL_GerPT_Trim_Resultado!AT185</f>
        <v>4763.1084469999996</v>
      </c>
      <c r="AH13" s="1">
        <f>PLANEL_GerPT_Trim_Resultado!AU173+PLANEL_GerPT_Trim_Resultado!AU185</f>
        <v>4555.8964180000003</v>
      </c>
      <c r="AI13" s="1">
        <f>PLANEL_GerPT_Trim_Resultado!AV173+PLANEL_GerPT_Trim_Resultado!AV185</f>
        <v>4333.651844</v>
      </c>
      <c r="AJ13" s="1">
        <f>PLANEL_GerPT_Trim_Resultado!AW173+PLANEL_GerPT_Trim_Resultado!AW185</f>
        <v>4129.5196320000005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4210.2335640000001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3254.6243939000001</v>
      </c>
      <c r="AO13" s="1">
        <f>PLANEL_GerPT_Trim_Resultado!BB173+PLANEL_GerPT_Trim_Resultado!BB185</f>
        <v>3521.9061209000001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1827.5778918999999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7601.1324960000002</v>
      </c>
      <c r="D15" s="22">
        <f>PLANEL_GerPT_Trim_Resultado!Q17+PLANEL_GerPT_Trim_Resultado!Q29</f>
        <v>6469.8022380000002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7813.7740059999996</v>
      </c>
      <c r="G15" s="22">
        <f>PLANEL_GerPT_Trim_Resultado!T17+PLANEL_GerPT_Trim_Resultado!T29</f>
        <v>7917.8553309999998</v>
      </c>
      <c r="H15" s="22">
        <f>PLANEL_GerPT_Trim_Resultado!U17+PLANEL_GerPT_Trim_Resultado!U29</f>
        <v>6991.7463029999999</v>
      </c>
      <c r="I15" s="22">
        <f>PLANEL_GerPT_Trim_Resultado!V17+PLANEL_GerPT_Trim_Resultado!V29</f>
        <v>6547.1962229999999</v>
      </c>
      <c r="J15" s="22">
        <f>PLANEL_GerPT_Trim_Resultado!W17+PLANEL_GerPT_Trim_Resultado!W29</f>
        <v>8380.4063879999994</v>
      </c>
      <c r="K15" s="22">
        <f>PLANEL_GerPT_Trim_Resultado!X17+PLANEL_GerPT_Trim_Resultado!X29</f>
        <v>7665.2198710000002</v>
      </c>
      <c r="L15" s="22">
        <f>PLANEL_GerPT_Trim_Resultado!Y17+PLANEL_GerPT_Trim_Resultado!Y29</f>
        <v>7459.6352980000001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8404.3627259999994</v>
      </c>
      <c r="O15" s="22">
        <f>PLANEL_GerPT_Trim_Resultado!AB17+PLANEL_GerPT_Trim_Resultado!AB29</f>
        <v>7687.4645350000001</v>
      </c>
      <c r="P15" s="22">
        <f>PLANEL_GerPT_Trim_Resultado!AC17+PLANEL_GerPT_Trim_Resultado!AC29</f>
        <v>6086.4862320000002</v>
      </c>
      <c r="Q15" s="22">
        <f>PLANEL_GerPT_Trim_Resultado!AD17+PLANEL_GerPT_Trim_Resultado!AD29</f>
        <v>6221.9782510000005</v>
      </c>
      <c r="R15" s="22">
        <f>PLANEL_GerPT_Trim_Resultado!AE17+PLANEL_GerPT_Trim_Resultado!AE29</f>
        <v>8112.254207</v>
      </c>
      <c r="S15" s="22">
        <f>PLANEL_GerPT_Trim_Resultado!AF17+PLANEL_GerPT_Trim_Resultado!AF29</f>
        <v>7770.7202820000002</v>
      </c>
      <c r="T15" s="22">
        <f>PLANEL_GerPT_Trim_Resultado!AG17+PLANEL_GerPT_Trim_Resultado!AG29</f>
        <v>7725.4598550000001</v>
      </c>
      <c r="U15" s="22">
        <f>PLANEL_GerPT_Trim_Resultado!AH17+PLANEL_GerPT_Trim_Resultado!AH29</f>
        <v>6500.6241909999999</v>
      </c>
      <c r="V15" s="22">
        <f>PLANEL_GerPT_Trim_Resultado!AI17+PLANEL_GerPT_Trim_Resultado!AI29</f>
        <v>8393.0080010000001</v>
      </c>
      <c r="W15" s="22">
        <f>PLANEL_GerPT_Trim_Resultado!AJ17+PLANEL_GerPT_Trim_Resultado!AJ29</f>
        <v>7837.2534509999996</v>
      </c>
      <c r="X15" s="22">
        <f>PLANEL_GerPT_Trim_Resultado!AK17+PLANEL_GerPT_Trim_Resultado!AK29</f>
        <v>7670.0507600000001</v>
      </c>
      <c r="Y15" s="22">
        <f>PLANEL_GerPT_Trim_Resultado!AL17+PLANEL_GerPT_Trim_Resultado!AL29</f>
        <v>6346.3548959999998</v>
      </c>
      <c r="Z15" s="22">
        <f>PLANEL_GerPT_Trim_Resultado!AM17+PLANEL_GerPT_Trim_Resultado!AM29</f>
        <v>8676.2645140000004</v>
      </c>
      <c r="AA15" s="22">
        <f>PLANEL_GerPT_Trim_Resultado!AN17+PLANEL_GerPT_Trim_Resultado!AN29</f>
        <v>7916.1713600000003</v>
      </c>
      <c r="AB15" s="22">
        <f>PLANEL_GerPT_Trim_Resultado!AO17+PLANEL_GerPT_Trim_Resultado!AO29</f>
        <v>7924.0883940000003</v>
      </c>
      <c r="AC15" s="22">
        <f>PLANEL_GerPT_Trim_Resultado!AP17+PLANEL_GerPT_Trim_Resultado!AP29</f>
        <v>6274.2702760000002</v>
      </c>
      <c r="AD15" s="22">
        <f>PLANEL_GerPT_Trim_Resultado!AQ17+PLANEL_GerPT_Trim_Resultado!AQ29</f>
        <v>8790.5703119999998</v>
      </c>
      <c r="AE15" s="22">
        <f>PLANEL_GerPT_Trim_Resultado!AR17+PLANEL_GerPT_Trim_Resultado!AR29</f>
        <v>8081.4973449999998</v>
      </c>
      <c r="AF15" s="22">
        <f>PLANEL_GerPT_Trim_Resultado!AS17+PLANEL_GerPT_Trim_Resultado!AS29</f>
        <v>8208.1262650000008</v>
      </c>
      <c r="AG15" s="22">
        <f>PLANEL_GerPT_Trim_Resultado!AT17+PLANEL_GerPT_Trim_Resultado!AT29</f>
        <v>6704.6696709999997</v>
      </c>
      <c r="AH15" s="22">
        <f>PLANEL_GerPT_Trim_Resultado!AU17+PLANEL_GerPT_Trim_Resultado!AU29</f>
        <v>8995.9591120000005</v>
      </c>
      <c r="AI15" s="22">
        <f>PLANEL_GerPT_Trim_Resultado!AV17+PLANEL_GerPT_Trim_Resultado!AV29</f>
        <v>8357.6888650000001</v>
      </c>
      <c r="AJ15" s="22">
        <f>PLANEL_GerPT_Trim_Resultado!AW17+PLANEL_GerPT_Trim_Resultado!AW29</f>
        <v>7933.4448249999996</v>
      </c>
      <c r="AK15" s="22">
        <f>PLANEL_GerPT_Trim_Resultado!AX17+PLANEL_GerPT_Trim_Resultado!AX29</f>
        <v>6488.4633379999996</v>
      </c>
      <c r="AL15" s="22">
        <f>PLANEL_GerPT_Trim_Resultado!AY17+PLANEL_GerPT_Trim_Resultado!AY29</f>
        <v>8735.3678120000004</v>
      </c>
      <c r="AM15" s="22">
        <f>PLANEL_GerPT_Trim_Resultado!AZ17+PLANEL_GerPT_Trim_Resultado!AZ29</f>
        <v>3160.551516</v>
      </c>
      <c r="AN15" s="22">
        <f>PLANEL_GerPT_Trim_Resultado!BA17+PLANEL_GerPT_Trim_Resultado!BA29</f>
        <v>3158.6110669999998</v>
      </c>
      <c r="AO15" s="22">
        <f>PLANEL_GerPT_Trim_Resultado!BB17+PLANEL_GerPT_Trim_Resultado!BB29</f>
        <v>2501.6181929999998</v>
      </c>
      <c r="AP15" s="22">
        <f>PLANEL_GerPT_Trim_Resultado!BC17+PLANEL_GerPT_Trim_Resultado!BC29</f>
        <v>3439.7685110000002</v>
      </c>
      <c r="AQ15" s="22">
        <f>PLANEL_GerPT_Trim_Resultado!BD17+PLANEL_GerPT_Trim_Resultado!BD29</f>
        <v>3197.5312920000001</v>
      </c>
      <c r="AR15" s="22">
        <f>PLANEL_GerPT_Trim_Resultado!BE17+PLANEL_GerPT_Trim_Resultado!BE29</f>
        <v>2973.9285070000001</v>
      </c>
      <c r="AS15" s="22">
        <f>PLANEL_GerPT_Trim_Resultado!BF17+PLANEL_GerPT_Trim_Resultado!BF29</f>
        <v>2616.1619660000001</v>
      </c>
      <c r="AT15" s="22">
        <f>PLANEL_GerPT_Trim_Resultado!BG17+PLANEL_GerPT_Trim_Resultado!BG29</f>
        <v>3439.7685110000002</v>
      </c>
      <c r="AU15" s="22">
        <f>PLANEL_GerPT_Trim_Resultado!BH17+PLANEL_GerPT_Trim_Resultado!BH29</f>
        <v>3479.2301750000001</v>
      </c>
      <c r="AV15" s="22">
        <f>PLANEL_GerPT_Trim_Resultado!BI17+PLANEL_GerPT_Trim_Resultado!BI29</f>
        <v>3487.1501750000002</v>
      </c>
      <c r="AW15" s="22">
        <f>PLANEL_GerPT_Trim_Resultado!BJ17+PLANEL_GerPT_Trim_Resultado!BJ29</f>
        <v>2839.7308699999999</v>
      </c>
      <c r="AX15" s="22">
        <f>PLANEL_GerPT_Trim_Resultado!BK17+PLANEL_GerPT_Trim_Resultado!BK29</f>
        <v>3751.3282180000001</v>
      </c>
      <c r="AY15" s="22">
        <f>PLANEL_GerPT_Trim_Resultado!BL17+PLANEL_GerPT_Trim_Resultado!BL29</f>
        <v>6133.7661040000003</v>
      </c>
      <c r="AZ15" s="22">
        <f>PLANEL_GerPT_Trim_Resultado!BM17+PLANEL_GerPT_Trim_Resultado!BM29</f>
        <v>6113.9661040000001</v>
      </c>
      <c r="BA15" s="22">
        <f>PLANEL_GerPT_Trim_Resultado!BN17+PLANEL_GerPT_Trim_Resultado!BN29</f>
        <v>5018.535903</v>
      </c>
      <c r="BB15" s="22">
        <f>PLANEL_GerPT_Trim_Resultado!BO17+PLANEL_GerPT_Trim_Resultado!BO29</f>
        <v>6598.4453540000004</v>
      </c>
      <c r="BC15" s="22">
        <f>PLANEL_GerPT_Trim_Resultado!BP17+PLANEL_GerPT_Trim_Resultado!BP29</f>
        <v>8292.7792609999997</v>
      </c>
      <c r="BD15" s="22">
        <f>PLANEL_GerPT_Trim_Resultado!BQ17+PLANEL_GerPT_Trim_Resultado!BQ29</f>
        <v>8266.4992610000008</v>
      </c>
      <c r="BE15" s="22">
        <f>PLANEL_GerPT_Trim_Resultado!BR17+PLANEL_GerPT_Trim_Resultado!BR29</f>
        <v>6785.0012139999999</v>
      </c>
      <c r="BF15" s="22">
        <f>PLANEL_GerPT_Trim_Resultado!BS17+PLANEL_GerPT_Trim_Resultado!BS29</f>
        <v>8921.0201149999994</v>
      </c>
      <c r="BG15" s="22">
        <f>PLANEL_GerPT_Trim_Resultado!BT17+PLANEL_GerPT_Trim_Resultado!BT29</f>
        <v>10914.91129</v>
      </c>
      <c r="BH15" s="22">
        <f>PLANEL_GerPT_Trim_Resultado!BU17+PLANEL_GerPT_Trim_Resultado!BU29</f>
        <v>10920.191290000001</v>
      </c>
      <c r="BI15" s="22">
        <f>PLANEL_GerPT_Trim_Resultado!BV17+PLANEL_GerPT_Trim_Resultado!BV29</f>
        <v>8934.7019660000005</v>
      </c>
      <c r="BJ15" s="22">
        <f>PLANEL_GerPT_Trim_Resultado!BW17+PLANEL_GerPT_Trim_Resultado!BW29</f>
        <v>11747.478510000001</v>
      </c>
      <c r="BK15" s="22">
        <f>PLANEL_GerPT_Trim_Resultado!BX17+PLANEL_GerPT_Trim_Resultado!BX29</f>
        <v>10912.271290000001</v>
      </c>
      <c r="BL15" s="22">
        <f>PLANEL_GerPT_Trim_Resultado!BY17+PLANEL_GerPT_Trim_Resultado!BY29</f>
        <v>10920.191290000001</v>
      </c>
      <c r="BM15" s="22">
        <f>PLANEL_GerPT_Trim_Resultado!BZ17+PLANEL_GerPT_Trim_Resultado!BZ29</f>
        <v>8934.7019660000005</v>
      </c>
      <c r="BN15" s="22">
        <f>PLANEL_GerPT_Trim_Resultado!CA17+PLANEL_GerPT_Trim_Resultado!CA29</f>
        <v>11747.478510000001</v>
      </c>
      <c r="BO15" s="22">
        <f>PLANEL_GerPT_Trim_Resultado!CB17+PLANEL_GerPT_Trim_Resultado!CB29</f>
        <v>8520.4933330000003</v>
      </c>
      <c r="BP15" s="22">
        <f>PLANEL_GerPT_Trim_Resultado!CC17+PLANEL_GerPT_Trim_Resultado!CC29</f>
        <v>8512.5733330000003</v>
      </c>
      <c r="BQ15" s="22">
        <f>PLANEL_GerPT_Trim_Resultado!CD17+PLANEL_GerPT_Trim_Resultado!CD29</f>
        <v>6971.3127270000005</v>
      </c>
      <c r="BR15" s="22">
        <f>PLANEL_GerPT_Trim_Resultado!CE17+PLANEL_GerPT_Trim_Resultado!CE29</f>
        <v>9165.9852520000004</v>
      </c>
      <c r="BS15" s="22">
        <f>PLANEL_GerPT_Trim_Resultado!CF17+PLANEL_GerPT_Trim_Resultado!CF29</f>
        <v>8520.4933330000003</v>
      </c>
      <c r="BT15" s="22">
        <f>PLANEL_GerPT_Trim_Resultado!CG17+PLANEL_GerPT_Trim_Resultado!CG29</f>
        <v>8520.4933330000003</v>
      </c>
      <c r="BU15" s="22">
        <f>PLANEL_GerPT_Trim_Resultado!CH17+PLANEL_GerPT_Trim_Resultado!CH29</f>
        <v>6971.3127270000005</v>
      </c>
      <c r="BV15" s="22">
        <f>PLANEL_GerPT_Trim_Resultado!CI17+PLANEL_GerPT_Trim_Resultado!CI29</f>
        <v>9165.9852520000004</v>
      </c>
      <c r="BW15" s="22">
        <f>PLANEL_GerPT_Trim_Resultado!CJ17+PLANEL_GerPT_Trim_Resultado!CJ29</f>
        <v>8520.4933330000003</v>
      </c>
      <c r="BX15" s="22">
        <f>PLANEL_GerPT_Trim_Resultado!CK17+PLANEL_GerPT_Trim_Resultado!CK29</f>
        <v>8520.4933330000003</v>
      </c>
      <c r="BY15" s="22">
        <f>PLANEL_GerPT_Trim_Resultado!CL17+PLANEL_GerPT_Trim_Resultado!CL29</f>
        <v>6971.3127270000005</v>
      </c>
      <c r="BZ15" s="22">
        <f>PLANEL_GerPT_Trim_Resultado!CM17+PLANEL_GerPT_Trim_Resultado!CM29</f>
        <v>9165.9852520000004</v>
      </c>
      <c r="CA15" s="22">
        <f>PLANEL_GerPT_Trim_Resultado!CN17+PLANEL_GerPT_Trim_Resultado!CN29</f>
        <v>8520.4933330000003</v>
      </c>
      <c r="CB15" s="22">
        <f>PLANEL_GerPT_Trim_Resultado!CO17+PLANEL_GerPT_Trim_Resultado!CO29</f>
        <v>8411.5933330000007</v>
      </c>
      <c r="CC15" s="22">
        <f>PLANEL_GerPT_Trim_Resultado!CP17+PLANEL_GerPT_Trim_Resultado!CP29</f>
        <v>6965.9127269999999</v>
      </c>
      <c r="CD15" s="22">
        <f>PLANEL_GerPT_Trim_Resultado!CQ17+PLANEL_GerPT_Trim_Resultado!CQ29</f>
        <v>9165.9852520000004</v>
      </c>
      <c r="CE15" s="22">
        <f>PLANEL_GerPT_Trim_Resultado!CR17+PLANEL_GerPT_Trim_Resultado!CR29</f>
        <v>8520.4933330000003</v>
      </c>
      <c r="CF15" s="22">
        <f>PLANEL_GerPT_Trim_Resultado!CS17+PLANEL_GerPT_Trim_Resultado!CS29</f>
        <v>8520.4933330000003</v>
      </c>
      <c r="CG15" s="22">
        <f>PLANEL_GerPT_Trim_Resultado!CT17+PLANEL_GerPT_Trim_Resultado!CT29</f>
        <v>6964.832727</v>
      </c>
      <c r="CH15" s="22">
        <f>PLANEL_GerPT_Trim_Resultado!CU17+PLANEL_GerPT_Trim_Resultado!CU29</f>
        <v>9165.9852520000004</v>
      </c>
      <c r="CI15" s="22">
        <f>PLANEL_GerPT_Trim_Resultado!CV17+PLANEL_GerPT_Trim_Resultado!CV29</f>
        <v>7722.66</v>
      </c>
      <c r="CJ15" s="22">
        <f>PLANEL_GerPT_Trim_Resultado!CW17+PLANEL_GerPT_Trim_Resultado!CW29</f>
        <v>7545.78</v>
      </c>
      <c r="CK15" s="22">
        <f>PLANEL_GerPT_Trim_Resultado!CX17+PLANEL_GerPT_Trim_Resultado!CX29</f>
        <v>6318.54</v>
      </c>
      <c r="CL15" s="22">
        <f>PLANEL_GerPT_Trim_Resultado!CY17+PLANEL_GerPT_Trim_Resultado!CY29</f>
        <v>8307.7099999999991</v>
      </c>
      <c r="CM15" s="22">
        <f>PLANEL_GerPT_Trim_Resultado!CZ17+PLANEL_GerPT_Trim_Resultado!CZ29</f>
        <v>7722.66</v>
      </c>
      <c r="CN15" s="22">
        <f>PLANEL_GerPT_Trim_Resultado!DA17+PLANEL_GerPT_Trim_Resultado!DA29</f>
        <v>7722.66</v>
      </c>
      <c r="CO15" s="22">
        <f>PLANEL_GerPT_Trim_Resultado!DB17+PLANEL_GerPT_Trim_Resultado!DB29</f>
        <v>6318.54</v>
      </c>
      <c r="CP15" s="22">
        <f>PLANEL_GerPT_Trim_Resultado!DC17+PLANEL_GerPT_Trim_Resultado!DC29</f>
        <v>8307.7099999999991</v>
      </c>
      <c r="CQ15" s="22">
        <f>PLANEL_GerPT_Trim_Resultado!DD17+PLANEL_GerPT_Trim_Resultado!DD29</f>
        <v>7722.66</v>
      </c>
      <c r="CR15" s="22">
        <f>PLANEL_GerPT_Trim_Resultado!DE17+PLANEL_GerPT_Trim_Resultado!DE29</f>
        <v>7722.66</v>
      </c>
      <c r="CS15" s="22">
        <f>PLANEL_GerPT_Trim_Resultado!DF17+PLANEL_GerPT_Trim_Resultado!DF29</f>
        <v>6318.54</v>
      </c>
      <c r="CT15" s="22">
        <f>PLANEL_GerPT_Trim_Resultado!DG17+PLANEL_GerPT_Trim_Resultado!DG29</f>
        <v>8307.7099999999991</v>
      </c>
      <c r="CU15" s="22">
        <f>PLANEL_GerPT_Trim_Resultado!DH17+PLANEL_GerPT_Trim_Resultado!DH29</f>
        <v>7722.66</v>
      </c>
      <c r="CV15" s="22">
        <f>PLANEL_GerPT_Trim_Resultado!DI17+PLANEL_GerPT_Trim_Resultado!DI29</f>
        <v>7722.66</v>
      </c>
      <c r="CW15" s="22">
        <f>PLANEL_GerPT_Trim_Resultado!DJ17+PLANEL_GerPT_Trim_Resultado!DJ29</f>
        <v>6318.54</v>
      </c>
      <c r="CX15" s="22">
        <f>PLANEL_GerPT_Trim_Resultado!DK17+PLANEL_GerPT_Trim_Resultado!DK29</f>
        <v>8307.7099999999991</v>
      </c>
      <c r="CY15" s="71">
        <f>PLANEL_GerPT_Trim_Resultado!DL17+PLANEL_GerPT_Trim_Resultado!DL29</f>
        <v>7722.66</v>
      </c>
      <c r="CZ15" s="71">
        <f>PLANEL_GerPT_Trim_Resultado!DM17+PLANEL_GerPT_Trim_Resultado!DM29</f>
        <v>7722.66</v>
      </c>
      <c r="DA15" s="71">
        <f>PLANEL_GerPT_Trim_Resultado!DN17+PLANEL_GerPT_Trim_Resultado!DN29</f>
        <v>6318.54</v>
      </c>
      <c r="DB15" s="71">
        <f>PLANEL_GerPT_Trim_Resultado!DO17+PLANEL_GerPT_Trim_Resultado!DO29</f>
        <v>8307.7099999999991</v>
      </c>
      <c r="DC15" s="22">
        <f>PLANEL_GerPT_Trim_Resultado!DP17+PLANEL_GerPT_Trim_Resultado!DP29</f>
        <v>7722.66</v>
      </c>
      <c r="DD15" s="22">
        <f>PLANEL_GerPT_Trim_Resultado!DQ17+PLANEL_GerPT_Trim_Resultado!DQ29</f>
        <v>7722.66</v>
      </c>
      <c r="DE15" s="22">
        <f>PLANEL_GerPT_Trim_Resultado!DR17+PLANEL_GerPT_Trim_Resultado!DR29</f>
        <v>6318.54</v>
      </c>
      <c r="DF15" s="22">
        <f>PLANEL_GerPT_Trim_Resultado!DS17+PLANEL_GerPT_Trim_Resultado!DS29</f>
        <v>8307.7099999999991</v>
      </c>
      <c r="DG15" s="22">
        <f>PLANEL_GerPT_Trim_Resultado!DT17+PLANEL_GerPT_Trim_Resultado!DT29</f>
        <v>7722.66</v>
      </c>
      <c r="DH15" s="22">
        <f>PLANEL_GerPT_Trim_Resultado!DU17+PLANEL_GerPT_Trim_Resultado!DU29</f>
        <v>7722.66</v>
      </c>
      <c r="DI15" s="22">
        <f>PLANEL_GerPT_Trim_Resultado!DV17+PLANEL_GerPT_Trim_Resultado!DV29</f>
        <v>6318.54</v>
      </c>
      <c r="DJ15" s="22">
        <f>PLANEL_GerPT_Trim_Resultado!DW17+PLANEL_GerPT_Trim_Resultado!DW29</f>
        <v>8307.7099999999991</v>
      </c>
      <c r="DK15" s="22">
        <f>PLANEL_GerPT_Trim_Resultado!DX17+PLANEL_GerPT_Trim_Resultado!DX29</f>
        <v>7722.66</v>
      </c>
      <c r="DL15" s="22">
        <f>PLANEL_GerPT_Trim_Resultado!DY17+PLANEL_GerPT_Trim_Resultado!DY29</f>
        <v>7722.66</v>
      </c>
      <c r="DM15" s="22">
        <f>PLANEL_GerPT_Trim_Resultado!DZ17+PLANEL_GerPT_Trim_Resultado!DZ29</f>
        <v>6318.54</v>
      </c>
      <c r="DN15" s="22">
        <f>PLANEL_GerPT_Trim_Resultado!EA17+PLANEL_GerPT_Trim_Resultado!EA29</f>
        <v>8307.7099999999991</v>
      </c>
      <c r="DO15" s="22">
        <f>PLANEL_GerPT_Trim_Resultado!EB17+PLANEL_GerPT_Trim_Resultado!EB29</f>
        <v>7722.66</v>
      </c>
      <c r="DP15" s="22">
        <f>PLANEL_GerPT_Trim_Resultado!EC17+PLANEL_GerPT_Trim_Resultado!EC29</f>
        <v>7722.66</v>
      </c>
      <c r="DQ15" s="22">
        <f>PLANEL_GerPT_Trim_Resultado!ED17+PLANEL_GerPT_Trim_Resultado!ED29</f>
        <v>6318.54</v>
      </c>
      <c r="DR15" s="22">
        <f>PLANEL_GerPT_Trim_Resultado!EE17+PLANEL_GerPT_Trim_Resultado!EE29</f>
        <v>8307.7099999999991</v>
      </c>
      <c r="DS15" s="22">
        <f>PLANEL_GerPT_Trim_Resultado!EF17+PLANEL_GerPT_Trim_Resultado!EF29</f>
        <v>7722.66</v>
      </c>
      <c r="DT15" s="22">
        <f>PLANEL_GerPT_Trim_Resultado!EG17+PLANEL_GerPT_Trim_Resultado!EG29</f>
        <v>7722.66</v>
      </c>
      <c r="DU15" s="22">
        <f>PLANEL_GerPT_Trim_Resultado!EH17+PLANEL_GerPT_Trim_Resultado!EH29</f>
        <v>6318.54</v>
      </c>
      <c r="DV15" s="22">
        <f>PLANEL_GerPT_Trim_Resultado!EI17+PLANEL_GerPT_Trim_Resultado!EI29</f>
        <v>8307.7099999999991</v>
      </c>
      <c r="DW15" s="22">
        <f>PLANEL_GerPT_Trim_Resultado!EJ17+PLANEL_GerPT_Trim_Resultado!EJ29</f>
        <v>7722.66</v>
      </c>
      <c r="DX15" s="22">
        <f>PLANEL_GerPT_Trim_Resultado!EK17+PLANEL_GerPT_Trim_Resultado!EK29</f>
        <v>7722.66</v>
      </c>
      <c r="DY15" s="22">
        <f>PLANEL_GerPT_Trim_Resultado!EL17+PLANEL_GerPT_Trim_Resultado!EL29</f>
        <v>6318.54</v>
      </c>
      <c r="DZ15" s="22">
        <f>PLANEL_GerPT_Trim_Resultado!EM17+PLANEL_GerPT_Trim_Resultado!EM29</f>
        <v>8307.7099999999991</v>
      </c>
      <c r="EA15" s="22">
        <f>PLANEL_GerPT_Trim_Resultado!EN17+PLANEL_GerPT_Trim_Resultado!EN29</f>
        <v>7722.66</v>
      </c>
      <c r="EB15" s="22">
        <f>PLANEL_GerPT_Trim_Resultado!EO17+PLANEL_GerPT_Trim_Resultado!EO29</f>
        <v>7722.66</v>
      </c>
      <c r="EC15" s="22">
        <f>PLANEL_GerPT_Trim_Resultado!EP17+PLANEL_GerPT_Trim_Resultado!EP29</f>
        <v>6318.54</v>
      </c>
      <c r="ED15" s="22">
        <f>PLANEL_GerPT_Trim_Resultado!EQ17+PLANEL_GerPT_Trim_Resultado!EQ29</f>
        <v>8307.7099999999991</v>
      </c>
      <c r="EE15" s="22">
        <f>PLANEL_GerPT_Trim_Resultado!ER17+PLANEL_GerPT_Trim_Resultado!ER29</f>
        <v>7722.66</v>
      </c>
      <c r="EF15" s="22">
        <f>PLANEL_GerPT_Trim_Resultado!ES17+PLANEL_GerPT_Trim_Resultado!ES29</f>
        <v>7722.66</v>
      </c>
      <c r="EG15" s="22">
        <f>PLANEL_GerPT_Trim_Resultado!ET17+PLANEL_GerPT_Trim_Resultado!ET29</f>
        <v>6318.54</v>
      </c>
      <c r="EH15" s="22">
        <f>PLANEL_GerPT_Trim_Resultado!EU17+PLANEL_GerPT_Trim_Resultado!EU29</f>
        <v>8307.7099999999991</v>
      </c>
      <c r="EI15" s="22">
        <f>PLANEL_GerPT_Trim_Resultado!EV17+PLANEL_GerPT_Trim_Resultado!EV29</f>
        <v>7722.66</v>
      </c>
      <c r="EJ15" s="22">
        <f>PLANEL_GerPT_Trim_Resultado!EW17+PLANEL_GerPT_Trim_Resultado!EW29</f>
        <v>7722.66</v>
      </c>
      <c r="EK15" s="22">
        <f>PLANEL_GerPT_Trim_Resultado!EX17+PLANEL_GerPT_Trim_Resultado!EX29</f>
        <v>6318.54</v>
      </c>
      <c r="EL15" s="22">
        <f>PLANEL_GerPT_Trim_Resultado!EY17+PLANEL_GerPT_Trim_Resultado!EY29</f>
        <v>8307.7099999999991</v>
      </c>
      <c r="EM15" s="22">
        <f>PLANEL_GerPT_Trim_Resultado!EZ17+PLANEL_GerPT_Trim_Resultado!EZ29</f>
        <v>7722.66</v>
      </c>
      <c r="EN15" s="22">
        <f>PLANEL_GerPT_Trim_Resultado!FA17+PLANEL_GerPT_Trim_Resultado!FA29</f>
        <v>7722.66</v>
      </c>
      <c r="EO15" s="22">
        <f>PLANEL_GerPT_Trim_Resultado!FB17+PLANEL_GerPT_Trim_Resultado!FB29</f>
        <v>6318.54</v>
      </c>
      <c r="EP15" s="22">
        <f>PLANEL_GerPT_Trim_Resultado!FC17+PLANEL_GerPT_Trim_Resultado!FC29</f>
        <v>8307.7099999999991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298.00549999999998</v>
      </c>
      <c r="P16" s="22">
        <f>PLANEL_GerPT_Trim_Resultado!AC377</f>
        <v>455.76249999999999</v>
      </c>
      <c r="Q16" s="22">
        <f>PLANEL_GerPT_Trim_Resultado!AD377</f>
        <v>440.60050000000001</v>
      </c>
      <c r="R16" s="22">
        <f>PLANEL_GerPT_Trim_Resultado!AE377</f>
        <v>305.22550000000001</v>
      </c>
      <c r="S16" s="22">
        <f>PLANEL_GerPT_Trim_Resultado!AF377</f>
        <v>446.01549999999997</v>
      </c>
      <c r="T16" s="22">
        <f>PLANEL_GerPT_Trim_Resultado!AG377</f>
        <v>426.16050000000001</v>
      </c>
      <c r="U16" s="22">
        <f>PLANEL_GerPT_Trim_Resultado!AH377</f>
        <v>561.53549999999996</v>
      </c>
      <c r="V16" s="22">
        <f>PLANEL_GerPT_Trim_Resultado!AI377</f>
        <v>212.4485</v>
      </c>
      <c r="W16" s="22">
        <f>PLANEL_GerPT_Trim_Resultado!AJ377</f>
        <v>641.67750000000001</v>
      </c>
      <c r="X16" s="22">
        <f>PLANEL_GerPT_Trim_Resultado!AK377</f>
        <v>471.28550000000001</v>
      </c>
      <c r="Y16" s="22">
        <f>PLANEL_GerPT_Trim_Resultado!AL377</f>
        <v>648.89750000000004</v>
      </c>
      <c r="Z16" s="22">
        <f>PLANEL_GerPT_Trim_Resultado!AM377</f>
        <v>513.52250000000004</v>
      </c>
      <c r="AA16" s="22">
        <f>PLANEL_GerPT_Trim_Resultado!AN377</f>
        <v>475.798</v>
      </c>
      <c r="AB16" s="22">
        <f>PLANEL_GerPT_Trim_Resultado!AO377</f>
        <v>502.87299999999999</v>
      </c>
      <c r="AC16" s="22">
        <f>PLANEL_GerPT_Trim_Resultado!AP377</f>
        <v>611.173</v>
      </c>
      <c r="AD16" s="22">
        <f>PLANEL_GerPT_Trim_Resultado!AQ377</f>
        <v>518.03499999999997</v>
      </c>
      <c r="AE16" s="22">
        <f>PLANEL_GerPT_Trim_Resultado!AR377</f>
        <v>518.03499999999997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638.24800000000005</v>
      </c>
      <c r="AL16" s="22">
        <f>PLANEL_GerPT_Trim_Resultado!AY377</f>
        <v>518.03499999999997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204.86750000000001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1027.9771778500001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1253.6552363600001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1396.79169731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945.85155713999995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2704.6274926699998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1046.9303120300001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1452.4364828099999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2032.40368601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2247.15504904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3328.4907598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3257.7687033900002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2939.1735196000004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2665.8628691200001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2261.0896677999999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3695.70155707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3244.0276153699997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3069.15346795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1820.7179111999999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3542.8938897600001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4074.7829590000001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1623.9294820700002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2933.8816495400001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2391.4958682700003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4047.7373056000001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3329.0042521700002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4040.1207758999999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5450.4532383699998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5205.0753353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5387.8058800700001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5535.1434102000003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7230.9971150700003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6768.6580006000004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6154.38911207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6379.8543737999998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8399.5449970699992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8412.5002705999996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7214.0142536700005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6105.2913239999998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11418.127841670001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9848.4182440000004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7702.8876596699993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8714.257536000001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11801.91748767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10515.063799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7685.8711876699999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8701.7561195599992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12182.955515670001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10491.018091000002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7679.0907296799996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8619.7460885100008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12177.81655768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10486.560904000002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7654.2857296799993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8447.7662095100004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12143.446557679999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10457.100904000001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9450.789661679999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10710.425329510001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14953.395994679999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12897.713993000001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10347.745491919999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10931.03153169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16508.681481920001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14197.8209864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11492.592536919999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13069.82105739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18132.931428920001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15730.45825338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12643.125624119999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14345.915247090001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20081.52837412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17248.133956180001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13894.767976319999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15771.91113049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21971.852950319997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18953.621912980001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15036.79613572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17078.18062254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22082.743526719998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20507.92943208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16077.576312919999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18261.53160894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25565.051824919999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21926.947044879998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17226.766603799999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19571.386436600002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25581.6762418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23492.6282102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18378.125473799999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20879.748786600001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29169.607921800001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25062.663030199998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17949.799244999998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20397.22925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28517.236023000001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24477.094227000001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20613.216464000001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23424.109618000002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32793.753465000002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28108.931541999998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21728.540686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24691.523507000002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34568.13291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29629.828208999999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23072.518585999998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26218.771121000002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36706.279568999998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31462.525345999999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24497.601033999999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27838.182993000002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38973.456189000004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33405.819592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26245.621862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29824.570297999999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41754.398419000005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35789.484360999995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27701.310820999999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31478.762291999999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44070.267208999998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37774.514750999995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29009.377530999998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32965.201732000001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46151.282428999999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39558.242080999997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29569.833550999996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33602.083581999999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47042.917008999997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40322.500301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29818.504451000001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33884.664151999998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47438.529809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40661.596980999995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31066.465810999998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35302.802062000002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49423.922889000001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42363.362471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32610.069141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37056.896752000001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51879.655448999998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44468.276100999996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5.1227799999999997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118.95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140.14060000000001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308.03500000000003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481.13260000000002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353.30200000000002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548.94970000000001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417.46899999999999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419.58981999999997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411.46899999999999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534.43259999999998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417.46899999999999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4351.542023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3347.3400179999999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4801.871572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3693.747363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4840.7183009999999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3723.6294630000002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4840.7183009999999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3723.6294630000002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4840.7183009999999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3723.6294630000002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4840.7183009999999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3723.6294630000002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4840.7183009999999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3723.6294630000002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4840.7183009999999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3723.6294630000002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1491.192241</v>
      </c>
      <c r="AR24" s="32">
        <f>PLANEL_GerPT_Trim_Resultado!BE101</f>
        <v>1491.192241</v>
      </c>
      <c r="AS24" s="32">
        <f>PLANEL_GerPT_Trim_Resultado!BF101</f>
        <v>1491.192241</v>
      </c>
      <c r="AT24" s="32">
        <f>PLANEL_GerPT_Trim_Resultado!BG101</f>
        <v>1491.192241</v>
      </c>
      <c r="AU24" s="32">
        <f>PLANEL_GerPT_Trim_Resultado!BH101</f>
        <v>3236.869901</v>
      </c>
      <c r="AV24" s="32">
        <f>PLANEL_GerPT_Trim_Resultado!BI101</f>
        <v>3236.869901</v>
      </c>
      <c r="AW24" s="32">
        <f>PLANEL_GerPT_Trim_Resultado!BJ101</f>
        <v>3236.869901</v>
      </c>
      <c r="AX24" s="32">
        <f>PLANEL_GerPT_Trim_Resultado!BK101</f>
        <v>3236.869901</v>
      </c>
      <c r="AY24" s="32">
        <f>PLANEL_GerPT_Trim_Resultado!BL101</f>
        <v>5814.7678079999996</v>
      </c>
      <c r="AZ24" s="32">
        <f>PLANEL_GerPT_Trim_Resultado!BM101</f>
        <v>5533.2909149999996</v>
      </c>
      <c r="BA24" s="32">
        <f>PLANEL_GerPT_Trim_Resultado!BN101</f>
        <v>5814.7678079999996</v>
      </c>
      <c r="BB24" s="32">
        <f>PLANEL_GerPT_Trim_Resultado!BO101</f>
        <v>5814.7678079999996</v>
      </c>
      <c r="BC24" s="32">
        <f>PLANEL_GerPT_Trim_Resultado!BP101</f>
        <v>6624.9610650000004</v>
      </c>
      <c r="BD24" s="32">
        <f>PLANEL_GerPT_Trim_Resultado!BQ101</f>
        <v>6624.9610650000004</v>
      </c>
      <c r="BE24" s="32">
        <f>PLANEL_GerPT_Trim_Resultado!BR101</f>
        <v>6603.5949959999998</v>
      </c>
      <c r="BF24" s="32">
        <f>PLANEL_GerPT_Trim_Resultado!BS101</f>
        <v>6624.9610650000004</v>
      </c>
      <c r="BG24" s="32">
        <f>PLANEL_GerPT_Trim_Resultado!BT101</f>
        <v>5372.516877</v>
      </c>
      <c r="BH24" s="32">
        <f>PLANEL_GerPT_Trim_Resultado!BU101</f>
        <v>5372.516877</v>
      </c>
      <c r="BI24" s="32">
        <f>PLANEL_GerPT_Trim_Resultado!BV101</f>
        <v>6859.4607109999997</v>
      </c>
      <c r="BJ24" s="32">
        <f>PLANEL_GerPT_Trim_Resultado!BW101</f>
        <v>6859.4607109999997</v>
      </c>
      <c r="BK24" s="32">
        <f>PLANEL_GerPT_Trim_Resultado!BX101</f>
        <v>6859.4607109999997</v>
      </c>
      <c r="BL24" s="32">
        <f>PLANEL_GerPT_Trim_Resultado!BY101</f>
        <v>6859.4607109999997</v>
      </c>
      <c r="BM24" s="32">
        <f>PLANEL_GerPT_Trim_Resultado!BZ101</f>
        <v>6792.3435209999998</v>
      </c>
      <c r="BN24" s="32">
        <f>PLANEL_GerPT_Trim_Resultado!CA101</f>
        <v>6859.4607109999997</v>
      </c>
      <c r="BO24" s="32">
        <f>PLANEL_GerPT_Trim_Resultado!CB101</f>
        <v>6792.3435209999998</v>
      </c>
      <c r="BP24" s="32">
        <f>PLANEL_GerPT_Trim_Resultado!CC101</f>
        <v>6859.4607109999997</v>
      </c>
      <c r="BQ24" s="32">
        <f>PLANEL_GerPT_Trim_Resultado!CD101</f>
        <v>6859.4607109999997</v>
      </c>
      <c r="BR24" s="32">
        <f>PLANEL_GerPT_Trim_Resultado!CE101</f>
        <v>6859.4607109999997</v>
      </c>
      <c r="BS24" s="32">
        <f>PLANEL_GerPT_Trim_Resultado!CF101</f>
        <v>6792.3435209999998</v>
      </c>
      <c r="BT24" s="32">
        <f>PLANEL_GerPT_Trim_Resultado!CG101</f>
        <v>6859.4607109999997</v>
      </c>
      <c r="BU24" s="32">
        <f>PLANEL_GerPT_Trim_Resultado!CH101</f>
        <v>6859.4607109999997</v>
      </c>
      <c r="BV24" s="32">
        <f>PLANEL_GerPT_Trim_Resultado!CI101</f>
        <v>6859.4607109999997</v>
      </c>
      <c r="BW24" s="32">
        <f>PLANEL_GerPT_Trim_Resultado!CJ101</f>
        <v>6859.4607109999997</v>
      </c>
      <c r="BX24" s="32">
        <f>PLANEL_GerPT_Trim_Resultado!CK101</f>
        <v>6859.4607109999997</v>
      </c>
      <c r="BY24" s="32">
        <f>PLANEL_GerPT_Trim_Resultado!CL101</f>
        <v>6859.4607109999997</v>
      </c>
      <c r="BZ24" s="32">
        <f>PLANEL_GerPT_Trim_Resultado!CM101</f>
        <v>6859.4607109999997</v>
      </c>
      <c r="CA24" s="32">
        <f>PLANEL_GerPT_Trim_Resultado!CN101</f>
        <v>6859.4607109999997</v>
      </c>
      <c r="CB24" s="32">
        <f>PLANEL_GerPT_Trim_Resultado!CO101</f>
        <v>6859.4607109999997</v>
      </c>
      <c r="CC24" s="32">
        <f>PLANEL_GerPT_Trim_Resultado!CP101</f>
        <v>6859.4607109999997</v>
      </c>
      <c r="CD24" s="32">
        <f>PLANEL_GerPT_Trim_Resultado!CQ101</f>
        <v>6859.4607109999997</v>
      </c>
      <c r="CE24" s="32">
        <f>PLANEL_GerPT_Trim_Resultado!CR101</f>
        <v>6859.4607109999997</v>
      </c>
      <c r="CF24" s="32">
        <f>PLANEL_GerPT_Trim_Resultado!CS101</f>
        <v>6859.4607109999997</v>
      </c>
      <c r="CG24" s="32">
        <f>PLANEL_GerPT_Trim_Resultado!CT101</f>
        <v>6859.4607109999997</v>
      </c>
      <c r="CH24" s="32">
        <f>PLANEL_GerPT_Trim_Resultado!CU101</f>
        <v>6859.4607109999997</v>
      </c>
      <c r="CI24" s="32">
        <f>PLANEL_GerPT_Trim_Resultado!CV101</f>
        <v>6859.4607109999997</v>
      </c>
      <c r="CJ24" s="32">
        <f>PLANEL_GerPT_Trim_Resultado!CW101</f>
        <v>6859.4607109999997</v>
      </c>
      <c r="CK24" s="32">
        <f>PLANEL_GerPT_Trim_Resultado!CX101</f>
        <v>6859.4607109999997</v>
      </c>
      <c r="CL24" s="32">
        <f>PLANEL_GerPT_Trim_Resultado!CY101</f>
        <v>6859.4607109999997</v>
      </c>
      <c r="CM24" s="32">
        <f>PLANEL_GerPT_Trim_Resultado!CZ101</f>
        <v>6859.4607109999997</v>
      </c>
      <c r="CN24" s="32">
        <f>PLANEL_GerPT_Trim_Resultado!DA101</f>
        <v>6859.4607109999997</v>
      </c>
      <c r="CO24" s="32">
        <f>PLANEL_GerPT_Trim_Resultado!DB101</f>
        <v>6859.4607109999997</v>
      </c>
      <c r="CP24" s="32">
        <f>PLANEL_GerPT_Trim_Resultado!DC101</f>
        <v>6859.4607109999997</v>
      </c>
      <c r="CQ24" s="32">
        <f>PLANEL_GerPT_Trim_Resultado!DD101</f>
        <v>6859.4607109999997</v>
      </c>
      <c r="CR24" s="32">
        <f>PLANEL_GerPT_Trim_Resultado!DE101</f>
        <v>6859.4607109999997</v>
      </c>
      <c r="CS24" s="32">
        <f>PLANEL_GerPT_Trim_Resultado!DF101</f>
        <v>6859.4607109999997</v>
      </c>
      <c r="CT24" s="32">
        <f>PLANEL_GerPT_Trim_Resultado!DG101</f>
        <v>6859.4607109999997</v>
      </c>
      <c r="CU24" s="32">
        <f>PLANEL_GerPT_Trim_Resultado!DH101</f>
        <v>6859.4607109999997</v>
      </c>
      <c r="CV24" s="32">
        <f>PLANEL_GerPT_Trim_Resultado!DI101</f>
        <v>6859.4607109999997</v>
      </c>
      <c r="CW24" s="32">
        <f>PLANEL_GerPT_Trim_Resultado!DJ101</f>
        <v>6859.4607109999997</v>
      </c>
      <c r="CX24" s="32">
        <f>PLANEL_GerPT_Trim_Resultado!DK101</f>
        <v>6859.4607109999997</v>
      </c>
      <c r="CY24" s="75">
        <f>PLANEL_GerPT_Trim_Resultado!DL101</f>
        <v>6859.4607109999997</v>
      </c>
      <c r="CZ24" s="75">
        <f>PLANEL_GerPT_Trim_Resultado!DM101</f>
        <v>6859.4607109999997</v>
      </c>
      <c r="DA24" s="75">
        <f>PLANEL_GerPT_Trim_Resultado!DN101</f>
        <v>6859.4607109999997</v>
      </c>
      <c r="DB24" s="75">
        <f>PLANEL_GerPT_Trim_Resultado!DO101</f>
        <v>6859.4607109999997</v>
      </c>
      <c r="DC24" s="32">
        <f>PLANEL_GerPT_Trim_Resultado!DP101</f>
        <v>6859.4607109999997</v>
      </c>
      <c r="DD24" s="32">
        <f>PLANEL_GerPT_Trim_Resultado!DQ101</f>
        <v>6859.4607109999997</v>
      </c>
      <c r="DE24" s="32">
        <f>PLANEL_GerPT_Trim_Resultado!DR101</f>
        <v>6859.4607109999997</v>
      </c>
      <c r="DF24" s="32">
        <f>PLANEL_GerPT_Trim_Resultado!DS101</f>
        <v>6859.4607109999997</v>
      </c>
      <c r="DG24" s="32">
        <f>PLANEL_GerPT_Trim_Resultado!DT101</f>
        <v>6859.4607109999997</v>
      </c>
      <c r="DH24" s="32">
        <f>PLANEL_GerPT_Trim_Resultado!DU101</f>
        <v>6859.4607109999997</v>
      </c>
      <c r="DI24" s="32">
        <f>PLANEL_GerPT_Trim_Resultado!DV101</f>
        <v>6859.4607109999997</v>
      </c>
      <c r="DJ24" s="32">
        <f>PLANEL_GerPT_Trim_Resultado!DW101</f>
        <v>6859.4607109999997</v>
      </c>
      <c r="DK24" s="32">
        <f>PLANEL_GerPT_Trim_Resultado!DX101</f>
        <v>6859.4607109999997</v>
      </c>
      <c r="DL24" s="32">
        <f>PLANEL_GerPT_Trim_Resultado!DY101</f>
        <v>6859.4607109999997</v>
      </c>
      <c r="DM24" s="32">
        <f>PLANEL_GerPT_Trim_Resultado!DZ101</f>
        <v>6859.4607109999997</v>
      </c>
      <c r="DN24" s="32">
        <f>PLANEL_GerPT_Trim_Resultado!EA101</f>
        <v>6859.4607109999997</v>
      </c>
      <c r="DO24" s="32">
        <f>PLANEL_GerPT_Trim_Resultado!EB101</f>
        <v>6859.4607109999997</v>
      </c>
      <c r="DP24" s="32">
        <f>PLANEL_GerPT_Trim_Resultado!EC101</f>
        <v>6859.4607109999997</v>
      </c>
      <c r="DQ24" s="32">
        <f>PLANEL_GerPT_Trim_Resultado!ED101</f>
        <v>6859.4607109999997</v>
      </c>
      <c r="DR24" s="32">
        <f>PLANEL_GerPT_Trim_Resultado!EE101</f>
        <v>6859.4607109999997</v>
      </c>
      <c r="DS24" s="32">
        <f>PLANEL_GerPT_Trim_Resultado!EF101</f>
        <v>6859.4607109999997</v>
      </c>
      <c r="DT24" s="32">
        <f>PLANEL_GerPT_Trim_Resultado!EG101</f>
        <v>6859.4607109999997</v>
      </c>
      <c r="DU24" s="32">
        <f>PLANEL_GerPT_Trim_Resultado!EH101</f>
        <v>6859.4607109999997</v>
      </c>
      <c r="DV24" s="32">
        <f>PLANEL_GerPT_Trim_Resultado!EI101</f>
        <v>6859.4607109999997</v>
      </c>
      <c r="DW24" s="32">
        <f>PLANEL_GerPT_Trim_Resultado!EJ101</f>
        <v>6859.4607109999997</v>
      </c>
      <c r="DX24" s="32">
        <f>PLANEL_GerPT_Trim_Resultado!EK101</f>
        <v>6859.4607109999997</v>
      </c>
      <c r="DY24" s="32">
        <f>PLANEL_GerPT_Trim_Resultado!EL101</f>
        <v>6859.4607109999997</v>
      </c>
      <c r="DZ24" s="32">
        <f>PLANEL_GerPT_Trim_Resultado!EM101</f>
        <v>6859.4607109999997</v>
      </c>
      <c r="EA24" s="32">
        <f>PLANEL_GerPT_Trim_Resultado!EN101</f>
        <v>6859.4607109999997</v>
      </c>
      <c r="EB24" s="32">
        <f>PLANEL_GerPT_Trim_Resultado!EO101</f>
        <v>6859.4607109999997</v>
      </c>
      <c r="EC24" s="32">
        <f>PLANEL_GerPT_Trim_Resultado!EP101</f>
        <v>6859.4607109999997</v>
      </c>
      <c r="ED24" s="32">
        <f>PLANEL_GerPT_Trim_Resultado!EQ101</f>
        <v>6859.4607109999997</v>
      </c>
      <c r="EE24" s="32">
        <f>PLANEL_GerPT_Trim_Resultado!ER101</f>
        <v>6859.4607109999997</v>
      </c>
      <c r="EF24" s="32">
        <f>PLANEL_GerPT_Trim_Resultado!ES101</f>
        <v>6859.4607109999997</v>
      </c>
      <c r="EG24" s="32">
        <f>PLANEL_GerPT_Trim_Resultado!ET101</f>
        <v>6859.4607109999997</v>
      </c>
      <c r="EH24" s="32">
        <f>PLANEL_GerPT_Trim_Resultado!EU101</f>
        <v>6859.4607109999997</v>
      </c>
      <c r="EI24" s="32">
        <f>PLANEL_GerPT_Trim_Resultado!EV101</f>
        <v>6859.4607109999997</v>
      </c>
      <c r="EJ24" s="32">
        <f>PLANEL_GerPT_Trim_Resultado!EW101</f>
        <v>6859.4607109999997</v>
      </c>
      <c r="EK24" s="32">
        <f>PLANEL_GerPT_Trim_Resultado!EX101</f>
        <v>6859.4607109999997</v>
      </c>
      <c r="EL24" s="32">
        <f>PLANEL_GerPT_Trim_Resultado!EY101</f>
        <v>6859.4607109999997</v>
      </c>
      <c r="EM24" s="32">
        <f>PLANEL_GerPT_Trim_Resultado!EZ101</f>
        <v>6859.4607109999997</v>
      </c>
      <c r="EN24" s="32">
        <f>PLANEL_GerPT_Trim_Resultado!FA101</f>
        <v>6859.4607109999997</v>
      </c>
      <c r="EO24" s="32">
        <f>PLANEL_GerPT_Trim_Resultado!FB101</f>
        <v>6859.4607109999997</v>
      </c>
      <c r="EP24" s="32">
        <f>PLANEL_GerPT_Trim_Resultado!FC101</f>
        <v>6859.4607109999997</v>
      </c>
    </row>
    <row r="25" spans="2:146" x14ac:dyDescent="0.25">
      <c r="B25" s="27" t="s">
        <v>9</v>
      </c>
      <c r="C25" s="28">
        <f>SUM(C4:C24)</f>
        <v>88575.197310850024</v>
      </c>
      <c r="D25" s="28">
        <f t="shared" ref="D25:BO25" si="0">SUM(D4:D24)</f>
        <v>84766.323417360021</v>
      </c>
      <c r="E25" s="28">
        <f t="shared" si="0"/>
        <v>83382.817369950018</v>
      </c>
      <c r="F25" s="28">
        <f t="shared" si="0"/>
        <v>87332.359373430008</v>
      </c>
      <c r="G25" s="28">
        <f t="shared" si="0"/>
        <v>87345.731510310026</v>
      </c>
      <c r="H25" s="28">
        <f t="shared" si="0"/>
        <v>83663.335887940033</v>
      </c>
      <c r="I25" s="28">
        <f t="shared" si="0"/>
        <v>83285.037630670005</v>
      </c>
      <c r="J25" s="28">
        <f t="shared" si="0"/>
        <v>86804.307995110008</v>
      </c>
      <c r="K25" s="28">
        <f t="shared" si="0"/>
        <v>91283.204317129988</v>
      </c>
      <c r="L25" s="28">
        <f t="shared" si="0"/>
        <v>87387.683403109986</v>
      </c>
      <c r="M25" s="28">
        <f t="shared" si="0"/>
        <v>86981.45072927</v>
      </c>
      <c r="N25" s="28">
        <f t="shared" si="0"/>
        <v>90710.294425010012</v>
      </c>
      <c r="O25" s="28">
        <f t="shared" si="0"/>
        <v>93429.242789039999</v>
      </c>
      <c r="P25" s="28">
        <f t="shared" si="0"/>
        <v>89500.5342408</v>
      </c>
      <c r="Q25" s="28">
        <f t="shared" si="0"/>
        <v>89101.854935390002</v>
      </c>
      <c r="R25" s="28">
        <f t="shared" si="0"/>
        <v>92836.050379599998</v>
      </c>
      <c r="S25" s="28">
        <f t="shared" si="0"/>
        <v>98476.084508020009</v>
      </c>
      <c r="T25" s="28">
        <f t="shared" si="0"/>
        <v>94359.506561300019</v>
      </c>
      <c r="U25" s="28">
        <f t="shared" si="0"/>
        <v>93935.759338070013</v>
      </c>
      <c r="V25" s="28">
        <f t="shared" si="0"/>
        <v>97878.539303369995</v>
      </c>
      <c r="W25" s="28">
        <f t="shared" si="0"/>
        <v>103588.06886095002</v>
      </c>
      <c r="X25" s="28">
        <f t="shared" si="0"/>
        <v>99290.390960399993</v>
      </c>
      <c r="Y25" s="28">
        <f t="shared" si="0"/>
        <v>98849.849571760016</v>
      </c>
      <c r="Z25" s="28">
        <f t="shared" si="0"/>
        <v>102968.94145200001</v>
      </c>
      <c r="AA25" s="28">
        <f t="shared" si="0"/>
        <v>108662.22699507001</v>
      </c>
      <c r="AB25" s="28">
        <f t="shared" si="0"/>
        <v>104181.14577154003</v>
      </c>
      <c r="AC25" s="28">
        <f t="shared" si="0"/>
        <v>103722.73795107</v>
      </c>
      <c r="AD25" s="28">
        <f t="shared" si="0"/>
        <v>108022.14389050001</v>
      </c>
      <c r="AE25" s="28">
        <f t="shared" si="0"/>
        <v>112406.92099617</v>
      </c>
      <c r="AF25" s="28">
        <f t="shared" si="0"/>
        <v>108261.30807490001</v>
      </c>
      <c r="AG25" s="28">
        <f t="shared" si="0"/>
        <v>107492.69520037001</v>
      </c>
      <c r="AH25" s="28">
        <f t="shared" si="0"/>
        <v>111742.82692330002</v>
      </c>
      <c r="AI25" s="28">
        <f t="shared" si="0"/>
        <v>116875.94651307003</v>
      </c>
      <c r="AJ25" s="28">
        <f t="shared" si="0"/>
        <v>112219.30042320002</v>
      </c>
      <c r="AK25" s="28">
        <f t="shared" si="0"/>
        <v>112028.77694327003</v>
      </c>
      <c r="AL25" s="28">
        <f t="shared" si="0"/>
        <v>116184.81877860001</v>
      </c>
      <c r="AM25" s="28">
        <f t="shared" si="0"/>
        <v>115983.30300797004</v>
      </c>
      <c r="AN25" s="28">
        <f t="shared" si="0"/>
        <v>111184.15708170002</v>
      </c>
      <c r="AO25" s="28">
        <f t="shared" si="0"/>
        <v>111565.70891097002</v>
      </c>
      <c r="AP25" s="28">
        <f t="shared" si="0"/>
        <v>114874.91768850002</v>
      </c>
      <c r="AQ25" s="28">
        <f t="shared" si="0"/>
        <v>117318.02368457003</v>
      </c>
      <c r="AR25" s="28">
        <f t="shared" si="0"/>
        <v>112034.22797790001</v>
      </c>
      <c r="AS25" s="28">
        <f t="shared" si="0"/>
        <v>112643.71061257004</v>
      </c>
      <c r="AT25" s="28">
        <f t="shared" si="0"/>
        <v>116183.60570890002</v>
      </c>
      <c r="AU25" s="28">
        <f t="shared" si="0"/>
        <v>120662.74036557002</v>
      </c>
      <c r="AV25" s="28">
        <f t="shared" si="0"/>
        <v>115909.96833090004</v>
      </c>
      <c r="AW25" s="28">
        <f t="shared" si="0"/>
        <v>116028.54537047002</v>
      </c>
      <c r="AX25" s="28">
        <f t="shared" si="0"/>
        <v>119513.10319490002</v>
      </c>
      <c r="AY25" s="28">
        <f t="shared" si="0"/>
        <v>124876.57927797003</v>
      </c>
      <c r="AZ25" s="28">
        <f t="shared" si="0"/>
        <v>119253.52060576003</v>
      </c>
      <c r="BA25" s="28">
        <f t="shared" si="0"/>
        <v>119803.96730487002</v>
      </c>
      <c r="BB25" s="28">
        <f t="shared" si="0"/>
        <v>123705.53251620004</v>
      </c>
      <c r="BC25" s="28">
        <f t="shared" si="0"/>
        <v>129087.97918468002</v>
      </c>
      <c r="BD25" s="28">
        <f t="shared" si="0"/>
        <v>124575.84758751003</v>
      </c>
      <c r="BE25" s="28">
        <f t="shared" si="0"/>
        <v>123619.65105368002</v>
      </c>
      <c r="BF25" s="28">
        <f t="shared" si="0"/>
        <v>127895.99340600001</v>
      </c>
      <c r="BG25" s="28">
        <f t="shared" si="0"/>
        <v>133735.32241568001</v>
      </c>
      <c r="BH25" s="28">
        <f t="shared" si="0"/>
        <v>128084.13104751002</v>
      </c>
      <c r="BI25" s="28">
        <f t="shared" si="0"/>
        <v>127921.84179368001</v>
      </c>
      <c r="BJ25" s="28">
        <f t="shared" si="0"/>
        <v>132353.11386700004</v>
      </c>
      <c r="BK25" s="28">
        <f t="shared" si="0"/>
        <v>137892.06731168</v>
      </c>
      <c r="BL25" s="28">
        <f t="shared" si="0"/>
        <v>131723.48770251003</v>
      </c>
      <c r="BM25" s="28">
        <f t="shared" si="0"/>
        <v>132019.09277367999</v>
      </c>
      <c r="BN25" s="28">
        <f t="shared" si="0"/>
        <v>136655.97935600003</v>
      </c>
      <c r="BO25" s="28">
        <f t="shared" si="0"/>
        <v>132424.46457852001</v>
      </c>
      <c r="BP25" s="28">
        <f t="shared" ref="BP25:EA25" si="1">SUM(BP4:BP24)</f>
        <v>126873.68866769</v>
      </c>
      <c r="BQ25" s="28">
        <f t="shared" si="1"/>
        <v>127237.67856191998</v>
      </c>
      <c r="BR25" s="28">
        <f t="shared" si="1"/>
        <v>130871.6605914</v>
      </c>
      <c r="BS25" s="28">
        <f t="shared" si="1"/>
        <v>134573.56092091999</v>
      </c>
      <c r="BT25" s="28">
        <f t="shared" si="1"/>
        <v>128438.76575439001</v>
      </c>
      <c r="BU25" s="28">
        <f t="shared" si="1"/>
        <v>128737.94064392001</v>
      </c>
      <c r="BV25" s="28">
        <f t="shared" si="1"/>
        <v>133091.01473938001</v>
      </c>
      <c r="BW25" s="28">
        <f t="shared" si="1"/>
        <v>136800.34437912001</v>
      </c>
      <c r="BX25" s="28">
        <f t="shared" si="1"/>
        <v>130236.94841609002</v>
      </c>
      <c r="BY25" s="28">
        <f t="shared" si="1"/>
        <v>130750.08396511999</v>
      </c>
      <c r="BZ25" s="28">
        <f t="shared" si="1"/>
        <v>135295.60732318001</v>
      </c>
      <c r="CA25" s="28">
        <f t="shared" si="1"/>
        <v>138223.85012032001</v>
      </c>
      <c r="CB25" s="28">
        <f t="shared" si="1"/>
        <v>131259.12952749</v>
      </c>
      <c r="CC25" s="28">
        <f t="shared" si="1"/>
        <v>131936.48640831999</v>
      </c>
      <c r="CD25" s="28">
        <f t="shared" si="1"/>
        <v>136694.30398898001</v>
      </c>
      <c r="CE25" s="28">
        <f t="shared" si="1"/>
        <v>141091.11334071998</v>
      </c>
      <c r="CF25" s="28">
        <f t="shared" si="1"/>
        <v>133916.89583853999</v>
      </c>
      <c r="CG25" s="28">
        <f t="shared" si="1"/>
        <v>134570.63364652</v>
      </c>
      <c r="CH25" s="28">
        <f t="shared" si="1"/>
        <v>139535.76111907998</v>
      </c>
      <c r="CI25" s="28">
        <f t="shared" si="1"/>
        <v>143346.87870591998</v>
      </c>
      <c r="CJ25" s="28">
        <f t="shared" si="1"/>
        <v>137241.64651493999</v>
      </c>
      <c r="CK25" s="28">
        <f t="shared" si="1"/>
        <v>136728.47050892</v>
      </c>
      <c r="CL25" s="28">
        <f t="shared" si="1"/>
        <v>141706.03174087999</v>
      </c>
      <c r="CM25" s="28">
        <f t="shared" si="1"/>
        <v>145988.0842408</v>
      </c>
      <c r="CN25" s="28">
        <f t="shared" si="1"/>
        <v>138371.94091559999</v>
      </c>
      <c r="CO25" s="28">
        <f t="shared" si="1"/>
        <v>140590.42512979999</v>
      </c>
      <c r="CP25" s="28">
        <f t="shared" si="1"/>
        <v>144321.99895019998</v>
      </c>
      <c r="CQ25" s="28">
        <f t="shared" si="1"/>
        <v>149445.89978179999</v>
      </c>
      <c r="CR25" s="28">
        <f t="shared" si="1"/>
        <v>141592.76468160001</v>
      </c>
      <c r="CS25" s="28">
        <f t="shared" si="1"/>
        <v>142503.8986514</v>
      </c>
      <c r="CT25" s="28">
        <f t="shared" si="1"/>
        <v>147750.66842120001</v>
      </c>
      <c r="CU25" s="28">
        <f t="shared" si="1"/>
        <v>152935.50078</v>
      </c>
      <c r="CV25" s="28">
        <f t="shared" si="1"/>
        <v>144853.05761799999</v>
      </c>
      <c r="CW25" s="28">
        <f t="shared" si="1"/>
        <v>145548.71364499998</v>
      </c>
      <c r="CX25" s="28">
        <f t="shared" si="1"/>
        <v>151212.69802499999</v>
      </c>
      <c r="CY25" s="76">
        <f t="shared" si="1"/>
        <v>157485.70765499998</v>
      </c>
      <c r="CZ25" s="76">
        <f t="shared" si="1"/>
        <v>149746.39973599999</v>
      </c>
      <c r="DA25" s="76">
        <f t="shared" si="1"/>
        <v>149847.89487700001</v>
      </c>
      <c r="DB25" s="76">
        <f t="shared" si="1"/>
        <v>155736.95947560002</v>
      </c>
      <c r="DC25" s="28">
        <f t="shared" si="1"/>
        <v>158705.0853876</v>
      </c>
      <c r="DD25" s="28">
        <f t="shared" si="1"/>
        <v>150195.39989259999</v>
      </c>
      <c r="DE25" s="28">
        <f t="shared" si="1"/>
        <v>150841.44839559999</v>
      </c>
      <c r="DF25" s="28">
        <f t="shared" si="1"/>
        <v>156935.12993560001</v>
      </c>
      <c r="DG25" s="28">
        <f t="shared" si="1"/>
        <v>161390.85997059999</v>
      </c>
      <c r="DH25" s="28">
        <f t="shared" si="1"/>
        <v>152676.2477866</v>
      </c>
      <c r="DI25" s="28">
        <f t="shared" si="1"/>
        <v>153297.86946459999</v>
      </c>
      <c r="DJ25" s="28">
        <f t="shared" si="1"/>
        <v>159599.13323660003</v>
      </c>
      <c r="DK25" s="28">
        <f t="shared" si="1"/>
        <v>164100.49659959998</v>
      </c>
      <c r="DL25" s="28">
        <f t="shared" si="1"/>
        <v>155180.90572860002</v>
      </c>
      <c r="DM25" s="28">
        <f t="shared" si="1"/>
        <v>155777.9516646</v>
      </c>
      <c r="DN25" s="28">
        <f t="shared" si="1"/>
        <v>162287.92079559999</v>
      </c>
      <c r="DO25" s="28">
        <f t="shared" si="1"/>
        <v>166463.17145660002</v>
      </c>
      <c r="DP25" s="28">
        <f t="shared" si="1"/>
        <v>157333.10294360001</v>
      </c>
      <c r="DQ25" s="28">
        <f t="shared" si="1"/>
        <v>157905.56255460001</v>
      </c>
      <c r="DR25" s="28">
        <f t="shared" si="1"/>
        <v>164628.05435960001</v>
      </c>
      <c r="DS25" s="28">
        <f t="shared" si="1"/>
        <v>167876.72028399998</v>
      </c>
      <c r="DT25" s="28">
        <f t="shared" si="1"/>
        <v>158530.80274700001</v>
      </c>
      <c r="DU25" s="28">
        <f t="shared" si="1"/>
        <v>159502.83144499999</v>
      </c>
      <c r="DV25" s="28">
        <f t="shared" si="1"/>
        <v>166018.80045899999</v>
      </c>
      <c r="DW25" s="28">
        <f t="shared" si="1"/>
        <v>169383.96444399998</v>
      </c>
      <c r="DX25" s="28">
        <f t="shared" si="1"/>
        <v>159820.48997699999</v>
      </c>
      <c r="DY25" s="28">
        <f t="shared" si="1"/>
        <v>160387.37092399999</v>
      </c>
      <c r="DZ25" s="28">
        <f t="shared" si="1"/>
        <v>167484.65207899999</v>
      </c>
      <c r="EA25" s="28">
        <f t="shared" si="1"/>
        <v>170579.57792399998</v>
      </c>
      <c r="EB25" s="28">
        <f t="shared" ref="EB25:EP25" si="2">SUM(EB4:EB24)</f>
        <v>160798.54087699999</v>
      </c>
      <c r="EC25" s="28">
        <f t="shared" si="2"/>
        <v>161718.19266399997</v>
      </c>
      <c r="ED25" s="28">
        <f t="shared" si="2"/>
        <v>168657.957459</v>
      </c>
      <c r="EE25" s="28">
        <f t="shared" si="2"/>
        <v>171516.44693399998</v>
      </c>
      <c r="EF25" s="28">
        <f t="shared" si="2"/>
        <v>161486.09577700001</v>
      </c>
      <c r="EG25" s="28">
        <f t="shared" si="2"/>
        <v>162564.74340400001</v>
      </c>
      <c r="EH25" s="28">
        <f t="shared" si="2"/>
        <v>169567.44670899998</v>
      </c>
      <c r="EI25" s="28">
        <f t="shared" si="2"/>
        <v>173988.52719399999</v>
      </c>
      <c r="EJ25" s="28">
        <f t="shared" si="2"/>
        <v>163722.462497</v>
      </c>
      <c r="EK25" s="28">
        <f t="shared" si="2"/>
        <v>165349.35948399999</v>
      </c>
      <c r="EL25" s="28">
        <f t="shared" si="2"/>
        <v>172013.508179</v>
      </c>
      <c r="EM25" s="28">
        <f t="shared" si="2"/>
        <v>176177.51562399996</v>
      </c>
      <c r="EN25" s="28">
        <f t="shared" si="2"/>
        <v>165671.92748700001</v>
      </c>
      <c r="EO25" s="28">
        <f t="shared" si="2"/>
        <v>168339.262185</v>
      </c>
      <c r="EP25" s="28">
        <f t="shared" si="2"/>
        <v>174170.817709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0.6260948052214923</v>
      </c>
      <c r="D30" s="47">
        <f>IF(PLANEL_Pot_Trim!D4&lt;&gt;0,D4/PLANEL_Pot_Trim!D4,0)</f>
        <v>0.60404358708383654</v>
      </c>
      <c r="E30" s="47">
        <f>IF(PLANEL_Pot_Trim!E4&lt;&gt;0,E4/PLANEL_Pot_Trim!E4,0)</f>
        <v>0.59736076021335893</v>
      </c>
      <c r="F30" s="47">
        <f>IF(PLANEL_Pot_Trim!F4&lt;&gt;0,F4/PLANEL_Pot_Trim!F4,0)</f>
        <v>0.61048264991236789</v>
      </c>
      <c r="G30" s="47">
        <f>IF(PLANEL_Pot_Trim!G4&lt;&gt;0,G4/PLANEL_Pot_Trim!G4,0)</f>
        <v>0.59010904527001129</v>
      </c>
      <c r="H30" s="47">
        <f>IF(PLANEL_Pot_Trim!H4&lt;&gt;0,H4/PLANEL_Pot_Trim!H4,0)</f>
        <v>0.61903081245921676</v>
      </c>
      <c r="I30" s="47">
        <f>IF(PLANEL_Pot_Trim!I4&lt;&gt;0,I4/PLANEL_Pot_Trim!I4,0)</f>
        <v>0.580476354814494</v>
      </c>
      <c r="J30" s="47">
        <f>IF(PLANEL_Pot_Trim!J4&lt;&gt;0,J4/PLANEL_Pot_Trim!J4,0)</f>
        <v>0.58721438676252247</v>
      </c>
      <c r="K30" s="47">
        <f>IF(PLANEL_Pot_Trim!K4&lt;&gt;0,K4/PLANEL_Pot_Trim!K4,0)</f>
        <v>0.63762462700235711</v>
      </c>
      <c r="L30" s="47">
        <f>IF(PLANEL_Pot_Trim!L4&lt;&gt;0,L4/PLANEL_Pot_Trim!L4,0)</f>
        <v>0.63268442920634793</v>
      </c>
      <c r="M30" s="47">
        <f>IF(PLANEL_Pot_Trim!M4&lt;&gt;0,M4/PLANEL_Pot_Trim!M4,0)</f>
        <v>0.60361831271496558</v>
      </c>
      <c r="N30" s="47">
        <f>IF(PLANEL_Pot_Trim!N4&lt;&gt;0,N4/PLANEL_Pot_Trim!N4,0)</f>
        <v>0.61967117179040165</v>
      </c>
      <c r="O30" s="47">
        <f>IF(PLANEL_Pot_Trim!O4&lt;&gt;0,O4/PLANEL_Pot_Trim!O4,0)</f>
        <v>0.60686784598327026</v>
      </c>
      <c r="P30" s="47">
        <f>IF(PLANEL_Pot_Trim!P4&lt;&gt;0,P4/PLANEL_Pot_Trim!P4,0)</f>
        <v>0.63094623763482327</v>
      </c>
      <c r="Q30" s="47">
        <f>IF(PLANEL_Pot_Trim!Q4&lt;&gt;0,Q4/PLANEL_Pot_Trim!Q4,0)</f>
        <v>0.55302606717001623</v>
      </c>
      <c r="R30" s="47">
        <f>IF(PLANEL_Pot_Trim!R4&lt;&gt;0,R4/PLANEL_Pot_Trim!R4,0)</f>
        <v>0.61087831045293906</v>
      </c>
      <c r="S30" s="47">
        <f>IF(PLANEL_Pot_Trim!S4&lt;&gt;0,S4/PLANEL_Pot_Trim!S4,0)</f>
        <v>0.67709533612995221</v>
      </c>
      <c r="T30" s="47">
        <f>IF(PLANEL_Pot_Trim!T4&lt;&gt;0,T4/PLANEL_Pot_Trim!T4,0)</f>
        <v>0.64194618870809117</v>
      </c>
      <c r="U30" s="47">
        <f>IF(PLANEL_Pot_Trim!U4&lt;&gt;0,U4/PLANEL_Pot_Trim!U4,0)</f>
        <v>0.55920533412909623</v>
      </c>
      <c r="V30" s="47">
        <f>IF(PLANEL_Pot_Trim!V4&lt;&gt;0,V4/PLANEL_Pot_Trim!V4,0)</f>
        <v>0.60836877353419472</v>
      </c>
      <c r="W30" s="47">
        <f>IF(PLANEL_Pot_Trim!W4&lt;&gt;0,W4/PLANEL_Pot_Trim!W4,0)</f>
        <v>0.64539162828790897</v>
      </c>
      <c r="X30" s="47">
        <f>IF(PLANEL_Pot_Trim!X4&lt;&gt;0,X4/PLANEL_Pot_Trim!X4,0)</f>
        <v>0.60570260447988389</v>
      </c>
      <c r="Y30" s="47">
        <f>IF(PLANEL_Pot_Trim!Y4&lt;&gt;0,Y4/PLANEL_Pot_Trim!Y4,0)</f>
        <v>0.60853941743419826</v>
      </c>
      <c r="Z30" s="47">
        <f>IF(PLANEL_Pot_Trim!Z4&lt;&gt;0,Z4/PLANEL_Pot_Trim!Z4,0)</f>
        <v>0.61069628942815435</v>
      </c>
      <c r="AA30" s="47">
        <f>IF(PLANEL_Pot_Trim!AA4&lt;&gt;0,AA4/PLANEL_Pot_Trim!AA4,0)</f>
        <v>0.67412578623349428</v>
      </c>
      <c r="AB30" s="47">
        <f>IF(PLANEL_Pot_Trim!AB4&lt;&gt;0,AB4/PLANEL_Pot_Trim!AB4,0)</f>
        <v>0.63888335394666929</v>
      </c>
      <c r="AC30" s="47">
        <f>IF(PLANEL_Pot_Trim!AC4&lt;&gt;0,AC4/PLANEL_Pot_Trim!AC4,0)</f>
        <v>0.63326906854698439</v>
      </c>
      <c r="AD30" s="47">
        <f>IF(PLANEL_Pot_Trim!AD4&lt;&gt;0,AD4/PLANEL_Pot_Trim!AD4,0)</f>
        <v>0.64137115569272796</v>
      </c>
      <c r="AE30" s="47">
        <f>IF(PLANEL_Pot_Trim!AE4&lt;&gt;0,AE4/PLANEL_Pot_Trim!AE4,0)</f>
        <v>0.63464564455292516</v>
      </c>
      <c r="AF30" s="47">
        <f>IF(PLANEL_Pot_Trim!AF4&lt;&gt;0,AF4/PLANEL_Pot_Trim!AF4,0)</f>
        <v>0.64117872130630771</v>
      </c>
      <c r="AG30" s="47">
        <f>IF(PLANEL_Pot_Trim!AG4&lt;&gt;0,AG4/PLANEL_Pot_Trim!AG4,0)</f>
        <v>0.62290833265612466</v>
      </c>
      <c r="AH30" s="47">
        <f>IF(PLANEL_Pot_Trim!AH4&lt;&gt;0,AH4/PLANEL_Pot_Trim!AH4,0)</f>
        <v>0.63908205628584014</v>
      </c>
      <c r="AI30" s="47">
        <f>IF(PLANEL_Pot_Trim!AI4&lt;&gt;0,AI4/PLANEL_Pot_Trim!AI4,0)</f>
        <v>0.65584263140633947</v>
      </c>
      <c r="AJ30" s="47">
        <f>IF(PLANEL_Pot_Trim!AJ4&lt;&gt;0,AJ4/PLANEL_Pot_Trim!AJ4,0)</f>
        <v>0.65055620451435248</v>
      </c>
      <c r="AK30" s="47">
        <f>IF(PLANEL_Pot_Trim!AK4&lt;&gt;0,AK4/PLANEL_Pot_Trim!AK4,0)</f>
        <v>0.64032077322182779</v>
      </c>
      <c r="AL30" s="47">
        <f>IF(PLANEL_Pot_Trim!AL4&lt;&gt;0,AL4/PLANEL_Pot_Trim!AL4,0)</f>
        <v>0.65845021901205136</v>
      </c>
      <c r="AM30" s="47">
        <f>IF(PLANEL_Pot_Trim!AM4&lt;&gt;0,AM4/PLANEL_Pot_Trim!AM4,0)</f>
        <v>0.716297452340659</v>
      </c>
      <c r="AN30" s="47">
        <f>IF(PLANEL_Pot_Trim!AN4&lt;&gt;0,AN4/PLANEL_Pot_Trim!AN4,0)</f>
        <v>0.69567807859240427</v>
      </c>
      <c r="AO30" s="47">
        <f>IF(PLANEL_Pot_Trim!AO4&lt;&gt;0,AO4/PLANEL_Pot_Trim!AO4,0)</f>
        <v>0.65340807009131685</v>
      </c>
      <c r="AP30" s="47">
        <f>IF(PLANEL_Pot_Trim!AP4&lt;&gt;0,AP4/PLANEL_Pot_Trim!AP4,0)</f>
        <v>0.66903199800990643</v>
      </c>
      <c r="AQ30" s="47">
        <f>IF(PLANEL_Pot_Trim!AQ4&lt;&gt;0,AQ4/PLANEL_Pot_Trim!AQ4,0)</f>
        <v>0.7310792009142153</v>
      </c>
      <c r="AR30" s="47">
        <f>IF(PLANEL_Pot_Trim!AR4&lt;&gt;0,AR4/PLANEL_Pot_Trim!AR4,0)</f>
        <v>0.70136405588676587</v>
      </c>
      <c r="AS30" s="47">
        <f>IF(PLANEL_Pot_Trim!AS4&lt;&gt;0,AS4/PLANEL_Pot_Trim!AS4,0)</f>
        <v>0.65215933839694751</v>
      </c>
      <c r="AT30" s="47">
        <f>IF(PLANEL_Pot_Trim!AT4&lt;&gt;0,AT4/PLANEL_Pot_Trim!AT4,0)</f>
        <v>0.67082739571530503</v>
      </c>
      <c r="AU30" s="47">
        <f>IF(PLANEL_Pot_Trim!AU4&lt;&gt;0,AU4/PLANEL_Pot_Trim!AU4,0)</f>
        <v>0.72590689198023217</v>
      </c>
      <c r="AV30" s="47">
        <f>IF(PLANEL_Pot_Trim!AV4&lt;&gt;0,AV4/PLANEL_Pot_Trim!AV4,0)</f>
        <v>0.68837842804769478</v>
      </c>
      <c r="AW30" s="47">
        <f>IF(PLANEL_Pot_Trim!AW4&lt;&gt;0,AW4/PLANEL_Pot_Trim!AW4,0)</f>
        <v>0.65667173146046232</v>
      </c>
      <c r="AX30" s="47">
        <f>IF(PLANEL_Pot_Trim!AX4&lt;&gt;0,AX4/PLANEL_Pot_Trim!AX4,0)</f>
        <v>0.67195353906205657</v>
      </c>
      <c r="AY30" s="47">
        <f>IF(PLANEL_Pot_Trim!AY4&lt;&gt;0,AY4/PLANEL_Pot_Trim!AY4,0)</f>
        <v>0.7156611883680527</v>
      </c>
      <c r="AZ30" s="47">
        <f>IF(PLANEL_Pot_Trim!AZ4&lt;&gt;0,AZ4/PLANEL_Pot_Trim!AZ4,0)</f>
        <v>0.69048581905253514</v>
      </c>
      <c r="BA30" s="47">
        <f>IF(PLANEL_Pot_Trim!BA4&lt;&gt;0,BA4/PLANEL_Pot_Trim!BA4,0)</f>
        <v>0.65839728123807917</v>
      </c>
      <c r="BB30" s="47">
        <f>IF(PLANEL_Pot_Trim!BB4&lt;&gt;0,BB4/PLANEL_Pot_Trim!BB4,0)</f>
        <v>0.67362477353720529</v>
      </c>
      <c r="BC30" s="47">
        <f>IF(PLANEL_Pot_Trim!BC4&lt;&gt;0,BC4/PLANEL_Pot_Trim!BC4,0)</f>
        <v>0.71619136790448368</v>
      </c>
      <c r="BD30" s="47">
        <f>IF(PLANEL_Pot_Trim!BD4&lt;&gt;0,BD4/PLANEL_Pot_Trim!BD4,0)</f>
        <v>0.6798142237179986</v>
      </c>
      <c r="BE30" s="47">
        <f>IF(PLANEL_Pot_Trim!BE4&lt;&gt;0,BE4/PLANEL_Pot_Trim!BE4,0)</f>
        <v>0.65574471880691587</v>
      </c>
      <c r="BF30" s="47">
        <f>IF(PLANEL_Pot_Trim!BF4&lt;&gt;0,BF4/PLANEL_Pot_Trim!BF4,0)</f>
        <v>0.67639662492020614</v>
      </c>
      <c r="BG30" s="47">
        <f>IF(PLANEL_Pot_Trim!BG4&lt;&gt;0,BG4/PLANEL_Pot_Trim!BG4,0)</f>
        <v>0.7376406344334473</v>
      </c>
      <c r="BH30" s="47">
        <f>IF(PLANEL_Pot_Trim!BH4&lt;&gt;0,BH4/PLANEL_Pot_Trim!BH4,0)</f>
        <v>0.7113478029493846</v>
      </c>
      <c r="BI30" s="47">
        <f>IF(PLANEL_Pot_Trim!BI4&lt;&gt;0,BI4/PLANEL_Pot_Trim!BI4,0)</f>
        <v>0.66250233931015023</v>
      </c>
      <c r="BJ30" s="47">
        <f>IF(PLANEL_Pot_Trim!BJ4&lt;&gt;0,BJ4/PLANEL_Pot_Trim!BJ4,0)</f>
        <v>0.68041575461773496</v>
      </c>
      <c r="BK30" s="47">
        <f>IF(PLANEL_Pot_Trim!BK4&lt;&gt;0,BK4/PLANEL_Pot_Trim!BK4,0)</f>
        <v>0.73696426776919366</v>
      </c>
      <c r="BL30" s="47">
        <f>IF(PLANEL_Pot_Trim!BL4&lt;&gt;0,BL4/PLANEL_Pot_Trim!BL4,0)</f>
        <v>0.69927200501136932</v>
      </c>
      <c r="BM30" s="47">
        <f>IF(PLANEL_Pot_Trim!BM4&lt;&gt;0,BM4/PLANEL_Pot_Trim!BM4,0)</f>
        <v>0.65538224417175872</v>
      </c>
      <c r="BN30" s="47">
        <f>IF(PLANEL_Pot_Trim!BN4&lt;&gt;0,BN4/PLANEL_Pot_Trim!BN4,0)</f>
        <v>0.68380966089602335</v>
      </c>
      <c r="BO30" s="47">
        <f>IF(PLANEL_Pot_Trim!BO4&lt;&gt;0,BO4/PLANEL_Pot_Trim!BO4,0)</f>
        <v>0.73344603796780528</v>
      </c>
      <c r="BP30" s="47">
        <f>IF(PLANEL_Pot_Trim!BP4&lt;&gt;0,BP4/PLANEL_Pot_Trim!BP4,0)</f>
        <v>0.6979217120108907</v>
      </c>
      <c r="BQ30" s="47">
        <f>IF(PLANEL_Pot_Trim!BQ4&lt;&gt;0,BQ4/PLANEL_Pot_Trim!BQ4,0)</f>
        <v>0.65696420335417893</v>
      </c>
      <c r="BR30" s="47">
        <f>IF(PLANEL_Pot_Trim!BR4&lt;&gt;0,BR4/PLANEL_Pot_Trim!BR4,0)</f>
        <v>0.68380966089602335</v>
      </c>
      <c r="BS30" s="47">
        <f>IF(PLANEL_Pot_Trim!BS4&lt;&gt;0,BS4/PLANEL_Pot_Trim!BS4,0)</f>
        <v>0.74227504624026319</v>
      </c>
      <c r="BT30" s="47">
        <f>IF(PLANEL_Pot_Trim!BT4&lt;&gt;0,BT4/PLANEL_Pot_Trim!BT4,0)</f>
        <v>0.67422704099716946</v>
      </c>
      <c r="BU30" s="47">
        <f>IF(PLANEL_Pot_Trim!BU4&lt;&gt;0,BU4/PLANEL_Pot_Trim!BU4,0)</f>
        <v>0.66294817584613308</v>
      </c>
      <c r="BV30" s="47">
        <f>IF(PLANEL_Pot_Trim!BV4&lt;&gt;0,BV4/PLANEL_Pot_Trim!BV4,0)</f>
        <v>0.68380966089602335</v>
      </c>
      <c r="BW30" s="47">
        <f>IF(PLANEL_Pot_Trim!BW4&lt;&gt;0,BW4/PLANEL_Pot_Trim!BW4,0)</f>
        <v>0.74286768058615726</v>
      </c>
      <c r="BX30" s="47">
        <f>IF(PLANEL_Pot_Trim!BX4&lt;&gt;0,BX4/PLANEL_Pot_Trim!BX4,0)</f>
        <v>0.69571893449486077</v>
      </c>
      <c r="BY30" s="47">
        <f>IF(PLANEL_Pot_Trim!BY4&lt;&gt;0,BY4/PLANEL_Pot_Trim!BY4,0)</f>
        <v>0.66583917364922451</v>
      </c>
      <c r="BZ30" s="47">
        <f>IF(PLANEL_Pot_Trim!BZ4&lt;&gt;0,BZ4/PLANEL_Pot_Trim!BZ4,0)</f>
        <v>0.68380966089602335</v>
      </c>
      <c r="CA30" s="47">
        <f>IF(PLANEL_Pot_Trim!CA4&lt;&gt;0,CA4/PLANEL_Pot_Trim!CA4,0)</f>
        <v>0.74132217928368815</v>
      </c>
      <c r="CB30" s="47">
        <f>IF(PLANEL_Pot_Trim!CB4&lt;&gt;0,CB4/PLANEL_Pot_Trim!CB4,0)</f>
        <v>0.70779773398501633</v>
      </c>
      <c r="CC30" s="47">
        <f>IF(PLANEL_Pot_Trim!CC4&lt;&gt;0,CC4/PLANEL_Pot_Trim!CC4,0)</f>
        <v>0.66701948484605367</v>
      </c>
      <c r="CD30" s="47">
        <f>IF(PLANEL_Pot_Trim!CD4&lt;&gt;0,CD4/PLANEL_Pot_Trim!CD4,0)</f>
        <v>0.68380966089602335</v>
      </c>
      <c r="CE30" s="47">
        <f>IF(PLANEL_Pot_Trim!CE4&lt;&gt;0,CE4/PLANEL_Pot_Trim!CE4,0)</f>
        <v>0.74434701891846178</v>
      </c>
      <c r="CF30" s="47">
        <f>IF(PLANEL_Pot_Trim!CF4&lt;&gt;0,CF4/PLANEL_Pot_Trim!CF4,0)</f>
        <v>0.6999764072358633</v>
      </c>
      <c r="CG30" s="47">
        <f>IF(PLANEL_Pot_Trim!CG4&lt;&gt;0,CG4/PLANEL_Pot_Trim!CG4,0)</f>
        <v>0.66646712970950495</v>
      </c>
      <c r="CH30" s="47">
        <f>IF(PLANEL_Pot_Trim!CH4&lt;&gt;0,CH4/PLANEL_Pot_Trim!CH4,0)</f>
        <v>0.68413120123083071</v>
      </c>
      <c r="CI30" s="47">
        <f>IF(PLANEL_Pot_Trim!CI4&lt;&gt;0,CI4/PLANEL_Pot_Trim!CI4,0)</f>
        <v>0.74220837732633582</v>
      </c>
      <c r="CJ30" s="47">
        <f>IF(PLANEL_Pot_Trim!CJ4&lt;&gt;0,CJ4/PLANEL_Pot_Trim!CJ4,0)</f>
        <v>0.68810881826597259</v>
      </c>
      <c r="CK30" s="47">
        <f>IF(PLANEL_Pot_Trim!CK4&lt;&gt;0,CK4/PLANEL_Pot_Trim!CK4,0)</f>
        <v>0.65146013206460363</v>
      </c>
      <c r="CL30" s="47">
        <f>IF(PLANEL_Pot_Trim!CL4&lt;&gt;0,CL4/PLANEL_Pot_Trim!CL4,0)</f>
        <v>0.6797266898675185</v>
      </c>
      <c r="CM30" s="47">
        <f>IF(PLANEL_Pot_Trim!CM4&lt;&gt;0,CM4/PLANEL_Pot_Trim!CM4,0)</f>
        <v>0.74043867148574116</v>
      </c>
      <c r="CN30" s="47">
        <f>IF(PLANEL_Pot_Trim!CN4&lt;&gt;0,CN4/PLANEL_Pot_Trim!CN4,0)</f>
        <v>0.68909839616291924</v>
      </c>
      <c r="CO30" s="47">
        <f>IF(PLANEL_Pot_Trim!CO4&lt;&gt;0,CO4/PLANEL_Pot_Trim!CO4,0)</f>
        <v>0.65533660272161243</v>
      </c>
      <c r="CP30" s="47">
        <f>IF(PLANEL_Pot_Trim!CP4&lt;&gt;0,CP4/PLANEL_Pot_Trim!CP4,0)</f>
        <v>0.67544720776293021</v>
      </c>
      <c r="CQ30" s="47">
        <f>IF(PLANEL_Pot_Trim!CQ4&lt;&gt;0,CQ4/PLANEL_Pot_Trim!CQ4,0)</f>
        <v>0.73818077708325558</v>
      </c>
      <c r="CR30" s="47">
        <f>IF(PLANEL_Pot_Trim!CR4&lt;&gt;0,CR4/PLANEL_Pot_Trim!CR4,0)</f>
        <v>0.69582507085648271</v>
      </c>
      <c r="CS30" s="47">
        <f>IF(PLANEL_Pot_Trim!CS4&lt;&gt;0,CS4/PLANEL_Pot_Trim!CS4,0)</f>
        <v>0.63192153587407618</v>
      </c>
      <c r="CT30" s="47">
        <f>IF(PLANEL_Pot_Trim!CT4&lt;&gt;0,CT4/PLANEL_Pot_Trim!CT4,0)</f>
        <v>0.67068057438411532</v>
      </c>
      <c r="CU30" s="47">
        <f>IF(PLANEL_Pot_Trim!CU4&lt;&gt;0,CU4/PLANEL_Pot_Trim!CU4,0)</f>
        <v>0.72628079493308029</v>
      </c>
      <c r="CV30" s="47">
        <f>IF(PLANEL_Pot_Trim!CV4&lt;&gt;0,CV4/PLANEL_Pot_Trim!CV4,0)</f>
        <v>0.66676731289646085</v>
      </c>
      <c r="CW30" s="47">
        <f>IF(PLANEL_Pot_Trim!CW4&lt;&gt;0,CW4/PLANEL_Pot_Trim!CW4,0)</f>
        <v>0.60967928880191624</v>
      </c>
      <c r="CX30" s="47">
        <f>IF(PLANEL_Pot_Trim!CX4&lt;&gt;0,CX4/PLANEL_Pot_Trim!CX4,0)</f>
        <v>0.66282972946213026</v>
      </c>
      <c r="CY30" s="77">
        <f>IF(PLANEL_Pot_Trim!CY4&lt;&gt;0,CY4/PLANEL_Pot_Trim!CY4,0)</f>
        <v>0.73177890884827268</v>
      </c>
      <c r="CZ30" s="77">
        <f>IF(PLANEL_Pot_Trim!CZ4&lt;&gt;0,CZ4/PLANEL_Pot_Trim!CZ4,0)</f>
        <v>0.66470249690561289</v>
      </c>
      <c r="DA30" s="77">
        <f>IF(PLANEL_Pot_Trim!DA4&lt;&gt;0,DA4/PLANEL_Pot_Trim!DA4,0)</f>
        <v>0.61321795885635422</v>
      </c>
      <c r="DB30" s="77">
        <f>IF(PLANEL_Pot_Trim!DB4&lt;&gt;0,DB4/PLANEL_Pot_Trim!DB4,0)</f>
        <v>0.66282972946213026</v>
      </c>
      <c r="DC30" s="47">
        <f>IF(PLANEL_Pot_Trim!DC4&lt;&gt;0,DC4/PLANEL_Pot_Trim!DC4,0)</f>
        <v>0.73581547954959625</v>
      </c>
      <c r="DD30" s="47">
        <f>IF(PLANEL_Pot_Trim!DD4&lt;&gt;0,DD4/PLANEL_Pot_Trim!DD4,0)</f>
        <v>0.67306247009070985</v>
      </c>
      <c r="DE30" s="47">
        <f>IF(PLANEL_Pot_Trim!DE4&lt;&gt;0,DE4/PLANEL_Pot_Trim!DE4,0)</f>
        <v>0.62043780829284767</v>
      </c>
      <c r="DF30" s="47">
        <f>IF(PLANEL_Pot_Trim!DF4&lt;&gt;0,DF4/PLANEL_Pot_Trim!DF4,0)</f>
        <v>0.66282972946213026</v>
      </c>
      <c r="DG30" s="47">
        <f>IF(PLANEL_Pot_Trim!DG4&lt;&gt;0,DG4/PLANEL_Pot_Trim!DG4,0)</f>
        <v>0.73506915101277759</v>
      </c>
      <c r="DH30" s="47">
        <f>IF(PLANEL_Pot_Trim!DH4&lt;&gt;0,DH4/PLANEL_Pot_Trim!DH4,0)</f>
        <v>0.67190319069791649</v>
      </c>
      <c r="DI30" s="47">
        <f>IF(PLANEL_Pot_Trim!DI4&lt;&gt;0,DI4/PLANEL_Pot_Trim!DI4,0)</f>
        <v>0.61113712046608903</v>
      </c>
      <c r="DJ30" s="47">
        <f>IF(PLANEL_Pot_Trim!DJ4&lt;&gt;0,DJ4/PLANEL_Pot_Trim!DJ4,0)</f>
        <v>0.66282972946213026</v>
      </c>
      <c r="DK30" s="47">
        <f>IF(PLANEL_Pot_Trim!DK4&lt;&gt;0,DK4/PLANEL_Pot_Trim!DK4,0)</f>
        <v>0.73713646089684726</v>
      </c>
      <c r="DL30" s="47">
        <f>IF(PLANEL_Pot_Trim!DL4&lt;&gt;0,DL4/PLANEL_Pot_Trim!DL4,0)</f>
        <v>0.67828520257441316</v>
      </c>
      <c r="DM30" s="47">
        <f>IF(PLANEL_Pot_Trim!DM4&lt;&gt;0,DM4/PLANEL_Pot_Trim!DM4,0)</f>
        <v>0.6206818862479978</v>
      </c>
      <c r="DN30" s="47">
        <f>IF(PLANEL_Pot_Trim!DN4&lt;&gt;0,DN4/PLANEL_Pot_Trim!DN4,0)</f>
        <v>0.66255121273747086</v>
      </c>
      <c r="DO30" s="47">
        <f>IF(PLANEL_Pot_Trim!DO4&lt;&gt;0,DO4/PLANEL_Pot_Trim!DO4,0)</f>
        <v>0.73736586777865165</v>
      </c>
      <c r="DP30" s="47">
        <f>IF(PLANEL_Pot_Trim!DP4&lt;&gt;0,DP4/PLANEL_Pot_Trim!DP4,0)</f>
        <v>0.67858505580699002</v>
      </c>
      <c r="DQ30" s="47">
        <f>IF(PLANEL_Pot_Trim!DQ4&lt;&gt;0,DQ4/PLANEL_Pot_Trim!DQ4,0)</f>
        <v>0.61698122612451411</v>
      </c>
      <c r="DR30" s="47">
        <f>IF(PLANEL_Pot_Trim!DR4&lt;&gt;0,DR4/PLANEL_Pot_Trim!DR4,0)</f>
        <v>0.65869314412719016</v>
      </c>
      <c r="DS30" s="47">
        <f>IF(PLANEL_Pot_Trim!DS4&lt;&gt;0,DS4/PLANEL_Pot_Trim!DS4,0)</f>
        <v>0.74035058017214672</v>
      </c>
      <c r="DT30" s="47">
        <f>IF(PLANEL_Pot_Trim!DT4&lt;&gt;0,DT4/PLANEL_Pot_Trim!DT4,0)</f>
        <v>0.6788423193433667</v>
      </c>
      <c r="DU30" s="47">
        <f>IF(PLANEL_Pot_Trim!DU4&lt;&gt;0,DU4/PLANEL_Pot_Trim!DU4,0)</f>
        <v>0.60846701077554111</v>
      </c>
      <c r="DV30" s="47">
        <f>IF(PLANEL_Pot_Trim!DV4&lt;&gt;0,DV4/PLANEL_Pot_Trim!DV4,0)</f>
        <v>0.65771467694275243</v>
      </c>
      <c r="DW30" s="47">
        <f>IF(PLANEL_Pot_Trim!DW4&lt;&gt;0,DW4/PLANEL_Pot_Trim!DW4,0)</f>
        <v>0.74353815641695631</v>
      </c>
      <c r="DX30" s="47">
        <f>IF(PLANEL_Pot_Trim!DX4&lt;&gt;0,DX4/PLANEL_Pot_Trim!DX4,0)</f>
        <v>0.67911478622668209</v>
      </c>
      <c r="DY30" s="47">
        <f>IF(PLANEL_Pot_Trim!DY4&lt;&gt;0,DY4/PLANEL_Pot_Trim!DY4,0)</f>
        <v>0.60348476143243868</v>
      </c>
      <c r="DZ30" s="47">
        <f>IF(PLANEL_Pot_Trim!DZ4&lt;&gt;0,DZ4/PLANEL_Pot_Trim!DZ4,0)</f>
        <v>0.6592673800473986</v>
      </c>
      <c r="EA30" s="47">
        <f>IF(PLANEL_Pot_Trim!EA4&lt;&gt;0,EA4/PLANEL_Pot_Trim!EA4,0)</f>
        <v>0.74244312859697603</v>
      </c>
      <c r="EB30" s="47">
        <f>IF(PLANEL_Pot_Trim!EB4&lt;&gt;0,EB4/PLANEL_Pot_Trim!EB4,0)</f>
        <v>0.67635654270339551</v>
      </c>
      <c r="EC30" s="47">
        <f>IF(PLANEL_Pot_Trim!EC4&lt;&gt;0,EC4/PLANEL_Pot_Trim!EC4,0)</f>
        <v>0.59556058002496715</v>
      </c>
      <c r="ED30" s="47">
        <f>IF(PLANEL_Pot_Trim!ED4&lt;&gt;0,ED4/PLANEL_Pot_Trim!ED4,0)</f>
        <v>0.65718054509976631</v>
      </c>
      <c r="EE30" s="47">
        <f>IF(PLANEL_Pot_Trim!EE4&lt;&gt;0,EE4/PLANEL_Pot_Trim!EE4,0)</f>
        <v>0.74116096588489599</v>
      </c>
      <c r="EF30" s="47">
        <f>IF(PLANEL_Pot_Trim!EF4&lt;&gt;0,EF4/PLANEL_Pot_Trim!EF4,0)</f>
        <v>0.67355033368869488</v>
      </c>
      <c r="EG30" s="47">
        <f>IF(PLANEL_Pot_Trim!EG4&lt;&gt;0,EG4/PLANEL_Pot_Trim!EG4,0)</f>
        <v>0.59409334080213427</v>
      </c>
      <c r="EH30" s="47">
        <f>IF(PLANEL_Pot_Trim!EH4&lt;&gt;0,EH4/PLANEL_Pot_Trim!EH4,0)</f>
        <v>0.65503773978196611</v>
      </c>
      <c r="EI30" s="47">
        <f>IF(PLANEL_Pot_Trim!EI4&lt;&gt;0,EI4/PLANEL_Pot_Trim!EI4,0)</f>
        <v>0.7391809170607746</v>
      </c>
      <c r="EJ30" s="47">
        <f>IF(PLANEL_Pot_Trim!EJ4&lt;&gt;0,EJ4/PLANEL_Pot_Trim!EJ4,0)</f>
        <v>0.66959126969186744</v>
      </c>
      <c r="EK30" s="47">
        <f>IF(PLANEL_Pot_Trim!EK4&lt;&gt;0,EK4/PLANEL_Pot_Trim!EK4,0)</f>
        <v>0.59152809715569366</v>
      </c>
      <c r="EL30" s="47">
        <f>IF(PLANEL_Pot_Trim!EL4&lt;&gt;0,EL4/PLANEL_Pot_Trim!EL4,0)</f>
        <v>0.64941793739087739</v>
      </c>
      <c r="EM30" s="47">
        <f>IF(PLANEL_Pot_Trim!EM4&lt;&gt;0,EM4/PLANEL_Pot_Trim!EM4,0)</f>
        <v>0.73941488142291834</v>
      </c>
      <c r="EN30" s="47">
        <f>IF(PLANEL_Pot_Trim!EN4&lt;&gt;0,EN4/PLANEL_Pot_Trim!EN4,0)</f>
        <v>0.66698961442471127</v>
      </c>
      <c r="EO30" s="47">
        <f>IF(PLANEL_Pot_Trim!EO4&lt;&gt;0,EO4/PLANEL_Pot_Trim!EO4,0)</f>
        <v>0.5956145291057332</v>
      </c>
      <c r="EP30" s="47">
        <f>IF(PLANEL_Pot_Trim!EP4&lt;&gt;0,EP4/PLANEL_Pot_Trim!EP4,0)</f>
        <v>0.64773879433330772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0.81266759480294293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0.82986715491604501</v>
      </c>
      <c r="K31" s="47">
        <f>IF(PLANEL_Pot_Trim!K5&lt;&gt;0,K5/PLANEL_Pot_Trim!K5,0)</f>
        <v>0.80707563159063167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0.75491919555833531</v>
      </c>
      <c r="P31" s="47">
        <f>IF(PLANEL_Pot_Trim!P5&lt;&gt;0,P5/PLANEL_Pot_Trim!P5,0)</f>
        <v>0.31740991583010769</v>
      </c>
      <c r="Q31" s="47">
        <f>IF(PLANEL_Pot_Trim!Q5&lt;&gt;0,Q5/PLANEL_Pot_Trim!Q5,0)</f>
        <v>0.79685038107508055</v>
      </c>
      <c r="R31" s="47">
        <f>IF(PLANEL_Pot_Trim!R5&lt;&gt;0,R5/PLANEL_Pot_Trim!R5,0)</f>
        <v>0.81019748941031111</v>
      </c>
      <c r="S31" s="47">
        <f>IF(PLANEL_Pot_Trim!S5&lt;&gt;0,S5/PLANEL_Pot_Trim!S5,0)</f>
        <v>0.821734092444388</v>
      </c>
      <c r="T31" s="47">
        <f>IF(PLANEL_Pot_Trim!T5&lt;&gt;0,T5/PLANEL_Pot_Trim!T5,0)</f>
        <v>0.8333083015850633</v>
      </c>
      <c r="U31" s="47">
        <f>IF(PLANEL_Pot_Trim!U5&lt;&gt;0,U5/PLANEL_Pot_Trim!U5,0)</f>
        <v>0.81794416900139855</v>
      </c>
      <c r="V31" s="47">
        <f>IF(PLANEL_Pot_Trim!V5&lt;&gt;0,V5/PLANEL_Pot_Trim!V5,0)</f>
        <v>0.54179231700764063</v>
      </c>
      <c r="W31" s="47">
        <f>IF(PLANEL_Pot_Trim!W5&lt;&gt;0,W5/PLANEL_Pot_Trim!W5,0)</f>
        <v>0.7104906925042207</v>
      </c>
      <c r="X31" s="47">
        <f>IF(PLANEL_Pot_Trim!X5&lt;&gt;0,X5/PLANEL_Pot_Trim!X5,0)</f>
        <v>0.80139698101533197</v>
      </c>
      <c r="Y31" s="47">
        <f>IF(PLANEL_Pot_Trim!Y5&lt;&gt;0,Y5/PLANEL_Pot_Trim!Y5,0)</f>
        <v>0.76979588157446011</v>
      </c>
      <c r="Z31" s="47">
        <f>IF(PLANEL_Pot_Trim!Z5&lt;&gt;0,Z5/PLANEL_Pot_Trim!Z5,0)</f>
        <v>0.79879766467566016</v>
      </c>
      <c r="AA31" s="47">
        <f>IF(PLANEL_Pot_Trim!AA5&lt;&gt;0,AA5/PLANEL_Pot_Trim!AA5,0)</f>
        <v>0.79590618164303673</v>
      </c>
      <c r="AB31" s="47">
        <f>IF(PLANEL_Pot_Trim!AB5&lt;&gt;0,AB5/PLANEL_Pot_Trim!AB5,0)</f>
        <v>0.82407573273402823</v>
      </c>
      <c r="AC31" s="47">
        <f>IF(PLANEL_Pot_Trim!AC5&lt;&gt;0,AC5/PLANEL_Pot_Trim!AC5,0)</f>
        <v>0.64691071690983482</v>
      </c>
      <c r="AD31" s="47">
        <f>IF(PLANEL_Pot_Trim!AD5&lt;&gt;0,AD5/PLANEL_Pot_Trim!AD5,0)</f>
        <v>0.56142100148503205</v>
      </c>
      <c r="AE31" s="47">
        <f>IF(PLANEL_Pot_Trim!AE5&lt;&gt;0,AE5/PLANEL_Pot_Trim!AE5,0)</f>
        <v>0.81909946268861389</v>
      </c>
      <c r="AF31" s="47">
        <f>IF(PLANEL_Pot_Trim!AF5&lt;&gt;0,AF5/PLANEL_Pot_Trim!AF5,0)</f>
        <v>0.8443822447449526</v>
      </c>
      <c r="AG31" s="47">
        <f>IF(PLANEL_Pot_Trim!AG5&lt;&gt;0,AG5/PLANEL_Pot_Trim!AG5,0)</f>
        <v>0.66176542446849596</v>
      </c>
      <c r="AH31" s="47">
        <f>IF(PLANEL_Pot_Trim!AH5&lt;&gt;0,AH5/PLANEL_Pot_Trim!AH5,0)</f>
        <v>0.48960975004209323</v>
      </c>
      <c r="AI31" s="47">
        <f>IF(PLANEL_Pot_Trim!AI5&lt;&gt;0,AI5/PLANEL_Pot_Trim!AI5,0)</f>
        <v>0.81434030203209884</v>
      </c>
      <c r="AJ31" s="47">
        <f>IF(PLANEL_Pot_Trim!AJ5&lt;&gt;0,AJ5/PLANEL_Pot_Trim!AJ5,0)</f>
        <v>0.85112281795923095</v>
      </c>
      <c r="AK31" s="47">
        <f>IF(PLANEL_Pot_Trim!AK5&lt;&gt;0,AK5/PLANEL_Pot_Trim!AK5,0)</f>
        <v>0.8341524242754832</v>
      </c>
      <c r="AL31" s="47">
        <f>IF(PLANEL_Pot_Trim!AL5&lt;&gt;0,AL5/PLANEL_Pot_Trim!AL5,0)</f>
        <v>0.82645337043132228</v>
      </c>
      <c r="AM31" s="47">
        <f>IF(PLANEL_Pot_Trim!AM5&lt;&gt;0,AM5/PLANEL_Pot_Trim!AM5,0)</f>
        <v>0.81876857918428592</v>
      </c>
      <c r="AN31" s="47">
        <f>IF(PLANEL_Pot_Trim!AN5&lt;&gt;0,AN5/PLANEL_Pot_Trim!AN5,0)</f>
        <v>0.83880496219822553</v>
      </c>
      <c r="AO31" s="47">
        <f>IF(PLANEL_Pot_Trim!AO5&lt;&gt;0,AO5/PLANEL_Pot_Trim!AO5,0)</f>
        <v>0.82981828285329795</v>
      </c>
      <c r="AP31" s="47">
        <f>IF(PLANEL_Pot_Trim!AP5&lt;&gt;0,AP5/PLANEL_Pot_Trim!AP5,0)</f>
        <v>0.82646333630500546</v>
      </c>
      <c r="AQ31" s="47">
        <f>IF(PLANEL_Pot_Trim!AQ5&lt;&gt;0,AQ5/PLANEL_Pot_Trim!AQ5,0)</f>
        <v>0.73871433661097607</v>
      </c>
      <c r="AR31" s="47">
        <f>IF(PLANEL_Pot_Trim!AR5&lt;&gt;0,AR5/PLANEL_Pot_Trim!AR5,0)</f>
        <v>0.84688006943063776</v>
      </c>
      <c r="AS31" s="47">
        <f>IF(PLANEL_Pot_Trim!AS5&lt;&gt;0,AS5/PLANEL_Pot_Trim!AS5,0)</f>
        <v>0.71671995447273806</v>
      </c>
      <c r="AT31" s="47">
        <f>IF(PLANEL_Pot_Trim!AT5&lt;&gt;0,AT5/PLANEL_Pot_Trim!AT5,0)</f>
        <v>0.84096341049727696</v>
      </c>
      <c r="AU31" s="47">
        <f>IF(PLANEL_Pot_Trim!AU5&lt;&gt;0,AU5/PLANEL_Pot_Trim!AU5,0)</f>
        <v>0.80691612913677979</v>
      </c>
      <c r="AV31" s="47">
        <f>IF(PLANEL_Pot_Trim!AV5&lt;&gt;0,AV5/PLANEL_Pot_Trim!AV5,0)</f>
        <v>0.77389416048487769</v>
      </c>
      <c r="AW31" s="47">
        <f>IF(PLANEL_Pot_Trim!AW5&lt;&gt;0,AW5/PLANEL_Pot_Trim!AW5,0)</f>
        <v>0.73180150804436706</v>
      </c>
      <c r="AX31" s="47">
        <f>IF(PLANEL_Pot_Trim!AX5&lt;&gt;0,AX5/PLANEL_Pot_Trim!AX5,0)</f>
        <v>0.84096341049727696</v>
      </c>
      <c r="AY31" s="47">
        <f>IF(PLANEL_Pot_Trim!AY5&lt;&gt;0,AY5/PLANEL_Pot_Trim!AY5,0)</f>
        <v>0.82849187249694933</v>
      </c>
      <c r="AZ31" s="47">
        <f>IF(PLANEL_Pot_Trim!AZ5&lt;&gt;0,AZ5/PLANEL_Pot_Trim!AZ5,0)</f>
        <v>0.79239863554642309</v>
      </c>
      <c r="BA31" s="47">
        <f>IF(PLANEL_Pot_Trim!BA5&lt;&gt;0,BA5/PLANEL_Pot_Trim!BA5,0)</f>
        <v>0.70696498787848727</v>
      </c>
      <c r="BB31" s="47">
        <f>IF(PLANEL_Pot_Trim!BB5&lt;&gt;0,BB5/PLANEL_Pot_Trim!BB5,0)</f>
        <v>0.84096341049727696</v>
      </c>
      <c r="BC31" s="47">
        <f>IF(PLANEL_Pot_Trim!BC5&lt;&gt;0,BC5/PLANEL_Pot_Trim!BC5,0)</f>
        <v>0.84914262982325572</v>
      </c>
      <c r="BD31" s="47">
        <f>IF(PLANEL_Pot_Trim!BD5&lt;&gt;0,BD5/PLANEL_Pot_Trim!BD5,0)</f>
        <v>0.84214170836375146</v>
      </c>
      <c r="BE31" s="47">
        <f>IF(PLANEL_Pot_Trim!BE5&lt;&gt;0,BE5/PLANEL_Pot_Trim!BE5,0)</f>
        <v>0.80162522349016863</v>
      </c>
      <c r="BF31" s="47">
        <f>IF(PLANEL_Pot_Trim!BF5&lt;&gt;0,BF5/PLANEL_Pot_Trim!BF5,0)</f>
        <v>0.84096341049727696</v>
      </c>
      <c r="BG31" s="47">
        <f>IF(PLANEL_Pot_Trim!BG5&lt;&gt;0,BG5/PLANEL_Pot_Trim!BG5,0)</f>
        <v>0.81207011547945396</v>
      </c>
      <c r="BH31" s="47">
        <f>IF(PLANEL_Pot_Trim!BH5&lt;&gt;0,BH5/PLANEL_Pot_Trim!BH5,0)</f>
        <v>0.75516638213312193</v>
      </c>
      <c r="BI31" s="47">
        <f>IF(PLANEL_Pot_Trim!BI5&lt;&gt;0,BI5/PLANEL_Pot_Trim!BI5,0)</f>
        <v>0.84635412197514659</v>
      </c>
      <c r="BJ31" s="47">
        <f>IF(PLANEL_Pot_Trim!BJ5&lt;&gt;0,BJ5/PLANEL_Pot_Trim!BJ5,0)</f>
        <v>0.84096341049727696</v>
      </c>
      <c r="BK31" s="47">
        <f>IF(PLANEL_Pot_Trim!BK5&lt;&gt;0,BK5/PLANEL_Pot_Trim!BK5,0)</f>
        <v>0.76732560661211158</v>
      </c>
      <c r="BL31" s="47">
        <f>IF(PLANEL_Pot_Trim!BL5&lt;&gt;0,BL5/PLANEL_Pot_Trim!BL5,0)</f>
        <v>0.66904092444103125</v>
      </c>
      <c r="BM31" s="47">
        <f>IF(PLANEL_Pot_Trim!BM5&lt;&gt;0,BM5/PLANEL_Pot_Trim!BM5,0)</f>
        <v>0.83890070762234892</v>
      </c>
      <c r="BN31" s="47">
        <f>IF(PLANEL_Pot_Trim!BN5&lt;&gt;0,BN5/PLANEL_Pot_Trim!BN5,0)</f>
        <v>0.84096341049727696</v>
      </c>
      <c r="BO31" s="47">
        <f>IF(PLANEL_Pot_Trim!BO5&lt;&gt;0,BO5/PLANEL_Pot_Trim!BO5,0)</f>
        <v>0.85201351478676757</v>
      </c>
      <c r="BP31" s="47">
        <f>IF(PLANEL_Pot_Trim!BP5&lt;&gt;0,BP5/PLANEL_Pot_Trim!BP5,0)</f>
        <v>0.74812563426726564</v>
      </c>
      <c r="BQ31" s="47">
        <f>IF(PLANEL_Pot_Trim!BQ5&lt;&gt;0,BQ5/PLANEL_Pot_Trim!BQ5,0)</f>
        <v>0.83009704031584286</v>
      </c>
      <c r="BR31" s="47">
        <f>IF(PLANEL_Pot_Trim!BR5&lt;&gt;0,BR5/PLANEL_Pot_Trim!BR5,0)</f>
        <v>0.84096341049727696</v>
      </c>
      <c r="BS31" s="47">
        <f>IF(PLANEL_Pot_Trim!BS5&lt;&gt;0,BS5/PLANEL_Pot_Trim!BS5,0)</f>
        <v>0.78786760357857133</v>
      </c>
      <c r="BT31" s="47">
        <f>IF(PLANEL_Pot_Trim!BT5&lt;&gt;0,BT5/PLANEL_Pot_Trim!BT5,0)</f>
        <v>0.85637196992381204</v>
      </c>
      <c r="BU31" s="47">
        <f>IF(PLANEL_Pot_Trim!BU5&lt;&gt;0,BU5/PLANEL_Pot_Trim!BU5,0)</f>
        <v>0.73516747924406789</v>
      </c>
      <c r="BV31" s="47">
        <f>IF(PLANEL_Pot_Trim!BV5&lt;&gt;0,BV5/PLANEL_Pot_Trim!BV5,0)</f>
        <v>0.84096341049727696</v>
      </c>
      <c r="BW31" s="47">
        <f>IF(PLANEL_Pot_Trim!BW5&lt;&gt;0,BW5/PLANEL_Pot_Trim!BW5,0)</f>
        <v>0.80580127398455781</v>
      </c>
      <c r="BX31" s="47">
        <f>IF(PLANEL_Pot_Trim!BX5&lt;&gt;0,BX5/PLANEL_Pot_Trim!BX5,0)</f>
        <v>0.67787966042995107</v>
      </c>
      <c r="BY31" s="47">
        <f>IF(PLANEL_Pot_Trim!BY5&lt;&gt;0,BY5/PLANEL_Pot_Trim!BY5,0)</f>
        <v>0.65387643112935778</v>
      </c>
      <c r="BZ31" s="47">
        <f>IF(PLANEL_Pot_Trim!BZ5&lt;&gt;0,BZ5/PLANEL_Pot_Trim!BZ5,0)</f>
        <v>0.84096341049727696</v>
      </c>
      <c r="CA31" s="47">
        <f>IF(PLANEL_Pot_Trim!CA5&lt;&gt;0,CA5/PLANEL_Pot_Trim!CA5,0)</f>
        <v>0.85275254833150316</v>
      </c>
      <c r="CB31" s="47">
        <f>IF(PLANEL_Pot_Trim!CB5&lt;&gt;0,CB5/PLANEL_Pot_Trim!CB5,0)</f>
        <v>0.56443134409023143</v>
      </c>
      <c r="CC31" s="47">
        <f>IF(PLANEL_Pot_Trim!CC5&lt;&gt;0,CC5/PLANEL_Pot_Trim!CC5,0)</f>
        <v>0.6639235983022066</v>
      </c>
      <c r="CD31" s="47">
        <f>IF(PLANEL_Pot_Trim!CD5&lt;&gt;0,CD5/PLANEL_Pot_Trim!CD5,0)</f>
        <v>0.84096341049727696</v>
      </c>
      <c r="CE31" s="47">
        <f>IF(PLANEL_Pot_Trim!CE5&lt;&gt;0,CE5/PLANEL_Pot_Trim!CE5,0)</f>
        <v>0.85775673639621519</v>
      </c>
      <c r="CF31" s="47">
        <f>IF(PLANEL_Pot_Trim!CF5&lt;&gt;0,CF5/PLANEL_Pot_Trim!CF5,0)</f>
        <v>0.62876162330070373</v>
      </c>
      <c r="CG31" s="47">
        <f>IF(PLANEL_Pot_Trim!CG5&lt;&gt;0,CG5/PLANEL_Pot_Trim!CG5,0)</f>
        <v>0.8062208457332688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0.79694953701775972</v>
      </c>
      <c r="CK31" s="47">
        <f>IF(PLANEL_Pot_Trim!CK5&lt;&gt;0,CK5/PLANEL_Pot_Trim!CK5,0)</f>
        <v>0.6432888087719989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0.67415127809872377</v>
      </c>
      <c r="CO31" s="47">
        <f>IF(PLANEL_Pot_Trim!CO5&lt;&gt;0,CO5/PLANEL_Pot_Trim!CO5,0)</f>
        <v>0.83889494423706246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0.53459670045304142</v>
      </c>
      <c r="CS31" s="47">
        <f>IF(PLANEL_Pot_Trim!CS5&lt;&gt;0,CS5/PLANEL_Pot_Trim!CS5,0)</f>
        <v>0.72258563398588227</v>
      </c>
      <c r="CT31" s="47">
        <f>IF(PLANEL_Pot_Trim!CT5&lt;&gt;0,CT5/PLANEL_Pot_Trim!CT5,0)</f>
        <v>0.84096341049727696</v>
      </c>
      <c r="CU31" s="47">
        <f>IF(PLANEL_Pot_Trim!CU5&lt;&gt;0,CU5/PLANEL_Pot_Trim!CU5,0)</f>
        <v>0.8578519640630794</v>
      </c>
      <c r="CV31" s="47">
        <f>IF(PLANEL_Pot_Trim!CV5&lt;&gt;0,CV5/PLANEL_Pot_Trim!CV5,0)</f>
        <v>0.69984652000529235</v>
      </c>
      <c r="CW31" s="47">
        <f>IF(PLANEL_Pot_Trim!CW5&lt;&gt;0,CW5/PLANEL_Pot_Trim!CW5,0)</f>
        <v>0.81042679392206229</v>
      </c>
      <c r="CX31" s="47">
        <f>IF(PLANEL_Pot_Trim!CX5&lt;&gt;0,CX5/PLANEL_Pot_Trim!CX5,0)</f>
        <v>0.84096341049727696</v>
      </c>
      <c r="CY31" s="77">
        <f>IF(PLANEL_Pot_Trim!CY5&lt;&gt;0,CY5/PLANEL_Pot_Trim!CY5,0)</f>
        <v>0.85763549782048676</v>
      </c>
      <c r="CZ31" s="77">
        <f>IF(PLANEL_Pot_Trim!CZ5&lt;&gt;0,CZ5/PLANEL_Pot_Trim!CZ5,0)</f>
        <v>0.83915084252294025</v>
      </c>
      <c r="DA31" s="77">
        <f>IF(PLANEL_Pot_Trim!DA5&lt;&gt;0,DA5/PLANEL_Pot_Trim!DA5,0)</f>
        <v>0.77866653980729228</v>
      </c>
      <c r="DB31" s="77">
        <f>IF(PLANEL_Pot_Trim!DB5&lt;&gt;0,DB5/PLANEL_Pot_Trim!DB5,0)</f>
        <v>0.84096341049727696</v>
      </c>
      <c r="DC31" s="47">
        <f>IF(PLANEL_Pot_Trim!DC5&lt;&gt;0,DC5/PLANEL_Pot_Trim!DC5,0)</f>
        <v>0.83226114068557777</v>
      </c>
      <c r="DD31" s="47">
        <f>IF(PLANEL_Pot_Trim!DD5&lt;&gt;0,DD5/PLANEL_Pot_Trim!DD5,0)</f>
        <v>0.7838714345137745</v>
      </c>
      <c r="DE31" s="47">
        <f>IF(PLANEL_Pot_Trim!DE5&lt;&gt;0,DE5/PLANEL_Pot_Trim!DE5,0)</f>
        <v>0.72401813046894536</v>
      </c>
      <c r="DF31" s="47">
        <f>IF(PLANEL_Pot_Trim!DF5&lt;&gt;0,DF5/PLANEL_Pot_Trim!DF5,0)</f>
        <v>0.84096341049727696</v>
      </c>
      <c r="DG31" s="47">
        <f>IF(PLANEL_Pot_Trim!DG5&lt;&gt;0,DG5/PLANEL_Pot_Trim!DG5,0)</f>
        <v>0.8578519640630794</v>
      </c>
      <c r="DH31" s="47">
        <f>IF(PLANEL_Pot_Trim!DH5&lt;&gt;0,DH5/PLANEL_Pot_Trim!DH5,0)</f>
        <v>0.86256317873969524</v>
      </c>
      <c r="DI31" s="47">
        <f>IF(PLANEL_Pot_Trim!DI5&lt;&gt;0,DI5/PLANEL_Pot_Trim!DI5,0)</f>
        <v>0.8343416893774791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0.86256317873969524</v>
      </c>
      <c r="DM31" s="47">
        <f>IF(PLANEL_Pot_Trim!DM5&lt;&gt;0,DM5/PLANEL_Pot_Trim!DM5,0)</f>
        <v>0.75697276819992665</v>
      </c>
      <c r="DN31" s="47">
        <f>IF(PLANEL_Pot_Trim!DN5&lt;&gt;0,DN5/PLANEL_Pot_Trim!DN5,0)</f>
        <v>0.84096341049727696</v>
      </c>
      <c r="DO31" s="47">
        <f>IF(PLANEL_Pot_Trim!DO5&lt;&gt;0,DO5/PLANEL_Pot_Trim!DO5,0)</f>
        <v>0.85763549782048676</v>
      </c>
      <c r="DP31" s="47">
        <f>IF(PLANEL_Pot_Trim!DP5&lt;&gt;0,DP5/PLANEL_Pot_Trim!DP5,0)</f>
        <v>0.86256317873969524</v>
      </c>
      <c r="DQ31" s="47">
        <f>IF(PLANEL_Pot_Trim!DQ5&lt;&gt;0,DQ5/PLANEL_Pot_Trim!DQ5,0)</f>
        <v>0.73732231385814551</v>
      </c>
      <c r="DR31" s="47">
        <f>IF(PLANEL_Pot_Trim!DR5&lt;&gt;0,DR5/PLANEL_Pot_Trim!DR5,0)</f>
        <v>0.84096341049727696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0.84073962615518183</v>
      </c>
      <c r="DV31" s="47">
        <f>IF(PLANEL_Pot_Trim!DV5&lt;&gt;0,DV5/PLANEL_Pot_Trim!DV5,0)</f>
        <v>0.84096341049727696</v>
      </c>
      <c r="DW31" s="47">
        <f>IF(PLANEL_Pot_Trim!DW5&lt;&gt;0,DW5/PLANEL_Pot_Trim!DW5,0)</f>
        <v>0.85763549782048676</v>
      </c>
      <c r="DX31" s="47">
        <f>IF(PLANEL_Pot_Trim!DX5&lt;&gt;0,DX5/PLANEL_Pot_Trim!DX5,0)</f>
        <v>0.86256317873969524</v>
      </c>
      <c r="DY31" s="47">
        <f>IF(PLANEL_Pot_Trim!DY5&lt;&gt;0,DY5/PLANEL_Pot_Trim!DY5,0)</f>
        <v>0.78194301759228779</v>
      </c>
      <c r="DZ31" s="47">
        <f>IF(PLANEL_Pot_Trim!DZ5&lt;&gt;0,DZ5/PLANEL_Pot_Trim!DZ5,0)</f>
        <v>0.82048642019661877</v>
      </c>
      <c r="EA31" s="47">
        <f>IF(PLANEL_Pot_Trim!EA5&lt;&gt;0,EA5/PLANEL_Pot_Trim!EA5,0)</f>
        <v>0.8578519640630794</v>
      </c>
      <c r="EB31" s="47">
        <f>IF(PLANEL_Pot_Trim!EB5&lt;&gt;0,EB5/PLANEL_Pot_Trim!EB5,0)</f>
        <v>0.86256317873969524</v>
      </c>
      <c r="EC31" s="47">
        <f>IF(PLANEL_Pot_Trim!EC5&lt;&gt;0,EC5/PLANEL_Pot_Trim!EC5,0)</f>
        <v>0.84385034070837284</v>
      </c>
      <c r="ED31" s="47">
        <f>IF(PLANEL_Pot_Trim!ED5&lt;&gt;0,ED5/PLANEL_Pot_Trim!ED5,0)</f>
        <v>0.82037871360330894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0.84088995309282266</v>
      </c>
      <c r="EH31" s="47">
        <f>IF(PLANEL_Pot_Trim!EH5&lt;&gt;0,EH5/PLANEL_Pot_Trim!EH5,0)</f>
        <v>0.82732745407873032</v>
      </c>
      <c r="EI31" s="47">
        <f>IF(PLANEL_Pot_Trim!EI5&lt;&gt;0,EI5/PLANEL_Pot_Trim!EI5,0)</f>
        <v>0.85763549782048676</v>
      </c>
      <c r="EJ31" s="47">
        <f>IF(PLANEL_Pot_Trim!EJ5&lt;&gt;0,EJ5/PLANEL_Pot_Trim!EJ5,0)</f>
        <v>0.86256317873969524</v>
      </c>
      <c r="EK31" s="47">
        <f>IF(PLANEL_Pot_Trim!EK5&lt;&gt;0,EK5/PLANEL_Pot_Trim!EK5,0)</f>
        <v>0.83734202348471154</v>
      </c>
      <c r="EL31" s="47">
        <f>IF(PLANEL_Pot_Trim!EL5&lt;&gt;0,EL5/PLANEL_Pot_Trim!EL5,0)</f>
        <v>0.84096341049727696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0.83864329441384367</v>
      </c>
      <c r="EP31" s="47">
        <f>IF(PLANEL_Pot_Trim!EP5&lt;&gt;0,EP5/PLANEL_Pot_Trim!EP5,0)</f>
        <v>0.82292416661136125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0.30924891925068043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0.34779962172248341</v>
      </c>
      <c r="P33" s="48">
        <f>IF(PLANEL_Pot_Trim!P7&lt;&gt;0,P7/PLANEL_Pot_Trim!P7,0)</f>
        <v>0.29246577642611349</v>
      </c>
      <c r="Q33" s="48">
        <f>IF(PLANEL_Pot_Trim!Q7&lt;&gt;0,Q7/PLANEL_Pot_Trim!Q7,0)</f>
        <v>0.3307326127239536</v>
      </c>
      <c r="R33" s="48">
        <f>IF(PLANEL_Pot_Trim!R7&lt;&gt;0,R7/PLANEL_Pot_Trim!R7,0)</f>
        <v>0.25980120502754489</v>
      </c>
      <c r="S33" s="48">
        <f>IF(PLANEL_Pot_Trim!S7&lt;&gt;0,S7/PLANEL_Pot_Trim!S7,0)</f>
        <v>5.5333845288292223E-2</v>
      </c>
      <c r="T33" s="48">
        <f>IF(PLANEL_Pot_Trim!T7&lt;&gt;0,T7/PLANEL_Pot_Trim!T7,0)</f>
        <v>0.13772999717281378</v>
      </c>
      <c r="U33" s="48">
        <f>IF(PLANEL_Pot_Trim!U7&lt;&gt;0,U7/PLANEL_Pot_Trim!U7,0)</f>
        <v>0.34779962172248341</v>
      </c>
      <c r="V33" s="48">
        <f>IF(PLANEL_Pot_Trim!V7&lt;&gt;0,V7/PLANEL_Pot_Trim!V7,0)</f>
        <v>0.281751062295029</v>
      </c>
      <c r="W33" s="48">
        <f>IF(PLANEL_Pot_Trim!W7&lt;&gt;0,W7/PLANEL_Pot_Trim!W7,0)</f>
        <v>0.27213800411961603</v>
      </c>
      <c r="X33" s="48">
        <f>IF(PLANEL_Pot_Trim!X7&lt;&gt;0,X7/PLANEL_Pot_Trim!X7,0)</f>
        <v>0.30120304549968735</v>
      </c>
      <c r="Y33" s="48">
        <f>IF(PLANEL_Pot_Trim!Y7&lt;&gt;0,Y7/PLANEL_Pot_Trim!Y7,0)</f>
        <v>0.18705480016184206</v>
      </c>
      <c r="Z33" s="48">
        <f>IF(PLANEL_Pot_Trim!Z7&lt;&gt;0,Z7/PLANEL_Pot_Trim!Z7,0)</f>
        <v>0.21693160738588296</v>
      </c>
      <c r="AA33" s="48">
        <f>IF(PLANEL_Pot_Trim!AA7&lt;&gt;0,AA7/PLANEL_Pot_Trim!AA7,0)</f>
        <v>0.19548887166660536</v>
      </c>
      <c r="AB33" s="48">
        <f>IF(PLANEL_Pot_Trim!AB7&lt;&gt;0,AB7/PLANEL_Pot_Trim!AB7,0)</f>
        <v>0.10883398528708574</v>
      </c>
      <c r="AC33" s="48">
        <f>IF(PLANEL_Pot_Trim!AC7&lt;&gt;0,AC7/PLANEL_Pot_Trim!AC7,0)</f>
        <v>0.27213800411961603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0.1465733436564392</v>
      </c>
      <c r="AG33" s="48">
        <f>IF(PLANEL_Pot_Trim!AG7&lt;&gt;0,AG7/PLANEL_Pot_Trim!AG7,0)</f>
        <v>0.30118975136272352</v>
      </c>
      <c r="AH33" s="48">
        <f>IF(PLANEL_Pot_Trim!AH7&lt;&gt;0,AH7/PLANEL_Pot_Trim!AH7,0)</f>
        <v>0.31673224097218644</v>
      </c>
      <c r="AI33" s="48">
        <f>IF(PLANEL_Pot_Trim!AI7&lt;&gt;0,AI7/PLANEL_Pot_Trim!AI7,0)</f>
        <v>0.3009828736942769</v>
      </c>
      <c r="AJ33" s="48">
        <f>IF(PLANEL_Pot_Trim!AJ7&lt;&gt;0,AJ7/PLANEL_Pot_Trim!AJ7,0)</f>
        <v>0.25637629733706047</v>
      </c>
      <c r="AK33" s="48">
        <f>IF(PLANEL_Pot_Trim!AK7&lt;&gt;0,AK7/PLANEL_Pot_Trim!AK7,0)</f>
        <v>0.28544026975136089</v>
      </c>
      <c r="AL33" s="48">
        <f>IF(PLANEL_Pot_Trim!AL7&lt;&gt;0,AL7/PLANEL_Pot_Trim!AL7,0)</f>
        <v>0.28544026975136089</v>
      </c>
      <c r="AM33" s="48">
        <f>IF(PLANEL_Pot_Trim!AM7&lt;&gt;0,AM7/PLANEL_Pot_Trim!AM7,0)</f>
        <v>0.27815766747664883</v>
      </c>
      <c r="AN33" s="48">
        <f>IF(PLANEL_Pot_Trim!AN7&lt;&gt;0,AN7/PLANEL_Pot_Trim!AN7,0)</f>
        <v>0.26238420024777975</v>
      </c>
      <c r="AO33" s="48">
        <f>IF(PLANEL_Pot_Trim!AO7&lt;&gt;0,AO7/PLANEL_Pot_Trim!AO7,0)</f>
        <v>0.27815766747664883</v>
      </c>
      <c r="AP33" s="48">
        <f>IF(PLANEL_Pot_Trim!AP7&lt;&gt;0,AP7/PLANEL_Pot_Trim!AP7,0)</f>
        <v>0.27815766747664883</v>
      </c>
      <c r="AQ33" s="48">
        <f>IF(PLANEL_Pot_Trim!AQ7&lt;&gt;0,AQ7/PLANEL_Pot_Trim!AQ7,0)</f>
        <v>0.22283026866313224</v>
      </c>
      <c r="AR33" s="48">
        <f>IF(PLANEL_Pot_Trim!AR7&lt;&gt;0,AR7/PLANEL_Pot_Trim!AR7,0)</f>
        <v>0.22283026866313224</v>
      </c>
      <c r="AS33" s="48">
        <f>IF(PLANEL_Pot_Trim!AS7&lt;&gt;0,AS7/PLANEL_Pot_Trim!AS7,0)</f>
        <v>0.22283026866313224</v>
      </c>
      <c r="AT33" s="48">
        <f>IF(PLANEL_Pot_Trim!AT7&lt;&gt;0,AT7/PLANEL_Pot_Trim!AT7,0)</f>
        <v>0.22283026866313224</v>
      </c>
      <c r="AU33" s="48">
        <f>IF(PLANEL_Pot_Trim!AU7&lt;&gt;0,AU7/PLANEL_Pot_Trim!AU7,0)</f>
        <v>0.15978651067823446</v>
      </c>
      <c r="AV33" s="48">
        <f>IF(PLANEL_Pot_Trim!AV7&lt;&gt;0,AV7/PLANEL_Pot_Trim!AV7,0)</f>
        <v>0.15978651067823446</v>
      </c>
      <c r="AW33" s="48">
        <f>IF(PLANEL_Pot_Trim!AW7&lt;&gt;0,AW7/PLANEL_Pot_Trim!AW7,0)</f>
        <v>0.15978651067823446</v>
      </c>
      <c r="AX33" s="48">
        <f>IF(PLANEL_Pot_Trim!AX7&lt;&gt;0,AX7/PLANEL_Pot_Trim!AX7,0)</f>
        <v>0.15978651067823446</v>
      </c>
      <c r="AY33" s="48">
        <f>IF(PLANEL_Pot_Trim!AY7&lt;&gt;0,AY7/PLANEL_Pot_Trim!AY7,0)</f>
        <v>0.15978651067823446</v>
      </c>
      <c r="AZ33" s="48">
        <f>IF(PLANEL_Pot_Trim!AZ7&lt;&gt;0,AZ7/PLANEL_Pot_Trim!AZ7,0)</f>
        <v>0.11634412886956148</v>
      </c>
      <c r="BA33" s="48">
        <f>IF(PLANEL_Pot_Trim!BA7&lt;&gt;0,BA7/PLANEL_Pot_Trim!BA7,0)</f>
        <v>0.15978651067823446</v>
      </c>
      <c r="BB33" s="48">
        <f>IF(PLANEL_Pot_Trim!BB7&lt;&gt;0,BB7/PLANEL_Pot_Trim!BB7,0)</f>
        <v>0.15978651067823446</v>
      </c>
      <c r="BC33" s="48">
        <f>IF(PLANEL_Pot_Trim!BC7&lt;&gt;0,BC7/PLANEL_Pot_Trim!BC7,0)</f>
        <v>0.15978880019486891</v>
      </c>
      <c r="BD33" s="48">
        <f>IF(PLANEL_Pot_Trim!BD7&lt;&gt;0,BD7/PLANEL_Pot_Trim!BD7,0)</f>
        <v>0.15978880019486891</v>
      </c>
      <c r="BE33" s="48">
        <f>IF(PLANEL_Pot_Trim!BE7&lt;&gt;0,BE7/PLANEL_Pot_Trim!BE7,0)</f>
        <v>0.15978880019486891</v>
      </c>
      <c r="BF33" s="48">
        <f>IF(PLANEL_Pot_Trim!BF7&lt;&gt;0,BF7/PLANEL_Pot_Trim!BF7,0)</f>
        <v>0.15978880019486891</v>
      </c>
      <c r="BG33" s="48">
        <f>IF(PLANEL_Pot_Trim!BG7&lt;&gt;0,BG7/PLANEL_Pot_Trim!BG7,0)</f>
        <v>0.15978880019486891</v>
      </c>
      <c r="BH33" s="48">
        <f>IF(PLANEL_Pot_Trim!BH7&lt;&gt;0,BH7/PLANEL_Pot_Trim!BH7,0)</f>
        <v>0.15978880019486891</v>
      </c>
      <c r="BI33" s="48">
        <f>IF(PLANEL_Pot_Trim!BI7&lt;&gt;0,BI7/PLANEL_Pot_Trim!BI7,0)</f>
        <v>0.12388044196559703</v>
      </c>
      <c r="BJ33" s="48">
        <f>IF(PLANEL_Pot_Trim!BJ7&lt;&gt;0,BJ7/PLANEL_Pot_Trim!BJ7,0)</f>
        <v>0.15978880019486891</v>
      </c>
      <c r="BK33" s="48">
        <f>IF(PLANEL_Pot_Trim!BK7&lt;&gt;0,BK7/PLANEL_Pot_Trim!BK7,0)</f>
        <v>0.15978880019486891</v>
      </c>
      <c r="BL33" s="48">
        <f>IF(PLANEL_Pot_Trim!BL7&lt;&gt;0,BL7/PLANEL_Pot_Trim!BL7,0)</f>
        <v>0.11030450312005215</v>
      </c>
      <c r="BM33" s="48">
        <f>IF(PLANEL_Pot_Trim!BM7&lt;&gt;0,BM7/PLANEL_Pot_Trim!BM7,0)</f>
        <v>0.15978880019486891</v>
      </c>
      <c r="BN33" s="48">
        <f>IF(PLANEL_Pot_Trim!BN7&lt;&gt;0,BN7/PLANEL_Pot_Trim!BN7,0)</f>
        <v>0.15978880019486891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0.69272026661112274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0.53780462403665907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0.65368496609502658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0.27306571952602471</v>
      </c>
      <c r="P36" s="49">
        <f>IF(PLANEL_Pot_Trim!P9&lt;&gt;0,P10/PLANEL_Pot_Trim!P9,0)</f>
        <v>0.75</v>
      </c>
      <c r="Q36" s="49">
        <f>IF(PLANEL_Pot_Trim!Q9&lt;&gt;0,Q10/PLANEL_Pot_Trim!Q9,0)</f>
        <v>0.62762966048739843</v>
      </c>
      <c r="R36" s="49">
        <f>IF(PLANEL_Pot_Trim!R9&lt;&gt;0,R10/PLANEL_Pot_Trim!R9,0)</f>
        <v>0.75</v>
      </c>
      <c r="S36" s="49">
        <f>IF(PLANEL_Pot_Trim!S9&lt;&gt;0,S10/PLANEL_Pot_Trim!S9,0)</f>
        <v>0.61837397745073386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0.71373938772747481</v>
      </c>
      <c r="W36" s="49">
        <f>IF(PLANEL_Pot_Trim!W9&lt;&gt;0,W10/PLANEL_Pot_Trim!W9,0)</f>
        <v>0.51671372488348255</v>
      </c>
      <c r="X36" s="49">
        <f>IF(PLANEL_Pot_Trim!X9&lt;&gt;0,X10/PLANEL_Pot_Trim!X9,0)</f>
        <v>0.60713318764625113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0.54593409802935655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0.49508789572414857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0.71373938772747481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0.34650551342189012</v>
      </c>
      <c r="L37" s="49">
        <f>IF(PLANEL_Pot_Trim!L10&lt;&gt;0,L11/PLANEL_Pot_Trim!L10,0)</f>
        <v>0.18939393939393939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0.56314860938148603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0.56314860938148603</v>
      </c>
      <c r="X37" s="49">
        <f>IF(PLANEL_Pot_Trim!X10&lt;&gt;0,X11/PLANEL_Pot_Trim!X10,0)</f>
        <v>0.37375466998754669</v>
      </c>
      <c r="Y37" s="49">
        <f>IF(PLANEL_Pot_Trim!Y10&lt;&gt;0,Y11/PLANEL_Pot_Trim!Y10,0)</f>
        <v>0.74999999999999989</v>
      </c>
      <c r="Z37" s="49">
        <f>IF(PLANEL_Pot_Trim!Z10&lt;&gt;0,Z11/PLANEL_Pot_Trim!Z10,0)</f>
        <v>0.74153664245191631</v>
      </c>
      <c r="AA37" s="49">
        <f>IF(PLANEL_Pot_Trim!AA10&lt;&gt;0,AA11/PLANEL_Pot_Trim!AA10,0)</f>
        <v>0.37375466998754669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0.56314860938148603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0.56314860938148603</v>
      </c>
      <c r="AR37" s="49">
        <f>IF(PLANEL_Pot_Trim!AR10&lt;&gt;0,AR11/PLANEL_Pot_Trim!AR10,0)</f>
        <v>0.37375466998754669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0.60985639608412889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0.50778266092431157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0.56314860938148603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0.26698251758793967</v>
      </c>
      <c r="I38" s="47">
        <f>IF(PLANEL_Pot_Trim!I11&lt;&gt;0,I12/PLANEL_Pot_Trim!I11,0)</f>
        <v>0.63836599346733669</v>
      </c>
      <c r="J38" s="47">
        <f>IF(PLANEL_Pot_Trim!J11&lt;&gt;0,J12/PLANEL_Pot_Trim!J11,0)</f>
        <v>0.6400170477386935</v>
      </c>
      <c r="K38" s="47">
        <f>IF(PLANEL_Pot_Trim!K11&lt;&gt;0,K12/PLANEL_Pot_Trim!K11,0)</f>
        <v>0.91112500000000007</v>
      </c>
      <c r="L38" s="47">
        <f>IF(PLANEL_Pot_Trim!L11&lt;&gt;0,L12/PLANEL_Pot_Trim!L11,0)</f>
        <v>0.34706361271356784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0.26698251758793967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0.81114439118021531</v>
      </c>
      <c r="D39" s="47">
        <f>IF(PLANEL_Pot_Trim!D12&lt;&gt;0,D13/PLANEL_Pot_Trim!D12,0)</f>
        <v>0.7667801554843936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0.88418147497974453</v>
      </c>
      <c r="H39" s="47">
        <f>IF(PLANEL_Pot_Trim!H12&lt;&gt;0,H13/PLANEL_Pot_Trim!H12,0)</f>
        <v>0.54249352845402976</v>
      </c>
      <c r="I39" s="47">
        <f>IF(PLANEL_Pot_Trim!I12&lt;&gt;0,I13/PLANEL_Pot_Trim!I12,0)</f>
        <v>0.76959048786604423</v>
      </c>
      <c r="J39" s="47">
        <f>IF(PLANEL_Pot_Trim!J12&lt;&gt;0,J13/PLANEL_Pot_Trim!J12,0)</f>
        <v>0.75685103671052112</v>
      </c>
      <c r="K39" s="47">
        <f>IF(PLANEL_Pot_Trim!K12&lt;&gt;0,K13/PLANEL_Pot_Trim!K12,0)</f>
        <v>0.85667095123268644</v>
      </c>
      <c r="L39" s="47">
        <f>IF(PLANEL_Pot_Trim!L12&lt;&gt;0,L13/PLANEL_Pot_Trim!L12,0)</f>
        <v>0.73416859890427866</v>
      </c>
      <c r="M39" s="47">
        <f>IF(PLANEL_Pot_Trim!M12&lt;&gt;0,M13/PLANEL_Pot_Trim!M12,0)</f>
        <v>0.86807996759134221</v>
      </c>
      <c r="N39" s="47">
        <f>IF(PLANEL_Pot_Trim!N12&lt;&gt;0,N13/PLANEL_Pot_Trim!N12,0)</f>
        <v>0.79594671302905196</v>
      </c>
      <c r="O39" s="47">
        <f>IF(PLANEL_Pot_Trim!O12&lt;&gt;0,O13/PLANEL_Pot_Trim!O12,0)</f>
        <v>0.84804676144912994</v>
      </c>
      <c r="P39" s="47">
        <f>IF(PLANEL_Pot_Trim!P12&lt;&gt;0,P13/PLANEL_Pot_Trim!P12,0)</f>
        <v>0.85328338265365167</v>
      </c>
      <c r="Q39" s="47">
        <f>IF(PLANEL_Pot_Trim!Q12&lt;&gt;0,Q13/PLANEL_Pot_Trim!Q12,0)</f>
        <v>0.864893702689147</v>
      </c>
      <c r="R39" s="47">
        <f>IF(PLANEL_Pot_Trim!R12&lt;&gt;0,R13/PLANEL_Pot_Trim!R12,0)</f>
        <v>0.69377168274238976</v>
      </c>
      <c r="S39" s="47">
        <f>IF(PLANEL_Pot_Trim!S12&lt;&gt;0,S13/PLANEL_Pot_Trim!S12,0)</f>
        <v>0.89962319032370064</v>
      </c>
      <c r="T39" s="47">
        <f>IF(PLANEL_Pot_Trim!T12&lt;&gt;0,T13/PLANEL_Pot_Trim!T12,0)</f>
        <v>0.68053945840888919</v>
      </c>
      <c r="U39" s="47">
        <f>IF(PLANEL_Pot_Trim!U12&lt;&gt;0,U13/PLANEL_Pot_Trim!U12,0)</f>
        <v>0.81402900555576985</v>
      </c>
      <c r="V39" s="47">
        <f>IF(PLANEL_Pot_Trim!V12&lt;&gt;0,V13/PLANEL_Pot_Trim!V12,0)</f>
        <v>0.82955460781665968</v>
      </c>
      <c r="W39" s="47">
        <f>IF(PLANEL_Pot_Trim!W12&lt;&gt;0,W13/PLANEL_Pot_Trim!W12,0)</f>
        <v>0.76985540896639526</v>
      </c>
      <c r="X39" s="47">
        <f>IF(PLANEL_Pot_Trim!X12&lt;&gt;0,X13/PLANEL_Pot_Trim!X12,0)</f>
        <v>0.62543947069717187</v>
      </c>
      <c r="Y39" s="47">
        <f>IF(PLANEL_Pot_Trim!Y12&lt;&gt;0,Y13/PLANEL_Pot_Trim!Y12,0)</f>
        <v>0.88826379740730732</v>
      </c>
      <c r="Z39" s="47">
        <f>IF(PLANEL_Pot_Trim!Z12&lt;&gt;0,Z13/PLANEL_Pot_Trim!Z12,0)</f>
        <v>0.87824761410548247</v>
      </c>
      <c r="AA39" s="47">
        <f>IF(PLANEL_Pot_Trim!AA12&lt;&gt;0,AA13/PLANEL_Pot_Trim!AA12,0)</f>
        <v>0.77433340850341448</v>
      </c>
      <c r="AB39" s="47">
        <f>IF(PLANEL_Pot_Trim!AB12&lt;&gt;0,AB13/PLANEL_Pot_Trim!AB12,0)</f>
        <v>0.89677291697210537</v>
      </c>
      <c r="AC39" s="47">
        <f>IF(PLANEL_Pot_Trim!AC12&lt;&gt;0,AC13/PLANEL_Pot_Trim!AC12,0)</f>
        <v>0.78163257934333874</v>
      </c>
      <c r="AD39" s="47">
        <f>IF(PLANEL_Pot_Trim!AD12&lt;&gt;0,AD13/PLANEL_Pot_Trim!AD12,0)</f>
        <v>0.77489097706315835</v>
      </c>
      <c r="AE39" s="47">
        <f>IF(PLANEL_Pot_Trim!AE12&lt;&gt;0,AE13/PLANEL_Pot_Trim!AE12,0)</f>
        <v>0.85044112041359632</v>
      </c>
      <c r="AF39" s="47">
        <f>IF(PLANEL_Pot_Trim!AF12&lt;&gt;0,AF13/PLANEL_Pot_Trim!AF12,0)</f>
        <v>0.879383721787106</v>
      </c>
      <c r="AG39" s="47">
        <f>IF(PLANEL_Pot_Trim!AG12&lt;&gt;0,AG13/PLANEL_Pot_Trim!AG12,0)</f>
        <v>0.91884494907210912</v>
      </c>
      <c r="AH39" s="47">
        <f>IF(PLANEL_Pot_Trim!AH12&lt;&gt;0,AH13/PLANEL_Pot_Trim!AH12,0)</f>
        <v>0.8788719506925422</v>
      </c>
      <c r="AI39" s="47">
        <f>IF(PLANEL_Pot_Trim!AI12&lt;&gt;0,AI13/PLANEL_Pot_Trim!AI12,0)</f>
        <v>0.86817153354568588</v>
      </c>
      <c r="AJ39" s="47">
        <f>IF(PLANEL_Pot_Trim!AJ12&lt;&gt;0,AJ13/PLANEL_Pot_Trim!AJ12,0)</f>
        <v>0.8272772065628945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0.8434468345453453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0.81201177463137153</v>
      </c>
      <c r="AO39" s="47">
        <f>IF(PLANEL_Pot_Trim!AO12&lt;&gt;0,AO13/PLANEL_Pot_Trim!AO12,0)</f>
        <v>0.8786971684588708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0.80549071880647016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0.65136927182920223</v>
      </c>
      <c r="D41" s="50">
        <f>IF(PLANEL_Pot_Trim!D14&lt;&gt;0,D15/PLANEL_Pot_Trim!D14,0)</f>
        <v>0.55442138061172974</v>
      </c>
      <c r="E41" s="50">
        <f>IF(PLANEL_Pot_Trim!E14&lt;&gt;0,E15/PLANEL_Pot_Trim!E14,0)</f>
        <v>0.50163317316155631</v>
      </c>
      <c r="F41" s="50">
        <f>IF(PLANEL_Pot_Trim!F14&lt;&gt;0,F15/PLANEL_Pot_Trim!F14,0)</f>
        <v>0.66959131250567383</v>
      </c>
      <c r="G41" s="50">
        <f>IF(PLANEL_Pot_Trim!G14&lt;&gt;0,G15/PLANEL_Pot_Trim!G14,0)</f>
        <v>0.63441301416170159</v>
      </c>
      <c r="H41" s="50">
        <f>IF(PLANEL_Pot_Trim!H14&lt;&gt;0,H15/PLANEL_Pot_Trim!H14,0)</f>
        <v>0.56020912998671257</v>
      </c>
      <c r="I41" s="50">
        <f>IF(PLANEL_Pot_Trim!I14&lt;&gt;0,I15/PLANEL_Pot_Trim!I14,0)</f>
        <v>0.52458984365112782</v>
      </c>
      <c r="J41" s="50">
        <f>IF(PLANEL_Pot_Trim!J14&lt;&gt;0,J15/PLANEL_Pot_Trim!J14,0)</f>
        <v>0.67147461708416745</v>
      </c>
      <c r="K41" s="50">
        <f>IF(PLANEL_Pot_Trim!K14&lt;&gt;0,K15/PLANEL_Pot_Trim!K14,0)</f>
        <v>0.6078712202987554</v>
      </c>
      <c r="L41" s="50">
        <f>IF(PLANEL_Pot_Trim!L14&lt;&gt;0,L15/PLANEL_Pot_Trim!L14,0)</f>
        <v>0.59156784644030858</v>
      </c>
      <c r="M41" s="50">
        <f>IF(PLANEL_Pot_Trim!M14&lt;&gt;0,M15/PLANEL_Pot_Trim!M14,0)</f>
        <v>0.52175247739988928</v>
      </c>
      <c r="N41" s="50">
        <f>IF(PLANEL_Pot_Trim!N14&lt;&gt;0,N15/PLANEL_Pot_Trim!N14,0)</f>
        <v>0.66648710827136481</v>
      </c>
      <c r="O41" s="50">
        <f>IF(PLANEL_Pot_Trim!O14&lt;&gt;0,O15/PLANEL_Pot_Trim!O14,0)</f>
        <v>0.60672794866891344</v>
      </c>
      <c r="P41" s="50">
        <f>IF(PLANEL_Pot_Trim!P14&lt;&gt;0,P15/PLANEL_Pot_Trim!P14,0)</f>
        <v>0.48037181691439762</v>
      </c>
      <c r="Q41" s="50">
        <f>IF(PLANEL_Pot_Trim!Q14&lt;&gt;0,Q15/PLANEL_Pot_Trim!Q14,0)</f>
        <v>0.49106543304421557</v>
      </c>
      <c r="R41" s="50">
        <f>IF(PLANEL_Pot_Trim!R14&lt;&gt;0,R15/PLANEL_Pot_Trim!R14,0)</f>
        <v>0.64025418675884316</v>
      </c>
      <c r="S41" s="50">
        <f>IF(PLANEL_Pot_Trim!S14&lt;&gt;0,S15/PLANEL_Pot_Trim!S14,0)</f>
        <v>0.61329885229548975</v>
      </c>
      <c r="T41" s="50">
        <f>IF(PLANEL_Pot_Trim!T14&lt;&gt;0,T15/PLANEL_Pot_Trim!T14,0)</f>
        <v>0.60972670364952675</v>
      </c>
      <c r="U41" s="50">
        <f>IF(PLANEL_Pot_Trim!U14&lt;&gt;0,U15/PLANEL_Pot_Trim!U14,0)</f>
        <v>0.51305737574670252</v>
      </c>
      <c r="V41" s="50">
        <f>IF(PLANEL_Pot_Trim!V14&lt;&gt;0,V15/PLANEL_Pot_Trim!V14,0)</f>
        <v>0.66241249041528205</v>
      </c>
      <c r="W41" s="50">
        <f>IF(PLANEL_Pot_Trim!W14&lt;&gt;0,W15/PLANEL_Pot_Trim!W14,0)</f>
        <v>0.61854993774271672</v>
      </c>
      <c r="X41" s="50">
        <f>IF(PLANEL_Pot_Trim!X14&lt;&gt;0,X15/PLANEL_Pot_Trim!X14,0)</f>
        <v>0.60535357823296165</v>
      </c>
      <c r="Y41" s="50">
        <f>IF(PLANEL_Pot_Trim!Y14&lt;&gt;0,Y15/PLANEL_Pot_Trim!Y14,0)</f>
        <v>0.50088177578499826</v>
      </c>
      <c r="Z41" s="50">
        <f>IF(PLANEL_Pot_Trim!Z14&lt;&gt;0,Z15/PLANEL_Pot_Trim!Z14,0)</f>
        <v>0.68476831947922712</v>
      </c>
      <c r="AA41" s="50">
        <f>IF(PLANEL_Pot_Trim!AA14&lt;&gt;0,AA15/PLANEL_Pot_Trim!AA14,0)</f>
        <v>0.62477848043358852</v>
      </c>
      <c r="AB41" s="50">
        <f>IF(PLANEL_Pot_Trim!AB14&lt;&gt;0,AB15/PLANEL_Pot_Trim!AB14,0)</f>
        <v>0.62540332699730172</v>
      </c>
      <c r="AC41" s="50">
        <f>IF(PLANEL_Pot_Trim!AC14&lt;&gt;0,AC15/PLANEL_Pot_Trim!AC14,0)</f>
        <v>0.49519254581534372</v>
      </c>
      <c r="AD41" s="50">
        <f>IF(PLANEL_Pot_Trim!AD14&lt;&gt;0,AD15/PLANEL_Pot_Trim!AD14,0)</f>
        <v>0.69378982741929629</v>
      </c>
      <c r="AE41" s="50">
        <f>IF(PLANEL_Pot_Trim!AE14&lt;&gt;0,AE15/PLANEL_Pot_Trim!AE14,0)</f>
        <v>0.6378267221892453</v>
      </c>
      <c r="AF41" s="50">
        <f>IF(PLANEL_Pot_Trim!AF14&lt;&gt;0,AF15/PLANEL_Pot_Trim!AF14,0)</f>
        <v>0.64782082421390719</v>
      </c>
      <c r="AG41" s="50">
        <f>IF(PLANEL_Pot_Trim!AG14&lt;&gt;0,AG15/PLANEL_Pot_Trim!AG14,0)</f>
        <v>0.5291615275059619</v>
      </c>
      <c r="AH41" s="50">
        <f>IF(PLANEL_Pot_Trim!AH14&lt;&gt;0,AH15/PLANEL_Pot_Trim!AH14,0)</f>
        <v>0.70999999980268924</v>
      </c>
      <c r="AI41" s="50">
        <f>IF(PLANEL_Pot_Trim!AI14&lt;&gt;0,AI15/PLANEL_Pot_Trim!AI14,0)</f>
        <v>0.65962495145019484</v>
      </c>
      <c r="AJ41" s="50">
        <f>IF(PLANEL_Pot_Trim!AJ14&lt;&gt;0,AJ15/PLANEL_Pot_Trim!AJ14,0)</f>
        <v>0.62614177699751261</v>
      </c>
      <c r="AK41" s="50">
        <f>IF(PLANEL_Pot_Trim!AK14&lt;&gt;0,AK15/PLANEL_Pot_Trim!AK14,0)</f>
        <v>0.51209758863338817</v>
      </c>
      <c r="AL41" s="50">
        <f>IF(PLANEL_Pot_Trim!AL14&lt;&gt;0,AL15/PLANEL_Pot_Trim!AL14,0)</f>
        <v>0.68943300737363533</v>
      </c>
      <c r="AM41" s="50">
        <f>IF(PLANEL_Pot_Trim!AM14&lt;&gt;0,AM15/PLANEL_Pot_Trim!AM14,0)</f>
        <v>0.24884773846233035</v>
      </c>
      <c r="AN41" s="50">
        <f>IF(PLANEL_Pot_Trim!AN14&lt;&gt;0,AN15/PLANEL_Pot_Trim!AN14,0)</f>
        <v>0.24869495615746773</v>
      </c>
      <c r="AO41" s="50">
        <f>IF(PLANEL_Pot_Trim!AO14&lt;&gt;0,AO15/PLANEL_Pot_Trim!AO14,0)</f>
        <v>0.19696626575229392</v>
      </c>
      <c r="AP41" s="50">
        <f>IF(PLANEL_Pot_Trim!AP14&lt;&gt;0,AP15/PLANEL_Pot_Trim!AP14,0)</f>
        <v>0.27083204006103839</v>
      </c>
      <c r="AQ41" s="50">
        <f>IF(PLANEL_Pot_Trim!AQ14&lt;&gt;0,AQ15/PLANEL_Pot_Trim!AQ14,0)</f>
        <v>0.25175936119015419</v>
      </c>
      <c r="AR41" s="50">
        <f>IF(PLANEL_Pot_Trim!AR14&lt;&gt;0,AR15/PLANEL_Pot_Trim!AR14,0)</f>
        <v>0.23415387459091955</v>
      </c>
      <c r="AS41" s="50">
        <f>IF(PLANEL_Pot_Trim!AS14&lt;&gt;0,AS15/PLANEL_Pot_Trim!AS14,0)</f>
        <v>0.20598493186853786</v>
      </c>
      <c r="AT41" s="50">
        <f>IF(PLANEL_Pot_Trim!AT14&lt;&gt;0,AT15/PLANEL_Pot_Trim!AT14,0)</f>
        <v>0.27083204006103839</v>
      </c>
      <c r="AU41" s="50">
        <f>IF(PLANEL_Pot_Trim!AU14&lt;&gt;0,AU15/PLANEL_Pot_Trim!AU14,0)</f>
        <v>0.26479044539028035</v>
      </c>
      <c r="AV41" s="50">
        <f>IF(PLANEL_Pot_Trim!AV14&lt;&gt;0,AV15/PLANEL_Pot_Trim!AV14,0)</f>
        <v>0.26539320526013893</v>
      </c>
      <c r="AW41" s="50">
        <f>IF(PLANEL_Pot_Trim!AW14&lt;&gt;0,AW15/PLANEL_Pot_Trim!AW14,0)</f>
        <v>0.21612068303466825</v>
      </c>
      <c r="AX41" s="50">
        <f>IF(PLANEL_Pot_Trim!AX14&lt;&gt;0,AX15/PLANEL_Pot_Trim!AX14,0)</f>
        <v>0.28549875107051426</v>
      </c>
      <c r="AY41" s="50">
        <f>IF(PLANEL_Pot_Trim!AY14&lt;&gt;0,AY15/PLANEL_Pot_Trim!AY14,0)</f>
        <v>0.35766265491870641</v>
      </c>
      <c r="AZ41" s="50">
        <f>IF(PLANEL_Pot_Trim!AZ14&lt;&gt;0,AZ15/PLANEL_Pot_Trim!AZ14,0)</f>
        <v>0.35650810803065797</v>
      </c>
      <c r="BA41" s="50">
        <f>IF(PLANEL_Pot_Trim!BA14&lt;&gt;0,BA15/PLANEL_Pot_Trim!BA14,0)</f>
        <v>0.29263308128122056</v>
      </c>
      <c r="BB41" s="50">
        <f>IF(PLANEL_Pot_Trim!BB14&lt;&gt;0,BB15/PLANEL_Pot_Trim!BB14,0)</f>
        <v>0.38475831057669618</v>
      </c>
      <c r="BC41" s="50">
        <f>IF(PLANEL_Pot_Trim!BC14&lt;&gt;0,BC15/PLANEL_Pot_Trim!BC14,0)</f>
        <v>0.40609439067175107</v>
      </c>
      <c r="BD41" s="50">
        <f>IF(PLANEL_Pot_Trim!BD14&lt;&gt;0,BD15/PLANEL_Pot_Trim!BD14,0)</f>
        <v>0.40480746860968159</v>
      </c>
      <c r="BE41" s="50">
        <f>IF(PLANEL_Pot_Trim!BE14&lt;&gt;0,BE15/PLANEL_Pot_Trim!BE14,0)</f>
        <v>0.33225904693550984</v>
      </c>
      <c r="BF41" s="50">
        <f>IF(PLANEL_Pot_Trim!BF14&lt;&gt;0,BF15/PLANEL_Pot_Trim!BF14,0)</f>
        <v>0.43685911728156868</v>
      </c>
      <c r="BG41" s="50">
        <f>IF(PLANEL_Pot_Trim!BG14&lt;&gt;0,BG15/PLANEL_Pot_Trim!BG14,0)</f>
        <v>0.4473004519687539</v>
      </c>
      <c r="BH41" s="50">
        <f>IF(PLANEL_Pot_Trim!BH14&lt;&gt;0,BH15/PLANEL_Pot_Trim!BH14,0)</f>
        <v>0.44751682994230269</v>
      </c>
      <c r="BI41" s="50">
        <f>IF(PLANEL_Pot_Trim!BI14&lt;&gt;0,BI15/PLANEL_Pot_Trim!BI14,0)</f>
        <v>0.36615013364876503</v>
      </c>
      <c r="BJ41" s="50">
        <f>IF(PLANEL_Pot_Trim!BJ14&lt;&gt;0,BJ15/PLANEL_Pot_Trim!BJ14,0)</f>
        <v>0.48141962013291117</v>
      </c>
      <c r="BK41" s="50">
        <f>IF(PLANEL_Pot_Trim!BK14&lt;&gt;0,BK15/PLANEL_Pot_Trim!BK14,0)</f>
        <v>0.4471922629819795</v>
      </c>
      <c r="BL41" s="50">
        <f>IF(PLANEL_Pot_Trim!BL14&lt;&gt;0,BL15/PLANEL_Pot_Trim!BL14,0)</f>
        <v>0.44751682994230269</v>
      </c>
      <c r="BM41" s="50">
        <f>IF(PLANEL_Pot_Trim!BM14&lt;&gt;0,BM15/PLANEL_Pot_Trim!BM14,0)</f>
        <v>0.36615013364876503</v>
      </c>
      <c r="BN41" s="50">
        <f>IF(PLANEL_Pot_Trim!BN14&lt;&gt;0,BN15/PLANEL_Pot_Trim!BN14,0)</f>
        <v>0.48141962013291117</v>
      </c>
      <c r="BO41" s="50">
        <f>IF(PLANEL_Pot_Trim!BO14&lt;&gt;0,BO15/PLANEL_Pot_Trim!BO14,0)</f>
        <v>0.3449335714178533</v>
      </c>
      <c r="BP41" s="50">
        <f>IF(PLANEL_Pot_Trim!BP14&lt;&gt;0,BP15/PLANEL_Pot_Trim!BP14,0)</f>
        <v>0.34461294750807936</v>
      </c>
      <c r="BQ41" s="50">
        <f>IF(PLANEL_Pot_Trim!BQ14&lt;&gt;0,BQ15/PLANEL_Pot_Trim!BQ14,0)</f>
        <v>0.28221837661460725</v>
      </c>
      <c r="BR41" s="50">
        <f>IF(PLANEL_Pot_Trim!BR14&lt;&gt;0,BR15/PLANEL_Pot_Trim!BR14,0)</f>
        <v>0.37106490257912539</v>
      </c>
      <c r="BS41" s="50">
        <f>IF(PLANEL_Pot_Trim!BS14&lt;&gt;0,BS15/PLANEL_Pot_Trim!BS14,0)</f>
        <v>0.3449335714178533</v>
      </c>
      <c r="BT41" s="50">
        <f>IF(PLANEL_Pot_Trim!BT14&lt;&gt;0,BT15/PLANEL_Pot_Trim!BT14,0)</f>
        <v>0.3449335714178533</v>
      </c>
      <c r="BU41" s="50">
        <f>IF(PLANEL_Pot_Trim!BU14&lt;&gt;0,BU15/PLANEL_Pot_Trim!BU14,0)</f>
        <v>0.28221837661460725</v>
      </c>
      <c r="BV41" s="50">
        <f>IF(PLANEL_Pot_Trim!BV14&lt;&gt;0,BV15/PLANEL_Pot_Trim!BV14,0)</f>
        <v>0.37106490257912539</v>
      </c>
      <c r="BW41" s="50">
        <f>IF(PLANEL_Pot_Trim!BW14&lt;&gt;0,BW15/PLANEL_Pot_Trim!BW14,0)</f>
        <v>0.3449335714178533</v>
      </c>
      <c r="BX41" s="50">
        <f>IF(PLANEL_Pot_Trim!BX14&lt;&gt;0,BX15/PLANEL_Pot_Trim!BX14,0)</f>
        <v>0.3449335714178533</v>
      </c>
      <c r="BY41" s="50">
        <f>IF(PLANEL_Pot_Trim!BY14&lt;&gt;0,BY15/PLANEL_Pot_Trim!BY14,0)</f>
        <v>0.28221837661460725</v>
      </c>
      <c r="BZ41" s="50">
        <f>IF(PLANEL_Pot_Trim!BZ14&lt;&gt;0,BZ15/PLANEL_Pot_Trim!BZ14,0)</f>
        <v>0.37106490257912539</v>
      </c>
      <c r="CA41" s="50">
        <f>IF(PLANEL_Pot_Trim!CA14&lt;&gt;0,CA15/PLANEL_Pot_Trim!CA14,0)</f>
        <v>0.3449335714178533</v>
      </c>
      <c r="CB41" s="50">
        <f>IF(PLANEL_Pot_Trim!CB14&lt;&gt;0,CB15/PLANEL_Pot_Trim!CB14,0)</f>
        <v>0.34052499265846142</v>
      </c>
      <c r="CC41" s="50">
        <f>IF(PLANEL_Pot_Trim!CC14&lt;&gt;0,CC15/PLANEL_Pot_Trim!CC14,0)</f>
        <v>0.28199976940339772</v>
      </c>
      <c r="CD41" s="50">
        <f>IF(PLANEL_Pot_Trim!CD14&lt;&gt;0,CD15/PLANEL_Pot_Trim!CD14,0)</f>
        <v>0.37106490257912539</v>
      </c>
      <c r="CE41" s="50">
        <f>IF(PLANEL_Pot_Trim!CE14&lt;&gt;0,CE15/PLANEL_Pot_Trim!CE14,0)</f>
        <v>0.3449335714178533</v>
      </c>
      <c r="CF41" s="50">
        <f>IF(PLANEL_Pot_Trim!CF14&lt;&gt;0,CF15/PLANEL_Pot_Trim!CF14,0)</f>
        <v>0.3449335714178533</v>
      </c>
      <c r="CG41" s="50">
        <f>IF(PLANEL_Pot_Trim!CG14&lt;&gt;0,CG15/PLANEL_Pot_Trim!CG14,0)</f>
        <v>0.28195604796115581</v>
      </c>
      <c r="CH41" s="50">
        <f>IF(PLANEL_Pot_Trim!CH14&lt;&gt;0,CH15/PLANEL_Pot_Trim!CH14,0)</f>
        <v>0.37106490257912539</v>
      </c>
      <c r="CI41" s="50">
        <f>IF(PLANEL_Pot_Trim!CI14&lt;&gt;0,CI15/PLANEL_Pot_Trim!CI14,0)</f>
        <v>0.31253176851477132</v>
      </c>
      <c r="CJ41" s="50">
        <f>IF(PLANEL_Pot_Trim!CJ14&lt;&gt;0,CJ15/PLANEL_Pot_Trim!CJ14,0)</f>
        <v>0.30537353298259812</v>
      </c>
      <c r="CK41" s="50">
        <f>IF(PLANEL_Pot_Trim!CK14&lt;&gt;0,CK15/PLANEL_Pot_Trim!CK14,0)</f>
        <v>0.25570781060299475</v>
      </c>
      <c r="CL41" s="50">
        <f>IF(PLANEL_Pot_Trim!CL14&lt;&gt;0,CL15/PLANEL_Pot_Trim!CL14,0)</f>
        <v>0.33620841764467824</v>
      </c>
      <c r="CM41" s="50">
        <f>IF(PLANEL_Pot_Trim!CM14&lt;&gt;0,CM15/PLANEL_Pot_Trim!CM14,0)</f>
        <v>0.31253176851477132</v>
      </c>
      <c r="CN41" s="50">
        <f>IF(PLANEL_Pot_Trim!CN14&lt;&gt;0,CN15/PLANEL_Pot_Trim!CN14,0)</f>
        <v>0.31253176851477132</v>
      </c>
      <c r="CO41" s="50">
        <f>IF(PLANEL_Pot_Trim!CO14&lt;&gt;0,CO15/PLANEL_Pot_Trim!CO14,0)</f>
        <v>0.25570781060299475</v>
      </c>
      <c r="CP41" s="50">
        <f>IF(PLANEL_Pot_Trim!CP14&lt;&gt;0,CP15/PLANEL_Pot_Trim!CP14,0)</f>
        <v>0.33620841764467824</v>
      </c>
      <c r="CQ41" s="50">
        <f>IF(PLANEL_Pot_Trim!CQ14&lt;&gt;0,CQ15/PLANEL_Pot_Trim!CQ14,0)</f>
        <v>0.31253176851477132</v>
      </c>
      <c r="CR41" s="50">
        <f>IF(PLANEL_Pot_Trim!CR14&lt;&gt;0,CR15/PLANEL_Pot_Trim!CR14,0)</f>
        <v>0.31253176851477132</v>
      </c>
      <c r="CS41" s="50">
        <f>IF(PLANEL_Pot_Trim!CS14&lt;&gt;0,CS15/PLANEL_Pot_Trim!CS14,0)</f>
        <v>0.25570781060299475</v>
      </c>
      <c r="CT41" s="50">
        <f>IF(PLANEL_Pot_Trim!CT14&lt;&gt;0,CT15/PLANEL_Pot_Trim!CT14,0)</f>
        <v>0.33620841764467824</v>
      </c>
      <c r="CU41" s="50">
        <f>IF(PLANEL_Pot_Trim!CU14&lt;&gt;0,CU15/PLANEL_Pot_Trim!CU14,0)</f>
        <v>0.31253176851477132</v>
      </c>
      <c r="CV41" s="50">
        <f>IF(PLANEL_Pot_Trim!CV14&lt;&gt;0,CV15/PLANEL_Pot_Trim!CV14,0)</f>
        <v>0.31253176851477132</v>
      </c>
      <c r="CW41" s="50">
        <f>IF(PLANEL_Pot_Trim!CW14&lt;&gt;0,CW15/PLANEL_Pot_Trim!CW14,0)</f>
        <v>0.25570781060299475</v>
      </c>
      <c r="CX41" s="50">
        <f>IF(PLANEL_Pot_Trim!CX14&lt;&gt;0,CX15/PLANEL_Pot_Trim!CX14,0)</f>
        <v>0.33620841764467824</v>
      </c>
      <c r="CY41" s="80">
        <f>IF(PLANEL_Pot_Trim!CY14&lt;&gt;0,CY15/PLANEL_Pot_Trim!CY14,0)</f>
        <v>0.31253176851477132</v>
      </c>
      <c r="CZ41" s="80">
        <f>IF(PLANEL_Pot_Trim!CZ14&lt;&gt;0,CZ15/PLANEL_Pot_Trim!CZ14,0)</f>
        <v>0.31253176851477132</v>
      </c>
      <c r="DA41" s="80">
        <f>IF(PLANEL_Pot_Trim!DA14&lt;&gt;0,DA15/PLANEL_Pot_Trim!DA14,0)</f>
        <v>0.25570781060299475</v>
      </c>
      <c r="DB41" s="80">
        <f>IF(PLANEL_Pot_Trim!DB14&lt;&gt;0,DB15/PLANEL_Pot_Trim!DB14,0)</f>
        <v>0.33620841764467824</v>
      </c>
      <c r="DC41" s="50">
        <f>IF(PLANEL_Pot_Trim!DC14&lt;&gt;0,DC15/PLANEL_Pot_Trim!DC14,0)</f>
        <v>0.31253176851477132</v>
      </c>
      <c r="DD41" s="50">
        <f>IF(PLANEL_Pot_Trim!DD14&lt;&gt;0,DD15/PLANEL_Pot_Trim!DD14,0)</f>
        <v>0.31253176851477132</v>
      </c>
      <c r="DE41" s="50">
        <f>IF(PLANEL_Pot_Trim!DE14&lt;&gt;0,DE15/PLANEL_Pot_Trim!DE14,0)</f>
        <v>0.25570781060299475</v>
      </c>
      <c r="DF41" s="50">
        <f>IF(PLANEL_Pot_Trim!DF14&lt;&gt;0,DF15/PLANEL_Pot_Trim!DF14,0)</f>
        <v>0.33620841764467824</v>
      </c>
      <c r="DG41" s="50">
        <f>IF(PLANEL_Pot_Trim!DG14&lt;&gt;0,DG15/PLANEL_Pot_Trim!DG14,0)</f>
        <v>0.31253176851477132</v>
      </c>
      <c r="DH41" s="50">
        <f>IF(PLANEL_Pot_Trim!DH14&lt;&gt;0,DH15/PLANEL_Pot_Trim!DH14,0)</f>
        <v>0.31253176851477132</v>
      </c>
      <c r="DI41" s="50">
        <f>IF(PLANEL_Pot_Trim!DI14&lt;&gt;0,DI15/PLANEL_Pot_Trim!DI14,0)</f>
        <v>0.25570781060299475</v>
      </c>
      <c r="DJ41" s="50">
        <f>IF(PLANEL_Pot_Trim!DJ14&lt;&gt;0,DJ15/PLANEL_Pot_Trim!DJ14,0)</f>
        <v>0.33620841764467824</v>
      </c>
      <c r="DK41" s="50">
        <f>IF(PLANEL_Pot_Trim!DK14&lt;&gt;0,DK15/PLANEL_Pot_Trim!DK14,0)</f>
        <v>0.31253176851477132</v>
      </c>
      <c r="DL41" s="50">
        <f>IF(PLANEL_Pot_Trim!DL14&lt;&gt;0,DL15/PLANEL_Pot_Trim!DL14,0)</f>
        <v>0.31253176851477132</v>
      </c>
      <c r="DM41" s="50">
        <f>IF(PLANEL_Pot_Trim!DM14&lt;&gt;0,DM15/PLANEL_Pot_Trim!DM14,0)</f>
        <v>0.25570781060299475</v>
      </c>
      <c r="DN41" s="50">
        <f>IF(PLANEL_Pot_Trim!DN14&lt;&gt;0,DN15/PLANEL_Pot_Trim!DN14,0)</f>
        <v>0.33620841764467824</v>
      </c>
      <c r="DO41" s="50">
        <f>IF(PLANEL_Pot_Trim!DO14&lt;&gt;0,DO15/PLANEL_Pot_Trim!DO14,0)</f>
        <v>0.31253176851477132</v>
      </c>
      <c r="DP41" s="50">
        <f>IF(PLANEL_Pot_Trim!DP14&lt;&gt;0,DP15/PLANEL_Pot_Trim!DP14,0)</f>
        <v>0.31253176851477132</v>
      </c>
      <c r="DQ41" s="50">
        <f>IF(PLANEL_Pot_Trim!DQ14&lt;&gt;0,DQ15/PLANEL_Pot_Trim!DQ14,0)</f>
        <v>0.25570781060299475</v>
      </c>
      <c r="DR41" s="50">
        <f>IF(PLANEL_Pot_Trim!DR14&lt;&gt;0,DR15/PLANEL_Pot_Trim!DR14,0)</f>
        <v>0.33620841764467824</v>
      </c>
      <c r="DS41" s="50">
        <f>IF(PLANEL_Pot_Trim!DS14&lt;&gt;0,DS15/PLANEL_Pot_Trim!DS14,0)</f>
        <v>0.31253176851477132</v>
      </c>
      <c r="DT41" s="50">
        <f>IF(PLANEL_Pot_Trim!DT14&lt;&gt;0,DT15/PLANEL_Pot_Trim!DT14,0)</f>
        <v>0.31253176851477132</v>
      </c>
      <c r="DU41" s="50">
        <f>IF(PLANEL_Pot_Trim!DU14&lt;&gt;0,DU15/PLANEL_Pot_Trim!DU14,0)</f>
        <v>0.25570781060299475</v>
      </c>
      <c r="DV41" s="50">
        <f>IF(PLANEL_Pot_Trim!DV14&lt;&gt;0,DV15/PLANEL_Pot_Trim!DV14,0)</f>
        <v>0.33620841764467824</v>
      </c>
      <c r="DW41" s="50">
        <f>IF(PLANEL_Pot_Trim!DW14&lt;&gt;0,DW15/PLANEL_Pot_Trim!DW14,0)</f>
        <v>0.30772473700988207</v>
      </c>
      <c r="DX41" s="50">
        <f>IF(PLANEL_Pot_Trim!DX14&lt;&gt;0,DX15/PLANEL_Pot_Trim!DX14,0)</f>
        <v>0.30772473700988207</v>
      </c>
      <c r="DY41" s="50">
        <f>IF(PLANEL_Pot_Trim!DY14&lt;&gt;0,DY15/PLANEL_Pot_Trim!DY14,0)</f>
        <v>0.25177478482626714</v>
      </c>
      <c r="DZ41" s="50">
        <f>IF(PLANEL_Pot_Trim!DZ14&lt;&gt;0,DZ15/PLANEL_Pot_Trim!DZ14,0)</f>
        <v>0.33103721708638822</v>
      </c>
      <c r="EA41" s="50">
        <f>IF(PLANEL_Pot_Trim!EA14&lt;&gt;0,EA15/PLANEL_Pot_Trim!EA14,0)</f>
        <v>0.30772473700988207</v>
      </c>
      <c r="EB41" s="50">
        <f>IF(PLANEL_Pot_Trim!EB14&lt;&gt;0,EB15/PLANEL_Pot_Trim!EB14,0)</f>
        <v>0.30772473700988207</v>
      </c>
      <c r="EC41" s="50">
        <f>IF(PLANEL_Pot_Trim!EC14&lt;&gt;0,EC15/PLANEL_Pot_Trim!EC14,0)</f>
        <v>0.25177478482626714</v>
      </c>
      <c r="ED41" s="50">
        <f>IF(PLANEL_Pot_Trim!ED14&lt;&gt;0,ED15/PLANEL_Pot_Trim!ED14,0)</f>
        <v>0.33103721708638822</v>
      </c>
      <c r="EE41" s="50">
        <f>IF(PLANEL_Pot_Trim!EE14&lt;&gt;0,EE15/PLANEL_Pot_Trim!EE14,0)</f>
        <v>0.30772473700988207</v>
      </c>
      <c r="EF41" s="50">
        <f>IF(PLANEL_Pot_Trim!EF14&lt;&gt;0,EF15/PLANEL_Pot_Trim!EF14,0)</f>
        <v>0.30772473700988207</v>
      </c>
      <c r="EG41" s="50">
        <f>IF(PLANEL_Pot_Trim!EG14&lt;&gt;0,EG15/PLANEL_Pot_Trim!EG14,0)</f>
        <v>0.25177478482626714</v>
      </c>
      <c r="EH41" s="50">
        <f>IF(PLANEL_Pot_Trim!EH14&lt;&gt;0,EH15/PLANEL_Pot_Trim!EH14,0)</f>
        <v>0.33103721708638822</v>
      </c>
      <c r="EI41" s="50">
        <f>IF(PLANEL_Pot_Trim!EI14&lt;&gt;0,EI15/PLANEL_Pot_Trim!EI14,0)</f>
        <v>0.30772473700988207</v>
      </c>
      <c r="EJ41" s="50">
        <f>IF(PLANEL_Pot_Trim!EJ14&lt;&gt;0,EJ15/PLANEL_Pot_Trim!EJ14,0)</f>
        <v>0.30772473700988207</v>
      </c>
      <c r="EK41" s="50">
        <f>IF(PLANEL_Pot_Trim!EK14&lt;&gt;0,EK15/PLANEL_Pot_Trim!EK14,0)</f>
        <v>0.25177478482626714</v>
      </c>
      <c r="EL41" s="50">
        <f>IF(PLANEL_Pot_Trim!EL14&lt;&gt;0,EL15/PLANEL_Pot_Trim!EL14,0)</f>
        <v>0.33103721708638822</v>
      </c>
      <c r="EM41" s="50">
        <f>IF(PLANEL_Pot_Trim!EM14&lt;&gt;0,EM15/PLANEL_Pot_Trim!EM14,0)</f>
        <v>0.30772473700988207</v>
      </c>
      <c r="EN41" s="50">
        <f>IF(PLANEL_Pot_Trim!EN14&lt;&gt;0,EN15/PLANEL_Pot_Trim!EN14,0)</f>
        <v>0.30772473700988207</v>
      </c>
      <c r="EO41" s="50">
        <f>IF(PLANEL_Pot_Trim!EO14&lt;&gt;0,EO15/PLANEL_Pot_Trim!EO14,0)</f>
        <v>0.25177478482626714</v>
      </c>
      <c r="EP41" s="50">
        <f>IF(PLANEL_Pot_Trim!EP14&lt;&gt;0,EP15/PLANEL_Pot_Trim!EP14,0)</f>
        <v>0.33103721708638822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0.59010990099009897</v>
      </c>
      <c r="P42" s="50">
        <f>IF(PLANEL_Pot_Trim!P15&lt;&gt;0,P16/PLANEL_Pot_Trim!P15,0)</f>
        <v>0.90249999999999997</v>
      </c>
      <c r="Q42" s="50">
        <f>IF(PLANEL_Pot_Trim!Q15&lt;&gt;0,Q16/PLANEL_Pot_Trim!Q15,0)</f>
        <v>0.87247623762376236</v>
      </c>
      <c r="R42" s="50">
        <f>IF(PLANEL_Pot_Trim!R15&lt;&gt;0,R16/PLANEL_Pot_Trim!R15,0)</f>
        <v>0.60440693069306928</v>
      </c>
      <c r="S42" s="50">
        <f>IF(PLANEL_Pot_Trim!S15&lt;&gt;0,S16/PLANEL_Pot_Trim!S15,0)</f>
        <v>0.66668983557548578</v>
      </c>
      <c r="T42" s="50">
        <f>IF(PLANEL_Pot_Trim!T15&lt;&gt;0,T16/PLANEL_Pot_Trim!T15,0)</f>
        <v>0.6370112107623318</v>
      </c>
      <c r="U42" s="50">
        <f>IF(PLANEL_Pot_Trim!U15&lt;&gt;0,U16/PLANEL_Pot_Trim!U15,0)</f>
        <v>0.83936547085201785</v>
      </c>
      <c r="V42" s="50">
        <f>IF(PLANEL_Pot_Trim!V15&lt;&gt;0,V16/PLANEL_Pot_Trim!V15,0)</f>
        <v>0.31756128550074736</v>
      </c>
      <c r="W42" s="50">
        <f>IF(PLANEL_Pot_Trim!W15&lt;&gt;0,W16/PLANEL_Pot_Trim!W15,0)</f>
        <v>0.89245827538247569</v>
      </c>
      <c r="X42" s="50">
        <f>IF(PLANEL_Pot_Trim!X15&lt;&gt;0,X16/PLANEL_Pot_Trim!X15,0)</f>
        <v>0.6554735744089013</v>
      </c>
      <c r="Y42" s="50">
        <f>IF(PLANEL_Pot_Trim!Y15&lt;&gt;0,Y16/PLANEL_Pot_Trim!Y15,0)</f>
        <v>0.90250000000000008</v>
      </c>
      <c r="Z42" s="50">
        <f>IF(PLANEL_Pot_Trim!Z15&lt;&gt;0,Z16/PLANEL_Pot_Trim!Z15,0)</f>
        <v>0.71421766342141868</v>
      </c>
      <c r="AA42" s="50">
        <f>IF(PLANEL_Pot_Trim!AA15&lt;&gt;0,AA16/PLANEL_Pot_Trim!AA15,0)</f>
        <v>0.65717955801104977</v>
      </c>
      <c r="AB42" s="50">
        <f>IF(PLANEL_Pot_Trim!AB15&lt;&gt;0,AB16/PLANEL_Pot_Trim!AB15,0)</f>
        <v>0.69457596685082867</v>
      </c>
      <c r="AC42" s="50">
        <f>IF(PLANEL_Pot_Trim!AC15&lt;&gt;0,AC16/PLANEL_Pot_Trim!AC15,0)</f>
        <v>0.84416160220994474</v>
      </c>
      <c r="AD42" s="50">
        <f>IF(PLANEL_Pot_Trim!AD15&lt;&gt;0,AD16/PLANEL_Pot_Trim!AD15,0)</f>
        <v>0.71551795580110489</v>
      </c>
      <c r="AE42" s="50">
        <f>IF(PLANEL_Pot_Trim!AE15&lt;&gt;0,AE16/PLANEL_Pot_Trim!AE15,0)</f>
        <v>0.71551795580110489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0.71551795580110489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0.52023235144743529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0.15679562088936208</v>
      </c>
      <c r="D44" s="51">
        <f>IF(PLANEL_Pot_Trim!D17&lt;&gt;0,D18/PLANEL_Pot_Trim!D17,0)</f>
        <v>0.19121791358966225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0.14009714957676225</v>
      </c>
      <c r="H44" s="51">
        <f>IF(PLANEL_Pot_Trim!H17&lt;&gt;0,H18/PLANEL_Pot_Trim!H17,0)</f>
        <v>9.4868194973704037E-2</v>
      </c>
      <c r="I44" s="51">
        <f>IF(PLANEL_Pot_Trim!I17&lt;&gt;0,I18/PLANEL_Pot_Trim!I17,0)</f>
        <v>0.27127208954616094</v>
      </c>
      <c r="J44" s="51">
        <f>IF(PLANEL_Pot_Trim!J17&lt;&gt;0,J18/PLANEL_Pot_Trim!J17,0)</f>
        <v>0.19027684336317402</v>
      </c>
      <c r="K44" s="51">
        <f>IF(PLANEL_Pot_Trim!K17&lt;&gt;0,K18/PLANEL_Pot_Trim!K17,0)</f>
        <v>0.10408756425051122</v>
      </c>
      <c r="L44" s="51">
        <f>IF(PLANEL_Pot_Trim!L17&lt;&gt;0,L18/PLANEL_Pot_Trim!L17,0)</f>
        <v>0.14440366659279635</v>
      </c>
      <c r="M44" s="51">
        <f>IF(PLANEL_Pot_Trim!M17&lt;&gt;0,M18/PLANEL_Pot_Trim!M17,0)</f>
        <v>0.29181832700066984</v>
      </c>
      <c r="N44" s="51">
        <f>IF(PLANEL_Pot_Trim!N17&lt;&gt;0,N18/PLANEL_Pot_Trim!N17,0)</f>
        <v>0.20206497683723548</v>
      </c>
      <c r="O44" s="51">
        <f>IF(PLANEL_Pot_Trim!O17&lt;&gt;0,O18/PLANEL_Pot_Trim!O17,0)</f>
        <v>0.14820802017442228</v>
      </c>
      <c r="P44" s="51">
        <f>IF(PLANEL_Pot_Trim!P17&lt;&gt;0,P18/PLANEL_Pot_Trim!P17,0)</f>
        <v>0.2195260295410241</v>
      </c>
      <c r="Q44" s="51">
        <f>IF(PLANEL_Pot_Trim!Q17&lt;&gt;0,Q18/PLANEL_Pot_Trim!Q17,0)</f>
        <v>0.21486165359256978</v>
      </c>
      <c r="R44" s="51">
        <f>IF(PLANEL_Pot_Trim!R17&lt;&gt;0,R18/PLANEL_Pot_Trim!R17,0)</f>
        <v>0.19384914649084839</v>
      </c>
      <c r="S44" s="51">
        <f>IF(PLANEL_Pot_Trim!S17&lt;&gt;0,S18/PLANEL_Pot_Trim!S17,0)</f>
        <v>0.16260051171903142</v>
      </c>
      <c r="T44" s="51">
        <f>IF(PLANEL_Pot_Trim!T17&lt;&gt;0,T18/PLANEL_Pot_Trim!T17,0)</f>
        <v>0.13791194636664009</v>
      </c>
      <c r="U44" s="51">
        <f>IF(PLANEL_Pot_Trim!U17&lt;&gt;0,U18/PLANEL_Pot_Trim!U17,0)</f>
        <v>0.22541405685235696</v>
      </c>
      <c r="V44" s="51">
        <f>IF(PLANEL_Pot_Trim!V17&lt;&gt;0,V18/PLANEL_Pot_Trim!V17,0)</f>
        <v>0.19786484758833534</v>
      </c>
      <c r="W44" s="51">
        <f>IF(PLANEL_Pot_Trim!W17&lt;&gt;0,W18/PLANEL_Pot_Trim!W17,0)</f>
        <v>0.18603558284203667</v>
      </c>
      <c r="X44" s="51">
        <f>IF(PLANEL_Pot_Trim!X17&lt;&gt;0,X18/PLANEL_Pot_Trim!X17,0)</f>
        <v>0.11036213123199405</v>
      </c>
      <c r="Y44" s="51">
        <f>IF(PLANEL_Pot_Trim!Y17&lt;&gt;0,Y18/PLANEL_Pot_Trim!Y17,0)</f>
        <v>0.2147511802885608</v>
      </c>
      <c r="Z44" s="51">
        <f>IF(PLANEL_Pot_Trim!Z17&lt;&gt;0,Z18/PLANEL_Pot_Trim!Z17,0)</f>
        <v>0.24699143612349117</v>
      </c>
      <c r="AA44" s="51">
        <f>IF(PLANEL_Pot_Trim!AA17&lt;&gt;0,AA18/PLANEL_Pot_Trim!AA17,0)</f>
        <v>9.8433874632228371E-2</v>
      </c>
      <c r="AB44" s="51">
        <f>IF(PLANEL_Pot_Trim!AB17&lt;&gt;0,AB18/PLANEL_Pot_Trim!AB17,0)</f>
        <v>0.17783613245847038</v>
      </c>
      <c r="AC44" s="51">
        <f>IF(PLANEL_Pot_Trim!AC17&lt;&gt;0,AC18/PLANEL_Pot_Trim!AC17,0)</f>
        <v>0.1449596223727122</v>
      </c>
      <c r="AD44" s="51">
        <f>IF(PLANEL_Pot_Trim!AD17&lt;&gt;0,AD18/PLANEL_Pot_Trim!AD17,0)</f>
        <v>0.24535207401724454</v>
      </c>
      <c r="AE44" s="51">
        <f>IF(PLANEL_Pot_Trim!AE17&lt;&gt;0,AE18/PLANEL_Pot_Trim!AE17,0)</f>
        <v>0.17476374646763024</v>
      </c>
      <c r="AF44" s="51">
        <f>IF(PLANEL_Pot_Trim!AF17&lt;&gt;0,AF18/PLANEL_Pot_Trim!AF17,0)</f>
        <v>0.21209544641396777</v>
      </c>
      <c r="AG44" s="51">
        <f>IF(PLANEL_Pot_Trim!AG17&lt;&gt;0,AG18/PLANEL_Pot_Trim!AG17,0)</f>
        <v>0.28613409768499326</v>
      </c>
      <c r="AH44" s="51">
        <f>IF(PLANEL_Pot_Trim!AH17&lt;&gt;0,AH18/PLANEL_Pot_Trim!AH17,0)</f>
        <v>0.27325241944353984</v>
      </c>
      <c r="AI44" s="51">
        <f>IF(PLANEL_Pot_Trim!AI17&lt;&gt;0,AI18/PLANEL_Pot_Trim!AI17,0)</f>
        <v>0.2054411434337933</v>
      </c>
      <c r="AJ44" s="51">
        <f>IF(PLANEL_Pot_Trim!AJ17&lt;&gt;0,AJ18/PLANEL_Pot_Trim!AJ17,0)</f>
        <v>0.21105923572115406</v>
      </c>
      <c r="AK44" s="51">
        <f>IF(PLANEL_Pot_Trim!AK17&lt;&gt;0,AK18/PLANEL_Pot_Trim!AK17,0)</f>
        <v>0.27572342963981117</v>
      </c>
      <c r="AL44" s="51">
        <f>IF(PLANEL_Pot_Trim!AL17&lt;&gt;0,AL18/PLANEL_Pot_Trim!AL17,0)</f>
        <v>0.25809408692680863</v>
      </c>
      <c r="AM44" s="51">
        <f>IF(PLANEL_Pot_Trim!AM17&lt;&gt;0,AM18/PLANEL_Pot_Trim!AM17,0)</f>
        <v>0.20693968526385909</v>
      </c>
      <c r="AN44" s="51">
        <f>IF(PLANEL_Pot_Trim!AN17&lt;&gt;0,AN18/PLANEL_Pot_Trim!AN17,0)</f>
        <v>0.21452089429219864</v>
      </c>
      <c r="AO44" s="51">
        <f>IF(PLANEL_Pot_Trim!AO17&lt;&gt;0,AO18/PLANEL_Pot_Trim!AO17,0)</f>
        <v>0.2824324504676391</v>
      </c>
      <c r="AP44" s="51">
        <f>IF(PLANEL_Pot_Trim!AP17&lt;&gt;0,AP18/PLANEL_Pot_Trim!AP17,0)</f>
        <v>0.2828680680696441</v>
      </c>
      <c r="AQ44" s="51">
        <f>IF(PLANEL_Pot_Trim!AQ17&lt;&gt;0,AQ18/PLANEL_Pot_Trim!AQ17,0)</f>
        <v>0.2089653473625844</v>
      </c>
      <c r="AR44" s="51">
        <f>IF(PLANEL_Pot_Trim!AR17&lt;&gt;0,AR18/PLANEL_Pot_Trim!AR17,0)</f>
        <v>0.17684943187080554</v>
      </c>
      <c r="AS44" s="51">
        <f>IF(PLANEL_Pot_Trim!AS17&lt;&gt;0,AS18/PLANEL_Pot_Trim!AS17,0)</f>
        <v>0.33074415530176371</v>
      </c>
      <c r="AT44" s="51">
        <f>IF(PLANEL_Pot_Trim!AT17&lt;&gt;0,AT18/PLANEL_Pot_Trim!AT17,0)</f>
        <v>0.28527503092782414</v>
      </c>
      <c r="AU44" s="51">
        <f>IF(PLANEL_Pot_Trim!AU17&lt;&gt;0,AU18/PLANEL_Pot_Trim!AU17,0)</f>
        <v>0.20963267296869048</v>
      </c>
      <c r="AV44" s="51">
        <f>IF(PLANEL_Pot_Trim!AV17&lt;&gt;0,AV18/PLANEL_Pot_Trim!AV17,0)</f>
        <v>0.23715691840785544</v>
      </c>
      <c r="AW44" s="51">
        <f>IF(PLANEL_Pot_Trim!AW17&lt;&gt;0,AW18/PLANEL_Pot_Trim!AW17,0)</f>
        <v>0.32118701692219487</v>
      </c>
      <c r="AX44" s="51">
        <f>IF(PLANEL_Pot_Trim!AX17&lt;&gt;0,AX18/PLANEL_Pot_Trim!AX17,0)</f>
        <v>0.28616553012472701</v>
      </c>
      <c r="AY44" s="51">
        <f>IF(PLANEL_Pot_Trim!AY17&lt;&gt;0,AY18/PLANEL_Pot_Trim!AY17,0)</f>
        <v>0.21036208311319288</v>
      </c>
      <c r="AZ44" s="51">
        <f>IF(PLANEL_Pot_Trim!AZ17&lt;&gt;0,AZ18/PLANEL_Pot_Trim!AZ17,0)</f>
        <v>0.23816682577119069</v>
      </c>
      <c r="BA44" s="51">
        <f>IF(PLANEL_Pot_Trim!BA17&lt;&gt;0,BA18/PLANEL_Pot_Trim!BA17,0)</f>
        <v>0.33344715754059318</v>
      </c>
      <c r="BB44" s="51">
        <f>IF(PLANEL_Pot_Trim!BB17&lt;&gt;0,BB18/PLANEL_Pot_Trim!BB17,0)</f>
        <v>0.28713887674065819</v>
      </c>
      <c r="BC44" s="51">
        <f>IF(PLANEL_Pot_Trim!BC17&lt;&gt;0,BC18/PLANEL_Pot_Trim!BC17,0)</f>
        <v>0.21027174384136704</v>
      </c>
      <c r="BD44" s="51">
        <f>IF(PLANEL_Pot_Trim!BD17&lt;&gt;0,BD18/PLANEL_Pot_Trim!BD17,0)</f>
        <v>0.23602912184582692</v>
      </c>
      <c r="BE44" s="51">
        <f>IF(PLANEL_Pot_Trim!BE17&lt;&gt;0,BE18/PLANEL_Pot_Trim!BE17,0)</f>
        <v>0.33345754255339471</v>
      </c>
      <c r="BF44" s="51">
        <f>IF(PLANEL_Pot_Trim!BF17&lt;&gt;0,BF18/PLANEL_Pot_Trim!BF17,0)</f>
        <v>0.28714694562212445</v>
      </c>
      <c r="BG44" s="51">
        <f>IF(PLANEL_Pot_Trim!BG17&lt;&gt;0,BG18/PLANEL_Pot_Trim!BG17,0)</f>
        <v>0.21015762721733702</v>
      </c>
      <c r="BH44" s="51">
        <f>IF(PLANEL_Pot_Trim!BH17&lt;&gt;0,BH18/PLANEL_Pot_Trim!BH17,0)</f>
        <v>0.23194358880454818</v>
      </c>
      <c r="BI44" s="51">
        <f>IF(PLANEL_Pot_Trim!BI17&lt;&gt;0,BI18/PLANEL_Pot_Trim!BI17,0)</f>
        <v>0.33341294079300854</v>
      </c>
      <c r="BJ44" s="51">
        <f>IF(PLANEL_Pot_Trim!BJ17&lt;&gt;0,BJ18/PLANEL_Pot_Trim!BJ17,0)</f>
        <v>0.2871122912273078</v>
      </c>
      <c r="BK44" s="51">
        <f>IF(PLANEL_Pot_Trim!BK17&lt;&gt;0,BK18/PLANEL_Pot_Trim!BK17,0)</f>
        <v>0.2121055226597269</v>
      </c>
      <c r="BL44" s="51">
        <f>IF(PLANEL_Pot_Trim!BL17&lt;&gt;0,BL18/PLANEL_Pot_Trim!BL17,0)</f>
        <v>0.24037571925178849</v>
      </c>
      <c r="BM44" s="51">
        <f>IF(PLANEL_Pot_Trim!BM17&lt;&gt;0,BM18/PLANEL_Pot_Trim!BM17,0)</f>
        <v>0.33560136100052174</v>
      </c>
      <c r="BN44" s="51">
        <f>IF(PLANEL_Pot_Trim!BN17&lt;&gt;0,BN18/PLANEL_Pot_Trim!BN17,0)</f>
        <v>0.2894653743795878</v>
      </c>
      <c r="BO44" s="51">
        <f>IF(PLANEL_Pot_Trim!BO17&lt;&gt;0,BO18/PLANEL_Pot_Trim!BO17,0)</f>
        <v>0.2117778758616892</v>
      </c>
      <c r="BP44" s="51">
        <f>IF(PLANEL_Pot_Trim!BP17&lt;&gt;0,BP18/PLANEL_Pot_Trim!BP17,0)</f>
        <v>0.22371545962026959</v>
      </c>
      <c r="BQ44" s="51">
        <f>IF(PLANEL_Pot_Trim!BQ17&lt;&gt;0,BQ18/PLANEL_Pot_Trim!BQ17,0)</f>
        <v>0.33786813758109885</v>
      </c>
      <c r="BR44" s="51">
        <f>IF(PLANEL_Pot_Trim!BR17&lt;&gt;0,BR18/PLANEL_Pot_Trim!BR17,0)</f>
        <v>0.29057386197912793</v>
      </c>
      <c r="BS44" s="51">
        <f>IF(PLANEL_Pot_Trim!BS17&lt;&gt;0,BS18/PLANEL_Pot_Trim!BS17,0)</f>
        <v>0.21386667126509651</v>
      </c>
      <c r="BT44" s="51">
        <f>IF(PLANEL_Pot_Trim!BT17&lt;&gt;0,BT18/PLANEL_Pot_Trim!BT17,0)</f>
        <v>0.24321745633936595</v>
      </c>
      <c r="BU44" s="51">
        <f>IF(PLANEL_Pot_Trim!BU17&lt;&gt;0,BU18/PLANEL_Pot_Trim!BU17,0)</f>
        <v>0.33743732517473185</v>
      </c>
      <c r="BV44" s="51">
        <f>IF(PLANEL_Pot_Trim!BV17&lt;&gt;0,BV18/PLANEL_Pot_Trim!BV17,0)</f>
        <v>0.29272948930516524</v>
      </c>
      <c r="BW44" s="51">
        <f>IF(PLANEL_Pot_Trim!BW17&lt;&gt;0,BW18/PLANEL_Pot_Trim!BW17,0)</f>
        <v>0.21561594587387425</v>
      </c>
      <c r="BX44" s="51">
        <f>IF(PLANEL_Pot_Trim!BX17&lt;&gt;0,BX18/PLANEL_Pot_Trim!BX17,0)</f>
        <v>0.24465533107783557</v>
      </c>
      <c r="BY44" s="51">
        <f>IF(PLANEL_Pot_Trim!BY17&lt;&gt;0,BY18/PLANEL_Pot_Trim!BY17,0)</f>
        <v>0.34247051431004844</v>
      </c>
      <c r="BZ44" s="51">
        <f>IF(PLANEL_Pot_Trim!BZ17&lt;&gt;0,BZ18/PLANEL_Pot_Trim!BZ17,0)</f>
        <v>0.29414978764635125</v>
      </c>
      <c r="CA44" s="51">
        <f>IF(PLANEL_Pot_Trim!CA17&lt;&gt;0,CA18/PLANEL_Pot_Trim!CA17,0)</f>
        <v>0.21668366762030772</v>
      </c>
      <c r="CB44" s="51">
        <f>IF(PLANEL_Pot_Trim!CB17&lt;&gt;0,CB18/PLANEL_Pot_Trim!CB17,0)</f>
        <v>0.24595700733976911</v>
      </c>
      <c r="CC44" s="51">
        <f>IF(PLANEL_Pot_Trim!CC17&lt;&gt;0,CC18/PLANEL_Pot_Trim!CC17,0)</f>
        <v>0.34264276235509633</v>
      </c>
      <c r="CD44" s="51">
        <f>IF(PLANEL_Pot_Trim!CD17&lt;&gt;0,CD18/PLANEL_Pot_Trim!CD17,0)</f>
        <v>0.295574587340526</v>
      </c>
      <c r="CE44" s="51">
        <f>IF(PLANEL_Pot_Trim!CE17&lt;&gt;0,CE18/PLANEL_Pot_Trim!CE17,0)</f>
        <v>0.21840491717417032</v>
      </c>
      <c r="CF44" s="51">
        <f>IF(PLANEL_Pot_Trim!CF17&lt;&gt;0,CF18/PLANEL_Pot_Trim!CF17,0)</f>
        <v>0.24805540958893696</v>
      </c>
      <c r="CG44" s="51">
        <f>IF(PLANEL_Pot_Trim!CG17&lt;&gt;0,CG18/PLANEL_Pot_Trim!CG17,0)</f>
        <v>0.32074517253543855</v>
      </c>
      <c r="CH44" s="51">
        <f>IF(PLANEL_Pot_Trim!CH17&lt;&gt;0,CH18/PLANEL_Pot_Trim!CH17,0)</f>
        <v>0.29787147398954178</v>
      </c>
      <c r="CI44" s="51">
        <f>IF(PLANEL_Pot_Trim!CI17&lt;&gt;0,CI18/PLANEL_Pot_Trim!CI17,0)</f>
        <v>0.21861294082090862</v>
      </c>
      <c r="CJ44" s="51">
        <f>IF(PLANEL_Pot_Trim!CJ17&lt;&gt;0,CJ18/PLANEL_Pot_Trim!CJ17,0)</f>
        <v>0.24830901444493225</v>
      </c>
      <c r="CK44" s="51">
        <f>IF(PLANEL_Pot_Trim!CK17&lt;&gt;0,CK18/PLANEL_Pot_Trim!CK17,0)</f>
        <v>0.34761776606797856</v>
      </c>
      <c r="CL44" s="51">
        <f>IF(PLANEL_Pot_Trim!CL17&lt;&gt;0,CL18/PLANEL_Pot_Trim!CL17,0)</f>
        <v>0.2981490669618817</v>
      </c>
      <c r="CM44" s="51">
        <f>IF(PLANEL_Pot_Trim!CM17&lt;&gt;0,CM18/PLANEL_Pot_Trim!CM17,0)</f>
        <v>0.2193100617073902</v>
      </c>
      <c r="CN44" s="51">
        <f>IF(PLANEL_Pot_Trim!CN17&lt;&gt;0,CN18/PLANEL_Pot_Trim!CN17,0)</f>
        <v>0.24915888546160034</v>
      </c>
      <c r="CO44" s="51">
        <f>IF(PLANEL_Pot_Trim!CO17&lt;&gt;0,CO18/PLANEL_Pot_Trim!CO17,0)</f>
        <v>0.32567452292121218</v>
      </c>
      <c r="CP44" s="51">
        <f>IF(PLANEL_Pot_Trim!CP17&lt;&gt;0,CP18/PLANEL_Pot_Trim!CP17,0)</f>
        <v>0.29907932585046093</v>
      </c>
      <c r="CQ44" s="51">
        <f>IF(PLANEL_Pot_Trim!CQ17&lt;&gt;0,CQ18/PLANEL_Pot_Trim!CQ17,0)</f>
        <v>0.21935315818014034</v>
      </c>
      <c r="CR44" s="51">
        <f>IF(PLANEL_Pot_Trim!CR17&lt;&gt;0,CR18/PLANEL_Pot_Trim!CR17,0)</f>
        <v>0.24921142501056504</v>
      </c>
      <c r="CS44" s="51">
        <f>IF(PLANEL_Pot_Trim!CS17&lt;&gt;0,CS18/PLANEL_Pot_Trim!CS17,0)</f>
        <v>0.34815550854982164</v>
      </c>
      <c r="CT44" s="51">
        <f>IF(PLANEL_Pot_Trim!CT17&lt;&gt;0,CT18/PLANEL_Pot_Trim!CT17,0)</f>
        <v>0.299136835033388</v>
      </c>
      <c r="CU44" s="51">
        <f>IF(PLANEL_Pot_Trim!CU17&lt;&gt;0,CU18/PLANEL_Pot_Trim!CU17,0)</f>
        <v>0.21996003353300395</v>
      </c>
      <c r="CV44" s="51">
        <f>IF(PLANEL_Pot_Trim!CV17&lt;&gt;0,CV18/PLANEL_Pot_Trim!CV17,0)</f>
        <v>0.24995127625508826</v>
      </c>
      <c r="CW44" s="51">
        <f>IF(PLANEL_Pot_Trim!CW17&lt;&gt;0,CW18/PLANEL_Pot_Trim!CW17,0)</f>
        <v>0.34945528394335362</v>
      </c>
      <c r="CX44" s="51">
        <f>IF(PLANEL_Pot_Trim!CX17&lt;&gt;0,CX18/PLANEL_Pot_Trim!CX17,0)</f>
        <v>0.29994666756293398</v>
      </c>
      <c r="CY44" s="81">
        <f>IF(PLANEL_Pot_Trim!CY17&lt;&gt;0,CY18/PLANEL_Pot_Trim!CY17,0)</f>
        <v>0.22000000000640366</v>
      </c>
      <c r="CZ44" s="81">
        <f>IF(PLANEL_Pot_Trim!CZ17&lt;&gt;0,CZ18/PLANEL_Pot_Trim!CZ17,0)</f>
        <v>0.2500000000053364</v>
      </c>
      <c r="DA44" s="81">
        <f>IF(PLANEL_Pot_Trim!DA17&lt;&gt;0,DA18/PLANEL_Pot_Trim!DA17,0)</f>
        <v>0.35000000000533638</v>
      </c>
      <c r="DB44" s="81">
        <f>IF(PLANEL_Pot_Trim!DB17&lt;&gt;0,DB18/PLANEL_Pot_Trim!DB17,0)</f>
        <v>0.30000000001067273</v>
      </c>
      <c r="DC44" s="51">
        <f>IF(PLANEL_Pot_Trim!DC17&lt;&gt;0,DC18/PLANEL_Pot_Trim!DC17,0)</f>
        <v>0.21999999999392503</v>
      </c>
      <c r="DD44" s="51">
        <f>IF(PLANEL_Pot_Trim!DD17&lt;&gt;0,DD18/PLANEL_Pot_Trim!DD17,0)</f>
        <v>0.24999999999493752</v>
      </c>
      <c r="DE44" s="51">
        <f>IF(PLANEL_Pot_Trim!DE17&lt;&gt;0,DE18/PLANEL_Pot_Trim!DE17,0)</f>
        <v>0.34999999999493753</v>
      </c>
      <c r="DF44" s="51">
        <f>IF(PLANEL_Pot_Trim!DF17&lt;&gt;0,DF18/PLANEL_Pot_Trim!DF17,0)</f>
        <v>0.3</v>
      </c>
      <c r="DG44" s="51">
        <f>IF(PLANEL_Pot_Trim!DG17&lt;&gt;0,DG18/PLANEL_Pot_Trim!DG17,0)</f>
        <v>0.2199999999828367</v>
      </c>
      <c r="DH44" s="51">
        <f>IF(PLANEL_Pot_Trim!DH17&lt;&gt;0,DH18/PLANEL_Pot_Trim!DH17,0)</f>
        <v>0.24999999998569727</v>
      </c>
      <c r="DI44" s="51">
        <f>IF(PLANEL_Pot_Trim!DI17&lt;&gt;0,DI18/PLANEL_Pot_Trim!DI17,0)</f>
        <v>0.3499999999761621</v>
      </c>
      <c r="DJ44" s="51">
        <f>IF(PLANEL_Pot_Trim!DJ17&lt;&gt;0,DJ18/PLANEL_Pot_Trim!DJ17,0)</f>
        <v>0.29999999999046478</v>
      </c>
      <c r="DK44" s="51">
        <f>IF(PLANEL_Pot_Trim!DK17&lt;&gt;0,DK18/PLANEL_Pot_Trim!DK17,0)</f>
        <v>0.22000000000538827</v>
      </c>
      <c r="DL44" s="51">
        <f>IF(PLANEL_Pot_Trim!DL17&lt;&gt;0,DL18/PLANEL_Pot_Trim!DL17,0)</f>
        <v>0.25000000000449024</v>
      </c>
      <c r="DM44" s="51">
        <f>IF(PLANEL_Pot_Trim!DM17&lt;&gt;0,DM18/PLANEL_Pot_Trim!DM17,0)</f>
        <v>0.34999999999550979</v>
      </c>
      <c r="DN44" s="51">
        <f>IF(PLANEL_Pot_Trim!DN17&lt;&gt;0,DN18/PLANEL_Pot_Trim!DN17,0)</f>
        <v>0.30000000000898047</v>
      </c>
      <c r="DO44" s="51">
        <f>IF(PLANEL_Pot_Trim!DO17&lt;&gt;0,DO18/PLANEL_Pot_Trim!DO17,0)</f>
        <v>0.22000000000167647</v>
      </c>
      <c r="DP44" s="51">
        <f>IF(PLANEL_Pot_Trim!DP17&lt;&gt;0,DP18/PLANEL_Pot_Trim!DP17,0)</f>
        <v>0.25000000000419115</v>
      </c>
      <c r="DQ44" s="51">
        <f>IF(PLANEL_Pot_Trim!DQ17&lt;&gt;0,DQ18/PLANEL_Pot_Trim!DQ17,0)</f>
        <v>0.35000000002095588</v>
      </c>
      <c r="DR44" s="51">
        <f>IF(PLANEL_Pot_Trim!DR17&lt;&gt;0,DR18/PLANEL_Pot_Trim!DR17,0)</f>
        <v>0.30000000003352933</v>
      </c>
      <c r="DS44" s="51">
        <f>IF(PLANEL_Pot_Trim!DS17&lt;&gt;0,DS18/PLANEL_Pot_Trim!DS17,0)</f>
        <v>0.22000000002859069</v>
      </c>
      <c r="DT44" s="51">
        <f>IF(PLANEL_Pot_Trim!DT17&lt;&gt;0,DT18/PLANEL_Pot_Trim!DT17,0)</f>
        <v>0.24999999999602904</v>
      </c>
      <c r="DU44" s="51">
        <f>IF(PLANEL_Pot_Trim!DU17&lt;&gt;0,DU18/PLANEL_Pot_Trim!DU17,0)</f>
        <v>0.34999999999602904</v>
      </c>
      <c r="DV44" s="51">
        <f>IF(PLANEL_Pot_Trim!DV17&lt;&gt;0,DV18/PLANEL_Pot_Trim!DV17,0)</f>
        <v>0.29999999999999993</v>
      </c>
      <c r="DW44" s="51">
        <f>IF(PLANEL_Pot_Trim!DW17&lt;&gt;0,DW18/PLANEL_Pot_Trim!DW17,0)</f>
        <v>0.22000000001516751</v>
      </c>
      <c r="DX44" s="51">
        <f>IF(PLANEL_Pot_Trim!DX17&lt;&gt;0,DX18/PLANEL_Pot_Trim!DX17,0)</f>
        <v>0.24999999995828937</v>
      </c>
      <c r="DY44" s="51">
        <f>IF(PLANEL_Pot_Trim!DY17&lt;&gt;0,DY18/PLANEL_Pot_Trim!DY17,0)</f>
        <v>0.34999999997345688</v>
      </c>
      <c r="DZ44" s="51">
        <f>IF(PLANEL_Pot_Trim!DZ17&lt;&gt;0,DZ18/PLANEL_Pot_Trim!DZ17,0)</f>
        <v>0.29999999996966498</v>
      </c>
      <c r="EA44" s="51">
        <f>IF(PLANEL_Pot_Trim!EA17&lt;&gt;0,EA18/PLANEL_Pot_Trim!EA17,0)</f>
        <v>0.22000000000446399</v>
      </c>
      <c r="EB44" s="51">
        <f>IF(PLANEL_Pot_Trim!EB17&lt;&gt;0,EB18/PLANEL_Pot_Trim!EB17,0)</f>
        <v>0.25000000001488004</v>
      </c>
      <c r="EC44" s="51">
        <f>IF(PLANEL_Pot_Trim!EC17&lt;&gt;0,EC18/PLANEL_Pot_Trim!EC17,0)</f>
        <v>0.34999999997767994</v>
      </c>
      <c r="ED44" s="51">
        <f>IF(PLANEL_Pot_Trim!ED17&lt;&gt;0,ED18/PLANEL_Pot_Trim!ED17,0)</f>
        <v>0.30000000003720007</v>
      </c>
      <c r="EE44" s="51">
        <f>IF(PLANEL_Pot_Trim!EE17&lt;&gt;0,EE18/PLANEL_Pot_Trim!EE17,0)</f>
        <v>0.2199999999763905</v>
      </c>
      <c r="EF44" s="51">
        <f>IF(PLANEL_Pot_Trim!EF17&lt;&gt;0,EF18/PLANEL_Pot_Trim!EF17,0)</f>
        <v>0.24999999999631098</v>
      </c>
      <c r="EG44" s="51">
        <f>IF(PLANEL_Pot_Trim!EG17&lt;&gt;0,EG18/PLANEL_Pot_Trim!EG17,0)</f>
        <v>0.34999999996679915</v>
      </c>
      <c r="EH44" s="51">
        <f>IF(PLANEL_Pot_Trim!EH17&lt;&gt;0,EH18/PLANEL_Pot_Trim!EH17,0)</f>
        <v>0.29999999998524401</v>
      </c>
      <c r="EI44" s="51">
        <f>IF(PLANEL_Pot_Trim!EI17&lt;&gt;0,EI18/PLANEL_Pot_Trim!EI17,0)</f>
        <v>0.21999999997167363</v>
      </c>
      <c r="EJ44" s="51">
        <f>IF(PLANEL_Pot_Trim!EJ17&lt;&gt;0,EJ18/PLANEL_Pot_Trim!EJ17,0)</f>
        <v>0.24999999999645922</v>
      </c>
      <c r="EK44" s="51">
        <f>IF(PLANEL_Pot_Trim!EK17&lt;&gt;0,EK18/PLANEL_Pot_Trim!EK17,0)</f>
        <v>0.35000000001062243</v>
      </c>
      <c r="EL44" s="51">
        <f>IF(PLANEL_Pot_Trim!EL17&lt;&gt;0,EL18/PLANEL_Pot_Trim!EL17,0)</f>
        <v>0.29999999997167365</v>
      </c>
      <c r="EM44" s="51">
        <f>IF(PLANEL_Pot_Trim!EM17&lt;&gt;0,EM18/PLANEL_Pot_Trim!EM17,0)</f>
        <v>0.22000000000674638</v>
      </c>
      <c r="EN44" s="51">
        <f>IF(PLANEL_Pot_Trim!EN17&lt;&gt;0,EN18/PLANEL_Pot_Trim!EN17,0)</f>
        <v>0.25000000001349276</v>
      </c>
      <c r="EO44" s="51">
        <f>IF(PLANEL_Pot_Trim!EO17&lt;&gt;0,EO18/PLANEL_Pot_Trim!EO17,0)</f>
        <v>0.3499999999932536</v>
      </c>
      <c r="EP44" s="51">
        <f>IF(PLANEL_Pot_Trim!EP17&lt;&gt;0,EP18/PLANEL_Pot_Trim!EP17,0)</f>
        <v>0.30000000000674637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0.24744143360865575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0.12385812595731033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0.14592309446433832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0.16086680645169715</v>
      </c>
      <c r="S47" s="52">
        <f>IF(PLANEL_Pot_Trim!S20&lt;&gt;0,S21/PLANEL_Pot_Trim!S20,0)</f>
        <v>0.22158275170458866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0.16271113065864709</v>
      </c>
      <c r="W47" s="52">
        <f>IF(PLANEL_Pot_Trim!W20&lt;&gt;0,W21/PLANEL_Pot_Trim!W20,0)</f>
        <v>0.25281551296546612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0.19226286011665583</v>
      </c>
      <c r="AA47" s="52">
        <f>IF(PLANEL_Pot_Trim!AA20&lt;&gt;0,AA21/PLANEL_Pot_Trim!AA20,0)</f>
        <v>0.19323959112900069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0.18949959587260432</v>
      </c>
      <c r="AE47" s="52">
        <f>IF(PLANEL_Pot_Trim!AE20&lt;&gt;0,AE21/PLANEL_Pot_Trim!AE20,0)</f>
        <v>0.24612974907257945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0.19226286011665583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0.25999999997610046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</v>
      </c>
      <c r="DO47" s="52">
        <f>IF(PLANEL_Pot_Trim!DO20&lt;&gt;0,DO21/PLANEL_Pot_Trim!DO20,0)</f>
        <v>0.25999999993502537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0.19999999994585446</v>
      </c>
      <c r="DS47" s="52">
        <f>IF(PLANEL_Pot_Trim!DS20&lt;&gt;0,DS21/PLANEL_Pot_Trim!DS20,0)</f>
        <v>0.26000000002148438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0.20000000005371105</v>
      </c>
      <c r="DW47" s="52">
        <f>IF(PLANEL_Pot_Trim!DW20&lt;&gt;0,DW21/PLANEL_Pot_Trim!DW20,0)</f>
        <v>0.26000000002148438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0.20000000005371105</v>
      </c>
      <c r="EA47" s="52">
        <f>IF(PLANEL_Pot_Trim!EA20&lt;&gt;0,EA21/PLANEL_Pot_Trim!EA20,0)</f>
        <v>0.26000000002148438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0.20000000005371105</v>
      </c>
      <c r="EE47" s="52">
        <f>IF(PLANEL_Pot_Trim!EE20&lt;&gt;0,EE21/PLANEL_Pot_Trim!EE20,0)</f>
        <v>0.26000000002148438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0.20000000005371105</v>
      </c>
      <c r="EI47" s="52">
        <f>IF(PLANEL_Pot_Trim!EI20&lt;&gt;0,EI21/PLANEL_Pot_Trim!EI20,0)</f>
        <v>0.26000000002148438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0.20000000005371105</v>
      </c>
      <c r="EM47" s="52">
        <f>IF(PLANEL_Pot_Trim!EM20&lt;&gt;0,EM21/PLANEL_Pot_Trim!EM20,0)</f>
        <v>0.26000000002148438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0.20000000005371105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0.95159275446686931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0.99677491402736262</v>
      </c>
      <c r="BF50" s="54">
        <f>IF(PLANEL_Pot_Trim!BF23&lt;&gt;0,BF24/PLANEL_Pot_Trim!BF23,0)</f>
        <v>1</v>
      </c>
      <c r="BG50" s="54">
        <f>IF(PLANEL_Pot_Trim!BG23&lt;&gt;0,BG24/PLANEL_Pot_Trim!BG23,0)</f>
        <v>0.78322729779390676</v>
      </c>
      <c r="BH50" s="54">
        <f>IF(PLANEL_Pot_Trim!BH23&lt;&gt;0,BH24/PLANEL_Pot_Trim!BH23,0)</f>
        <v>0.78322729779390676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0.95944696056453993</v>
      </c>
      <c r="BL50" s="54">
        <f>IF(PLANEL_Pot_Trim!BL23&lt;&gt;0,BL24/PLANEL_Pot_Trim!BL23,0)</f>
        <v>0.95944696056453993</v>
      </c>
      <c r="BM50" s="54">
        <f>IF(PLANEL_Pot_Trim!BM23&lt;&gt;0,BM24/PLANEL_Pot_Trim!BM23,0)</f>
        <v>0.95005914034656469</v>
      </c>
      <c r="BN50" s="54">
        <f>IF(PLANEL_Pot_Trim!BN23&lt;&gt;0,BN24/PLANEL_Pot_Trim!BN23,0)</f>
        <v>0.95944696056453993</v>
      </c>
      <c r="BO50" s="54">
        <f>IF(PLANEL_Pot_Trim!BO23&lt;&gt;0,BO24/PLANEL_Pot_Trim!BO23,0)</f>
        <v>0.55161722906262123</v>
      </c>
      <c r="BP50" s="54">
        <f>IF(PLANEL_Pot_Trim!BP23&lt;&gt;0,BP24/PLANEL_Pot_Trim!BP23,0)</f>
        <v>0.55706792487266155</v>
      </c>
      <c r="BQ50" s="54">
        <f>IF(PLANEL_Pot_Trim!BQ23&lt;&gt;0,BQ24/PLANEL_Pot_Trim!BQ23,0)</f>
        <v>0.55706792487266155</v>
      </c>
      <c r="BR50" s="54">
        <f>IF(PLANEL_Pot_Trim!BR23&lt;&gt;0,BR24/PLANEL_Pot_Trim!BR23,0)</f>
        <v>0.55706792487266155</v>
      </c>
      <c r="BS50" s="54">
        <f>IF(PLANEL_Pot_Trim!BS23&lt;&gt;0,BS24/PLANEL_Pot_Trim!BS23,0)</f>
        <v>0.4611544819997187</v>
      </c>
      <c r="BT50" s="54">
        <f>IF(PLANEL_Pot_Trim!BT23&lt;&gt;0,BT24/PLANEL_Pot_Trim!BT23,0)</f>
        <v>0.46571128818774993</v>
      </c>
      <c r="BU50" s="54">
        <f>IF(PLANEL_Pot_Trim!BU23&lt;&gt;0,BU24/PLANEL_Pot_Trim!BU23,0)</f>
        <v>0.46571128818774993</v>
      </c>
      <c r="BV50" s="54">
        <f>IF(PLANEL_Pot_Trim!BV23&lt;&gt;0,BV24/PLANEL_Pot_Trim!BV23,0)</f>
        <v>0.46571128818774993</v>
      </c>
      <c r="BW50" s="54">
        <f>IF(PLANEL_Pot_Trim!BW23&lt;&gt;0,BW24/PLANEL_Pot_Trim!BW23,0)</f>
        <v>0.40040798211878281</v>
      </c>
      <c r="BX50" s="54">
        <f>IF(PLANEL_Pot_Trim!BX23&lt;&gt;0,BX24/PLANEL_Pot_Trim!BX23,0)</f>
        <v>0.40040798211878281</v>
      </c>
      <c r="BY50" s="54">
        <f>IF(PLANEL_Pot_Trim!BY23&lt;&gt;0,BY24/PLANEL_Pot_Trim!BY23,0)</f>
        <v>0.40040798211878281</v>
      </c>
      <c r="BZ50" s="54">
        <f>IF(PLANEL_Pot_Trim!BZ23&lt;&gt;0,BZ24/PLANEL_Pot_Trim!BZ23,0)</f>
        <v>0.40040798211878281</v>
      </c>
      <c r="CA50" s="54">
        <f>IF(PLANEL_Pot_Trim!CA23&lt;&gt;0,CA24/PLANEL_Pot_Trim!CA23,0)</f>
        <v>0.3513768764041128</v>
      </c>
      <c r="CB50" s="54">
        <f>IF(PLANEL_Pot_Trim!CB23&lt;&gt;0,CB24/PLANEL_Pot_Trim!CB23,0)</f>
        <v>0.3513768764041128</v>
      </c>
      <c r="CC50" s="54">
        <f>IF(PLANEL_Pot_Trim!CC23&lt;&gt;0,CC24/PLANEL_Pot_Trim!CC23,0)</f>
        <v>0.3513768764041128</v>
      </c>
      <c r="CD50" s="54">
        <f>IF(PLANEL_Pot_Trim!CD23&lt;&gt;0,CD24/PLANEL_Pot_Trim!CD23,0)</f>
        <v>0.3513768764041128</v>
      </c>
      <c r="CE50" s="54">
        <f>IF(PLANEL_Pot_Trim!CE23&lt;&gt;0,CE24/PLANEL_Pot_Trim!CE23,0)</f>
        <v>0.31735393977383697</v>
      </c>
      <c r="CF50" s="54">
        <f>IF(PLANEL_Pot_Trim!CF23&lt;&gt;0,CF24/PLANEL_Pot_Trim!CF23,0)</f>
        <v>0.31735393977383697</v>
      </c>
      <c r="CG50" s="54">
        <f>IF(PLANEL_Pot_Trim!CG23&lt;&gt;0,CG24/PLANEL_Pot_Trim!CG23,0)</f>
        <v>0.31735393977383697</v>
      </c>
      <c r="CH50" s="54">
        <f>IF(PLANEL_Pot_Trim!CH23&lt;&gt;0,CH24/PLANEL_Pot_Trim!CH23,0)</f>
        <v>0.31735393977383697</v>
      </c>
      <c r="CI50" s="54">
        <f>IF(PLANEL_Pot_Trim!CI23&lt;&gt;0,CI24/PLANEL_Pot_Trim!CI23,0)</f>
        <v>0.28774539381250208</v>
      </c>
      <c r="CJ50" s="54">
        <f>IF(PLANEL_Pot_Trim!CJ23&lt;&gt;0,CJ24/PLANEL_Pot_Trim!CJ23,0)</f>
        <v>0.28774539381250208</v>
      </c>
      <c r="CK50" s="54">
        <f>IF(PLANEL_Pot_Trim!CK23&lt;&gt;0,CK24/PLANEL_Pot_Trim!CK23,0)</f>
        <v>0.28774539381250208</v>
      </c>
      <c r="CL50" s="54">
        <f>IF(PLANEL_Pot_Trim!CL23&lt;&gt;0,CL24/PLANEL_Pot_Trim!CL23,0)</f>
        <v>0.28774539381250208</v>
      </c>
      <c r="CM50" s="54">
        <f>IF(PLANEL_Pot_Trim!CM23&lt;&gt;0,CM24/PLANEL_Pot_Trim!CM23,0)</f>
        <v>0.26510520108982738</v>
      </c>
      <c r="CN50" s="54">
        <f>IF(PLANEL_Pot_Trim!CN23&lt;&gt;0,CN24/PLANEL_Pot_Trim!CN23,0)</f>
        <v>0.26510520108982738</v>
      </c>
      <c r="CO50" s="54">
        <f>IF(PLANEL_Pot_Trim!CO23&lt;&gt;0,CO24/PLANEL_Pot_Trim!CO23,0)</f>
        <v>0.26510520108982738</v>
      </c>
      <c r="CP50" s="54">
        <f>IF(PLANEL_Pot_Trim!CP23&lt;&gt;0,CP24/PLANEL_Pot_Trim!CP23,0)</f>
        <v>0.26510520108982738</v>
      </c>
      <c r="CQ50" s="54">
        <f>IF(PLANEL_Pot_Trim!CQ23&lt;&gt;0,CQ24/PLANEL_Pot_Trim!CQ23,0)</f>
        <v>0.24671856754502516</v>
      </c>
      <c r="CR50" s="54">
        <f>IF(PLANEL_Pot_Trim!CR23&lt;&gt;0,CR24/PLANEL_Pot_Trim!CR23,0)</f>
        <v>0.24671856754502516</v>
      </c>
      <c r="CS50" s="54">
        <f>IF(PLANEL_Pot_Trim!CS23&lt;&gt;0,CS24/PLANEL_Pot_Trim!CS23,0)</f>
        <v>0.24671856754502516</v>
      </c>
      <c r="CT50" s="54">
        <f>IF(PLANEL_Pot_Trim!CT23&lt;&gt;0,CT24/PLANEL_Pot_Trim!CT23,0)</f>
        <v>0.24671856754502516</v>
      </c>
      <c r="CU50" s="54">
        <f>IF(PLANEL_Pot_Trim!CU23&lt;&gt;0,CU24/PLANEL_Pot_Trim!CU23,0)</f>
        <v>0.23248048091641274</v>
      </c>
      <c r="CV50" s="54">
        <f>IF(PLANEL_Pot_Trim!CV23&lt;&gt;0,CV24/PLANEL_Pot_Trim!CV23,0)</f>
        <v>0.23248048091641274</v>
      </c>
      <c r="CW50" s="54">
        <f>IF(PLANEL_Pot_Trim!CW23&lt;&gt;0,CW24/PLANEL_Pot_Trim!CW23,0)</f>
        <v>0.23248048091641274</v>
      </c>
      <c r="CX50" s="54">
        <f>IF(PLANEL_Pot_Trim!CX23&lt;&gt;0,CX24/PLANEL_Pot_Trim!CX23,0)</f>
        <v>0.23248048091641274</v>
      </c>
      <c r="CY50" s="84">
        <f>IF(PLANEL_Pot_Trim!CY23&lt;&gt;0,CY24/PLANEL_Pot_Trim!CY23,0)</f>
        <v>0.22742545186380037</v>
      </c>
      <c r="CZ50" s="84">
        <f>IF(PLANEL_Pot_Trim!CZ23&lt;&gt;0,CZ24/PLANEL_Pot_Trim!CZ23,0)</f>
        <v>0.22742545186380037</v>
      </c>
      <c r="DA50" s="84">
        <f>IF(PLANEL_Pot_Trim!DA23&lt;&gt;0,DA24/PLANEL_Pot_Trim!DA23,0)</f>
        <v>0.22742545186380037</v>
      </c>
      <c r="DB50" s="84">
        <f>IF(PLANEL_Pot_Trim!DB23&lt;&gt;0,DB24/PLANEL_Pot_Trim!DB23,0)</f>
        <v>0.22742545186380037</v>
      </c>
      <c r="DC50" s="54">
        <f>IF(PLANEL_Pot_Trim!DC23&lt;&gt;0,DC24/PLANEL_Pot_Trim!DC23,0)</f>
        <v>0.21177646490668031</v>
      </c>
      <c r="DD50" s="54">
        <f>IF(PLANEL_Pot_Trim!DD23&lt;&gt;0,DD24/PLANEL_Pot_Trim!DD23,0)</f>
        <v>0.21177646490668031</v>
      </c>
      <c r="DE50" s="54">
        <f>IF(PLANEL_Pot_Trim!DE23&lt;&gt;0,DE24/PLANEL_Pot_Trim!DE23,0)</f>
        <v>0.21177646490668031</v>
      </c>
      <c r="DF50" s="54">
        <f>IF(PLANEL_Pot_Trim!DF23&lt;&gt;0,DF24/PLANEL_Pot_Trim!DF23,0)</f>
        <v>0.21177646490668031</v>
      </c>
      <c r="DG50" s="54">
        <f>IF(PLANEL_Pot_Trim!DG23&lt;&gt;0,DG24/PLANEL_Pot_Trim!DG23,0)</f>
        <v>0.19986335133140593</v>
      </c>
      <c r="DH50" s="54">
        <f>IF(PLANEL_Pot_Trim!DH23&lt;&gt;0,DH24/PLANEL_Pot_Trim!DH23,0)</f>
        <v>0.19986335133140593</v>
      </c>
      <c r="DI50" s="54">
        <f>IF(PLANEL_Pot_Trim!DI23&lt;&gt;0,DI24/PLANEL_Pot_Trim!DI23,0)</f>
        <v>0.19986335133140593</v>
      </c>
      <c r="DJ50" s="54">
        <f>IF(PLANEL_Pot_Trim!DJ23&lt;&gt;0,DJ24/PLANEL_Pot_Trim!DJ23,0)</f>
        <v>0.19986335133140593</v>
      </c>
      <c r="DK50" s="54">
        <f>IF(PLANEL_Pot_Trim!DK23&lt;&gt;0,DK24/PLANEL_Pot_Trim!DK23,0)</f>
        <v>0.18907257090256033</v>
      </c>
      <c r="DL50" s="54">
        <f>IF(PLANEL_Pot_Trim!DL23&lt;&gt;0,DL24/PLANEL_Pot_Trim!DL23,0)</f>
        <v>0.18907257090256033</v>
      </c>
      <c r="DM50" s="54">
        <f>IF(PLANEL_Pot_Trim!DM23&lt;&gt;0,DM24/PLANEL_Pot_Trim!DM23,0)</f>
        <v>0.18907257090256033</v>
      </c>
      <c r="DN50" s="54">
        <f>IF(PLANEL_Pot_Trim!DN23&lt;&gt;0,DN24/PLANEL_Pot_Trim!DN23,0)</f>
        <v>0.18907257090256033</v>
      </c>
      <c r="DO50" s="54">
        <f>IF(PLANEL_Pot_Trim!DO23&lt;&gt;0,DO24/PLANEL_Pot_Trim!DO23,0)</f>
        <v>0.17630988426664496</v>
      </c>
      <c r="DP50" s="54">
        <f>IF(PLANEL_Pot_Trim!DP23&lt;&gt;0,DP24/PLANEL_Pot_Trim!DP23,0)</f>
        <v>0.17630988426664496</v>
      </c>
      <c r="DQ50" s="54">
        <f>IF(PLANEL_Pot_Trim!DQ23&lt;&gt;0,DQ24/PLANEL_Pot_Trim!DQ23,0)</f>
        <v>0.17630988426664496</v>
      </c>
      <c r="DR50" s="54">
        <f>IF(PLANEL_Pot_Trim!DR23&lt;&gt;0,DR24/PLANEL_Pot_Trim!DR23,0)</f>
        <v>0.17630988426664496</v>
      </c>
      <c r="DS50" s="54">
        <f>IF(PLANEL_Pot_Trim!DS23&lt;&gt;0,DS24/PLANEL_Pot_Trim!DS23,0)</f>
        <v>0.16114262759795106</v>
      </c>
      <c r="DT50" s="54">
        <f>IF(PLANEL_Pot_Trim!DT23&lt;&gt;0,DT24/PLANEL_Pot_Trim!DT23,0)</f>
        <v>0.16114262759795106</v>
      </c>
      <c r="DU50" s="54">
        <f>IF(PLANEL_Pot_Trim!DU23&lt;&gt;0,DU24/PLANEL_Pot_Trim!DU23,0)</f>
        <v>0.16114262759795106</v>
      </c>
      <c r="DV50" s="54">
        <f>IF(PLANEL_Pot_Trim!DV23&lt;&gt;0,DV24/PLANEL_Pot_Trim!DV23,0)</f>
        <v>0.16114262759795106</v>
      </c>
      <c r="DW50" s="54">
        <f>IF(PLANEL_Pot_Trim!DW23&lt;&gt;0,DW24/PLANEL_Pot_Trim!DW23,0)</f>
        <v>0.14927893981776358</v>
      </c>
      <c r="DX50" s="54">
        <f>IF(PLANEL_Pot_Trim!DX23&lt;&gt;0,DX24/PLANEL_Pot_Trim!DX23,0)</f>
        <v>0.14927893981776358</v>
      </c>
      <c r="DY50" s="54">
        <f>IF(PLANEL_Pot_Trim!DY23&lt;&gt;0,DY24/PLANEL_Pot_Trim!DY23,0)</f>
        <v>0.14927893981776358</v>
      </c>
      <c r="DZ50" s="54">
        <f>IF(PLANEL_Pot_Trim!DZ23&lt;&gt;0,DZ24/PLANEL_Pot_Trim!DZ23,0)</f>
        <v>0.14927893981776358</v>
      </c>
      <c r="EA50" s="54">
        <f>IF(PLANEL_Pot_Trim!EA23&lt;&gt;0,EA24/PLANEL_Pot_Trim!EA23,0)</f>
        <v>0.13748132662113052</v>
      </c>
      <c r="EB50" s="54">
        <f>IF(PLANEL_Pot_Trim!EB23&lt;&gt;0,EB24/PLANEL_Pot_Trim!EB23,0)</f>
        <v>0.13748132662113052</v>
      </c>
      <c r="EC50" s="54">
        <f>IF(PLANEL_Pot_Trim!EC23&lt;&gt;0,EC24/PLANEL_Pot_Trim!EC23,0)</f>
        <v>0.13748132662113052</v>
      </c>
      <c r="ED50" s="54">
        <f>IF(PLANEL_Pot_Trim!ED23&lt;&gt;0,ED24/PLANEL_Pot_Trim!ED23,0)</f>
        <v>0.13748132662113052</v>
      </c>
      <c r="EE50" s="54">
        <f>IF(PLANEL_Pot_Trim!EE23&lt;&gt;0,EE24/PLANEL_Pot_Trim!EE23,0)</f>
        <v>0.12558801980769541</v>
      </c>
      <c r="EF50" s="54">
        <f>IF(PLANEL_Pot_Trim!EF23&lt;&gt;0,EF24/PLANEL_Pot_Trim!EF23,0)</f>
        <v>0.12558801980769541</v>
      </c>
      <c r="EG50" s="54">
        <f>IF(PLANEL_Pot_Trim!EG23&lt;&gt;0,EG24/PLANEL_Pot_Trim!EG23,0)</f>
        <v>0.12558801980769541</v>
      </c>
      <c r="EH50" s="54">
        <f>IF(PLANEL_Pot_Trim!EH23&lt;&gt;0,EH24/PLANEL_Pot_Trim!EH23,0)</f>
        <v>0.12558801980769541</v>
      </c>
      <c r="EI50" s="54">
        <f>IF(PLANEL_Pot_Trim!EI23&lt;&gt;0,EI24/PLANEL_Pot_Trim!EI23,0)</f>
        <v>0.11906299809368759</v>
      </c>
      <c r="EJ50" s="54">
        <f>IF(PLANEL_Pot_Trim!EJ23&lt;&gt;0,EJ24/PLANEL_Pot_Trim!EJ23,0)</f>
        <v>0.11906299809368759</v>
      </c>
      <c r="EK50" s="54">
        <f>IF(PLANEL_Pot_Trim!EK23&lt;&gt;0,EK24/PLANEL_Pot_Trim!EK23,0)</f>
        <v>0.11906299809368759</v>
      </c>
      <c r="EL50" s="54">
        <f>IF(PLANEL_Pot_Trim!EL23&lt;&gt;0,EL24/PLANEL_Pot_Trim!EL23,0)</f>
        <v>0.11906299809368759</v>
      </c>
      <c r="EM50" s="54">
        <f>IF(PLANEL_Pot_Trim!EM23&lt;&gt;0,EM24/PLANEL_Pot_Trim!EM23,0)</f>
        <v>0.11392477064344429</v>
      </c>
      <c r="EN50" s="54">
        <f>IF(PLANEL_Pot_Trim!EN23&lt;&gt;0,EN24/PLANEL_Pot_Trim!EN23,0)</f>
        <v>0.11392477064344429</v>
      </c>
      <c r="EO50" s="54">
        <f>IF(PLANEL_Pot_Trim!EO23&lt;&gt;0,EO24/PLANEL_Pot_Trim!EO23,0)</f>
        <v>0.11392477064344429</v>
      </c>
      <c r="EP50" s="54">
        <f>IF(PLANEL_Pot_Trim!EP23&lt;&gt;0,EP24/PLANEL_Pot_Trim!EP23,0)</f>
        <v>0.11392477064344429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24.119077099999998</v>
      </c>
      <c r="H4" s="33">
        <v>24.963940099999999</v>
      </c>
      <c r="I4" s="33">
        <v>20.776694639999999</v>
      </c>
      <c r="J4" s="33">
        <v>25.127565430000001</v>
      </c>
      <c r="K4" s="33">
        <v>28.259276379999999</v>
      </c>
      <c r="L4" s="33">
        <v>31.020658820000001</v>
      </c>
      <c r="M4" s="33">
        <v>32.586492030000002</v>
      </c>
      <c r="N4" s="33">
        <v>31.392643899999999</v>
      </c>
      <c r="O4" s="33">
        <v>32.274973979999999</v>
      </c>
      <c r="P4" s="33">
        <v>27.713902770000001</v>
      </c>
      <c r="Q4" s="33">
        <v>27.651916570000001</v>
      </c>
      <c r="R4" s="33">
        <v>28.413539870000001</v>
      </c>
      <c r="S4" s="33">
        <v>28.559712189999999</v>
      </c>
      <c r="T4" s="33">
        <v>22.361166359999999</v>
      </c>
      <c r="U4" s="33">
        <v>17.187023369999999</v>
      </c>
      <c r="V4" s="33">
        <v>14.792193709999999</v>
      </c>
      <c r="W4" s="33">
        <v>16.129114810000001</v>
      </c>
      <c r="X4" s="33">
        <v>17.461105369999999</v>
      </c>
      <c r="Y4" s="33">
        <v>17.646603890000002</v>
      </c>
      <c r="Z4" s="33">
        <v>18.91188481</v>
      </c>
      <c r="AA4" s="33">
        <v>19.68272975</v>
      </c>
      <c r="AB4" s="33">
        <v>20.28019969</v>
      </c>
      <c r="AC4" s="33">
        <v>21.180879019999999</v>
      </c>
      <c r="AD4" s="33">
        <v>27.474734049999999</v>
      </c>
      <c r="AE4" s="33">
        <v>19.663428159999999</v>
      </c>
      <c r="AF4" s="33">
        <v>18.09086975</v>
      </c>
      <c r="AG4" s="33">
        <v>16.280259749999999</v>
      </c>
      <c r="AH4" s="33">
        <v>14.35158143</v>
      </c>
      <c r="AI4" s="33">
        <v>12.136379270000001</v>
      </c>
      <c r="AJ4" s="33">
        <v>11.004045120000001</v>
      </c>
      <c r="AK4" s="33">
        <v>12.794935239999999</v>
      </c>
      <c r="AL4" s="33">
        <v>17.192513680000001</v>
      </c>
      <c r="AM4" s="33">
        <v>23.947953949999999</v>
      </c>
      <c r="AN4" s="33">
        <v>26.47590293</v>
      </c>
      <c r="AO4" s="33">
        <v>29.13089858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35.70511733</v>
      </c>
      <c r="H16" s="33">
        <v>37.931874020000002</v>
      </c>
      <c r="I16" s="33">
        <v>23.68142199</v>
      </c>
      <c r="J16" s="33">
        <v>31.000313510000002</v>
      </c>
      <c r="K16" s="33">
        <v>30.852509099999999</v>
      </c>
      <c r="L16" s="33">
        <v>37.585328859999997</v>
      </c>
      <c r="M16" s="33">
        <v>42.519995710000003</v>
      </c>
      <c r="N16" s="33">
        <v>41.407850500000002</v>
      </c>
      <c r="O16" s="33">
        <v>40.312979429999999</v>
      </c>
      <c r="P16" s="33">
        <v>35.766838550000003</v>
      </c>
      <c r="Q16" s="33">
        <v>35.302075860000002</v>
      </c>
      <c r="R16" s="33">
        <v>36.166764489999998</v>
      </c>
      <c r="S16" s="33">
        <v>36.38927322</v>
      </c>
      <c r="T16" s="33">
        <v>29.636582090000001</v>
      </c>
      <c r="U16" s="33">
        <v>26.080614069999999</v>
      </c>
      <c r="V16" s="33">
        <v>22.59633496</v>
      </c>
      <c r="W16" s="33">
        <v>25.197709039999999</v>
      </c>
      <c r="X16" s="33">
        <v>27.786983549999999</v>
      </c>
      <c r="Y16" s="33">
        <v>29.855205160000001</v>
      </c>
      <c r="Z16" s="33">
        <v>33.150793880000002</v>
      </c>
      <c r="AA16" s="33">
        <v>34.124581919999997</v>
      </c>
      <c r="AB16" s="33">
        <v>35.451198410000003</v>
      </c>
      <c r="AC16" s="33">
        <v>36.189567680000003</v>
      </c>
      <c r="AD16" s="33">
        <v>40.53634194</v>
      </c>
      <c r="AE16" s="33">
        <v>33.627601749999997</v>
      </c>
      <c r="AF16" s="33">
        <v>32.47947448</v>
      </c>
      <c r="AG16" s="33">
        <v>30.664687350000001</v>
      </c>
      <c r="AH16" s="33">
        <v>28.73140583</v>
      </c>
      <c r="AI16" s="33">
        <v>26.510329599999999</v>
      </c>
      <c r="AJ16" s="33">
        <v>25.112299220000001</v>
      </c>
      <c r="AK16" s="33">
        <v>26.891589</v>
      </c>
      <c r="AL16" s="33">
        <v>31.21534471</v>
      </c>
      <c r="AM16" s="33">
        <v>36.404257899999998</v>
      </c>
      <c r="AN16" s="33">
        <v>37.795726019999996</v>
      </c>
      <c r="AO16" s="33">
        <v>39.786418230000002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24.119077099999998</v>
      </c>
      <c r="E4" s="1">
        <f>Planel_CO2_total_Resultado!H4</f>
        <v>24.963940099999999</v>
      </c>
      <c r="F4" s="1">
        <f>Planel_CO2_total_Resultado!I4</f>
        <v>20.776694639999999</v>
      </c>
      <c r="G4" s="1">
        <f>Planel_CO2_total_Resultado!J4</f>
        <v>25.127565430000001</v>
      </c>
      <c r="H4" s="1">
        <f>Planel_CO2_total_Resultado!K4</f>
        <v>28.259276379999999</v>
      </c>
      <c r="I4" s="1">
        <f>Planel_CO2_total_Resultado!L4</f>
        <v>31.020658820000001</v>
      </c>
      <c r="J4" s="1">
        <f>Planel_CO2_total_Resultado!M4</f>
        <v>32.586492030000002</v>
      </c>
      <c r="K4" s="1">
        <f>Planel_CO2_total_Resultado!N4</f>
        <v>31.392643899999999</v>
      </c>
      <c r="L4" s="1">
        <f>Planel_CO2_total_Resultado!O4</f>
        <v>32.274973979999999</v>
      </c>
      <c r="M4" s="1">
        <f>Planel_CO2_total_Resultado!P4</f>
        <v>27.713902770000001</v>
      </c>
      <c r="N4" s="1">
        <f>Planel_CO2_total_Resultado!Q4</f>
        <v>27.651916570000001</v>
      </c>
      <c r="O4" s="1">
        <f>Planel_CO2_total_Resultado!R4</f>
        <v>28.413539870000001</v>
      </c>
      <c r="P4" s="1">
        <f>Planel_CO2_total_Resultado!S4</f>
        <v>28.559712189999999</v>
      </c>
      <c r="Q4" s="1">
        <f>Planel_CO2_total_Resultado!T4</f>
        <v>22.361166359999999</v>
      </c>
      <c r="R4" s="1">
        <f>Planel_CO2_total_Resultado!U4</f>
        <v>17.187023369999999</v>
      </c>
      <c r="S4" s="1">
        <f>Planel_CO2_total_Resultado!V4</f>
        <v>14.792193709999999</v>
      </c>
      <c r="T4" s="1">
        <f>Planel_CO2_total_Resultado!W4</f>
        <v>16.129114810000001</v>
      </c>
      <c r="U4" s="1">
        <f>Planel_CO2_total_Resultado!X4</f>
        <v>17.461105369999999</v>
      </c>
      <c r="V4" s="1">
        <f>Planel_CO2_total_Resultado!Y4</f>
        <v>17.646603890000002</v>
      </c>
      <c r="W4" s="1">
        <f>Planel_CO2_total_Resultado!Z4</f>
        <v>18.91188481</v>
      </c>
      <c r="X4" s="1">
        <f>Planel_CO2_total_Resultado!AA4</f>
        <v>19.68272975</v>
      </c>
      <c r="Y4" s="1">
        <f>Planel_CO2_total_Resultado!AB4</f>
        <v>20.28019969</v>
      </c>
      <c r="Z4" s="1">
        <f>Planel_CO2_total_Resultado!AC4</f>
        <v>21.180879019999999</v>
      </c>
      <c r="AA4" s="1">
        <f>Planel_CO2_total_Resultado!AD4</f>
        <v>27.474734049999999</v>
      </c>
      <c r="AB4" s="1">
        <f>Planel_CO2_total_Resultado!AE4</f>
        <v>19.663428159999999</v>
      </c>
      <c r="AC4" s="1">
        <f>Planel_CO2_total_Resultado!AF4</f>
        <v>18.09086975</v>
      </c>
      <c r="AD4" s="1">
        <f>Planel_CO2_total_Resultado!AG4</f>
        <v>16.280259749999999</v>
      </c>
      <c r="AE4" s="1">
        <f>Planel_CO2_total_Resultado!AH4</f>
        <v>14.35158143</v>
      </c>
      <c r="AF4" s="1">
        <f>Planel_CO2_total_Resultado!AI4</f>
        <v>12.136379270000001</v>
      </c>
      <c r="AG4" s="1">
        <f>Planel_CO2_total_Resultado!AJ4</f>
        <v>11.004045120000001</v>
      </c>
      <c r="AH4" s="1">
        <f>Planel_CO2_total_Resultado!AK4</f>
        <v>12.794935239999999</v>
      </c>
      <c r="AI4" s="1">
        <f>Planel_CO2_total_Resultado!AL4</f>
        <v>17.192513680000001</v>
      </c>
      <c r="AJ4" s="1">
        <f>Planel_CO2_total_Resultado!AM4</f>
        <v>23.947953949999999</v>
      </c>
      <c r="AK4" s="1">
        <f>Planel_CO2_total_Resultado!AN4</f>
        <v>26.47590293</v>
      </c>
      <c r="AL4" s="1">
        <f>Planel_CO2_total_Resultado!AO4</f>
        <v>29.13089858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35.70511733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31.000313510000002</v>
      </c>
      <c r="H5" s="1">
        <f>Planel_CO2_total_Resultado!K16</f>
        <v>30.852509099999999</v>
      </c>
      <c r="I5" s="1">
        <f>Planel_CO2_total_Resultado!L16</f>
        <v>37.585328859999997</v>
      </c>
      <c r="J5" s="1">
        <f>Planel_CO2_total_Resultado!M16</f>
        <v>42.519995710000003</v>
      </c>
      <c r="K5" s="1">
        <f>Planel_CO2_total_Resultado!N16</f>
        <v>41.407850500000002</v>
      </c>
      <c r="L5" s="1">
        <f>Planel_CO2_total_Resultado!O16</f>
        <v>40.312979429999999</v>
      </c>
      <c r="M5" s="1">
        <f>Planel_CO2_total_Resultado!P16</f>
        <v>35.766838550000003</v>
      </c>
      <c r="N5" s="1">
        <f>Planel_CO2_total_Resultado!Q16</f>
        <v>35.302075860000002</v>
      </c>
      <c r="O5" s="1">
        <f>Planel_CO2_total_Resultado!R16</f>
        <v>36.166764489999998</v>
      </c>
      <c r="P5" s="1">
        <f>Planel_CO2_total_Resultado!S16</f>
        <v>36.38927322</v>
      </c>
      <c r="Q5" s="1">
        <f>Planel_CO2_total_Resultado!T16</f>
        <v>29.636582090000001</v>
      </c>
      <c r="R5" s="1">
        <f>Planel_CO2_total_Resultado!U16</f>
        <v>26.080614069999999</v>
      </c>
      <c r="S5" s="1">
        <f>Planel_CO2_total_Resultado!V16</f>
        <v>22.59633496</v>
      </c>
      <c r="T5" s="1">
        <f>Planel_CO2_total_Resultado!W16</f>
        <v>25.197709039999999</v>
      </c>
      <c r="U5" s="1">
        <f>Planel_CO2_total_Resultado!X16</f>
        <v>27.786983549999999</v>
      </c>
      <c r="V5" s="1">
        <f>Planel_CO2_total_Resultado!Y16</f>
        <v>29.855205160000001</v>
      </c>
      <c r="W5" s="1">
        <f>Planel_CO2_total_Resultado!Z16</f>
        <v>33.150793880000002</v>
      </c>
      <c r="X5" s="1">
        <f>Planel_CO2_total_Resultado!AA16</f>
        <v>34.124581919999997</v>
      </c>
      <c r="Y5" s="1">
        <f>Planel_CO2_total_Resultado!AB16</f>
        <v>35.451198410000003</v>
      </c>
      <c r="Z5" s="1">
        <f>Planel_CO2_total_Resultado!AC16</f>
        <v>36.189567680000003</v>
      </c>
      <c r="AA5" s="1">
        <f>Planel_CO2_total_Resultado!AD16</f>
        <v>40.53634194</v>
      </c>
      <c r="AB5" s="1">
        <f>Planel_CO2_total_Resultado!AE16</f>
        <v>33.627601749999997</v>
      </c>
      <c r="AC5" s="1">
        <f>Planel_CO2_total_Resultado!AF16</f>
        <v>32.47947448</v>
      </c>
      <c r="AD5" s="1">
        <f>Planel_CO2_total_Resultado!AG16</f>
        <v>30.664687350000001</v>
      </c>
      <c r="AE5" s="1">
        <f>Planel_CO2_total_Resultado!AH16</f>
        <v>28.73140583</v>
      </c>
      <c r="AF5" s="1">
        <f>Planel_CO2_total_Resultado!AI16</f>
        <v>26.510329599999999</v>
      </c>
      <c r="AG5" s="1">
        <f>Planel_CO2_total_Resultado!AJ16</f>
        <v>25.112299220000001</v>
      </c>
      <c r="AH5" s="1">
        <f>Planel_CO2_total_Resultado!AK16</f>
        <v>26.891589</v>
      </c>
      <c r="AI5" s="1">
        <f>Planel_CO2_total_Resultado!AL16</f>
        <v>31.21534471</v>
      </c>
      <c r="AJ5" s="1">
        <f>Planel_CO2_total_Resultado!AM16</f>
        <v>36.404257899999998</v>
      </c>
      <c r="AK5" s="1">
        <f>Planel_CO2_total_Resultado!AN16</f>
        <v>37.795726019999996</v>
      </c>
      <c r="AL5" s="1">
        <f>Planel_CO2_total_Resultado!AO16</f>
        <v>39.786418230000002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S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5" customWidth="1"/>
    <col min="4" max="6" width="6" bestFit="1" customWidth="1"/>
    <col min="7" max="10" width="5" customWidth="1"/>
    <col min="11" max="11" width="5" bestFit="1" customWidth="1"/>
    <col min="12" max="13" width="5" customWidth="1"/>
    <col min="14" max="14" width="6" bestFit="1" customWidth="1"/>
    <col min="15" max="18" width="5" customWidth="1"/>
    <col min="19" max="19" width="10.7109375" bestFit="1" customWidth="1"/>
    <col min="20" max="22" width="5" customWidth="1"/>
    <col min="23" max="23" width="10.7109375" customWidth="1"/>
    <col min="24" max="24" width="10.7109375" bestFit="1" customWidth="1"/>
  </cols>
  <sheetData>
    <row r="3" spans="1:19" x14ac:dyDescent="0.25">
      <c r="A3" s="227" t="s">
        <v>646</v>
      </c>
      <c r="B3" s="227" t="s">
        <v>644</v>
      </c>
    </row>
    <row r="4" spans="1:19" x14ac:dyDescent="0.25">
      <c r="A4" s="227" t="s">
        <v>647</v>
      </c>
      <c r="B4" s="33">
        <v>2030</v>
      </c>
      <c r="C4" s="33">
        <v>2031</v>
      </c>
      <c r="D4" s="33">
        <v>2032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2040</v>
      </c>
      <c r="K4" s="33">
        <v>2041</v>
      </c>
      <c r="L4" s="33">
        <v>2042</v>
      </c>
      <c r="M4" s="33">
        <v>2043</v>
      </c>
      <c r="N4" s="33">
        <v>2044</v>
      </c>
      <c r="O4" s="33">
        <v>2045</v>
      </c>
      <c r="P4" s="33">
        <v>2046</v>
      </c>
      <c r="Q4" s="33">
        <v>2047</v>
      </c>
      <c r="R4" s="33">
        <v>2050</v>
      </c>
      <c r="S4" s="33" t="s">
        <v>645</v>
      </c>
    </row>
    <row r="5" spans="1:19" x14ac:dyDescent="0.25">
      <c r="A5" s="229" t="s">
        <v>40</v>
      </c>
      <c r="B5" s="228">
        <v>3000</v>
      </c>
      <c r="C5" s="228">
        <v>1500</v>
      </c>
      <c r="D5" s="228">
        <v>6000</v>
      </c>
      <c r="E5" s="228">
        <v>6000</v>
      </c>
      <c r="F5" s="228">
        <v>1500</v>
      </c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>
        <v>18000</v>
      </c>
    </row>
    <row r="6" spans="1:19" x14ac:dyDescent="0.25">
      <c r="A6" s="230" t="s">
        <v>43</v>
      </c>
      <c r="B6" s="228">
        <v>3000</v>
      </c>
      <c r="C6" s="228">
        <v>1500</v>
      </c>
      <c r="D6" s="228">
        <v>6000</v>
      </c>
      <c r="E6" s="228">
        <v>6000</v>
      </c>
      <c r="F6" s="228">
        <v>1500</v>
      </c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>
        <v>18000</v>
      </c>
    </row>
    <row r="7" spans="1:19" x14ac:dyDescent="0.25">
      <c r="A7" s="229" t="s">
        <v>37</v>
      </c>
      <c r="B7" s="228">
        <v>4500</v>
      </c>
      <c r="C7" s="228">
        <v>7500</v>
      </c>
      <c r="D7" s="228">
        <v>7500</v>
      </c>
      <c r="E7" s="228">
        <v>9000</v>
      </c>
      <c r="F7" s="228">
        <v>10500</v>
      </c>
      <c r="G7" s="228">
        <v>6000</v>
      </c>
      <c r="H7" s="228"/>
      <c r="I7" s="228">
        <v>3000</v>
      </c>
      <c r="J7" s="228">
        <v>3000</v>
      </c>
      <c r="K7" s="228">
        <v>1500</v>
      </c>
      <c r="L7" s="228">
        <v>6000</v>
      </c>
      <c r="M7" s="228">
        <v>4500</v>
      </c>
      <c r="N7" s="228">
        <v>10500</v>
      </c>
      <c r="O7" s="228">
        <v>9000</v>
      </c>
      <c r="P7" s="228">
        <v>3000</v>
      </c>
      <c r="Q7" s="228"/>
      <c r="R7" s="228"/>
      <c r="S7" s="228">
        <v>85500</v>
      </c>
    </row>
    <row r="8" spans="1:19" x14ac:dyDescent="0.25">
      <c r="A8" s="230" t="s">
        <v>39</v>
      </c>
      <c r="B8" s="228">
        <v>4500</v>
      </c>
      <c r="C8" s="228">
        <v>7500</v>
      </c>
      <c r="D8" s="228">
        <v>4500</v>
      </c>
      <c r="E8" s="228">
        <v>3000</v>
      </c>
      <c r="F8" s="228">
        <v>7500</v>
      </c>
      <c r="G8" s="228">
        <v>4500</v>
      </c>
      <c r="H8" s="228"/>
      <c r="I8" s="228">
        <v>3000</v>
      </c>
      <c r="J8" s="228">
        <v>3000</v>
      </c>
      <c r="K8" s="228"/>
      <c r="L8" s="228">
        <v>4500</v>
      </c>
      <c r="M8" s="228">
        <v>4500</v>
      </c>
      <c r="N8" s="228">
        <v>9000</v>
      </c>
      <c r="O8" s="228">
        <v>6000</v>
      </c>
      <c r="P8" s="228">
        <v>1500</v>
      </c>
      <c r="Q8" s="228"/>
      <c r="R8" s="228"/>
      <c r="S8" s="228">
        <v>63000</v>
      </c>
    </row>
    <row r="9" spans="1:19" x14ac:dyDescent="0.25">
      <c r="A9" s="230" t="s">
        <v>38</v>
      </c>
      <c r="B9" s="228"/>
      <c r="C9" s="228"/>
      <c r="D9" s="228">
        <v>3000</v>
      </c>
      <c r="E9" s="228">
        <v>6000</v>
      </c>
      <c r="F9" s="228">
        <v>3000</v>
      </c>
      <c r="G9" s="228">
        <v>1500</v>
      </c>
      <c r="H9" s="228"/>
      <c r="I9" s="228"/>
      <c r="J9" s="228"/>
      <c r="K9" s="228">
        <v>1500</v>
      </c>
      <c r="L9" s="228">
        <v>1500</v>
      </c>
      <c r="M9" s="228"/>
      <c r="N9" s="228">
        <v>1500</v>
      </c>
      <c r="O9" s="228">
        <v>3000</v>
      </c>
      <c r="P9" s="228">
        <v>1500</v>
      </c>
      <c r="Q9" s="228"/>
      <c r="R9" s="228"/>
      <c r="S9" s="228">
        <v>22500</v>
      </c>
    </row>
    <row r="10" spans="1:19" x14ac:dyDescent="0.25">
      <c r="A10" s="229" t="s">
        <v>44</v>
      </c>
      <c r="B10" s="228"/>
      <c r="C10" s="228"/>
      <c r="D10" s="228"/>
      <c r="E10" s="228"/>
      <c r="F10" s="228"/>
      <c r="G10" s="228"/>
      <c r="H10" s="228">
        <v>4500</v>
      </c>
      <c r="I10" s="228">
        <v>1500</v>
      </c>
      <c r="J10" s="228"/>
      <c r="K10" s="228"/>
      <c r="L10" s="228"/>
      <c r="M10" s="228"/>
      <c r="N10" s="228"/>
      <c r="O10" s="228"/>
      <c r="P10" s="228"/>
      <c r="Q10" s="228">
        <v>1500</v>
      </c>
      <c r="R10" s="228">
        <v>1500</v>
      </c>
      <c r="S10" s="228">
        <v>9000</v>
      </c>
    </row>
    <row r="11" spans="1:19" x14ac:dyDescent="0.25">
      <c r="A11" s="230" t="s">
        <v>40</v>
      </c>
      <c r="B11" s="228"/>
      <c r="C11" s="228"/>
      <c r="D11" s="228"/>
      <c r="E11" s="228"/>
      <c r="F11" s="228"/>
      <c r="G11" s="228"/>
      <c r="H11" s="228"/>
      <c r="I11" s="228">
        <v>1500</v>
      </c>
      <c r="J11" s="228"/>
      <c r="K11" s="228"/>
      <c r="L11" s="228"/>
      <c r="M11" s="228"/>
      <c r="N11" s="228"/>
      <c r="O11" s="228"/>
      <c r="P11" s="228"/>
      <c r="Q11" s="228"/>
      <c r="R11" s="228"/>
      <c r="S11" s="228">
        <v>1500</v>
      </c>
    </row>
    <row r="12" spans="1:19" x14ac:dyDescent="0.25">
      <c r="A12" s="230" t="s">
        <v>37</v>
      </c>
      <c r="B12" s="228"/>
      <c r="C12" s="228"/>
      <c r="D12" s="228"/>
      <c r="E12" s="228"/>
      <c r="F12" s="228"/>
      <c r="G12" s="228"/>
      <c r="H12" s="228">
        <v>4500</v>
      </c>
      <c r="I12" s="228"/>
      <c r="J12" s="228"/>
      <c r="K12" s="228"/>
      <c r="L12" s="228"/>
      <c r="M12" s="228"/>
      <c r="N12" s="228"/>
      <c r="O12" s="228"/>
      <c r="P12" s="228"/>
      <c r="Q12" s="228">
        <v>1500</v>
      </c>
      <c r="R12" s="228">
        <v>1500</v>
      </c>
      <c r="S12" s="228">
        <v>7500</v>
      </c>
    </row>
    <row r="13" spans="1:19" x14ac:dyDescent="0.25">
      <c r="A13" s="229" t="s">
        <v>645</v>
      </c>
      <c r="B13" s="228">
        <v>7500</v>
      </c>
      <c r="C13" s="228">
        <v>9000</v>
      </c>
      <c r="D13" s="228">
        <v>13500</v>
      </c>
      <c r="E13" s="228">
        <v>15000</v>
      </c>
      <c r="F13" s="228">
        <v>12000</v>
      </c>
      <c r="G13" s="228">
        <v>6000</v>
      </c>
      <c r="H13" s="228">
        <v>4500</v>
      </c>
      <c r="I13" s="228">
        <v>4500</v>
      </c>
      <c r="J13" s="228">
        <v>3000</v>
      </c>
      <c r="K13" s="228">
        <v>1500</v>
      </c>
      <c r="L13" s="228">
        <v>6000</v>
      </c>
      <c r="M13" s="228">
        <v>4500</v>
      </c>
      <c r="N13" s="228">
        <v>10500</v>
      </c>
      <c r="O13" s="228">
        <v>9000</v>
      </c>
      <c r="P13" s="228">
        <v>3000</v>
      </c>
      <c r="Q13" s="228">
        <v>1500</v>
      </c>
      <c r="R13" s="228">
        <v>1500</v>
      </c>
      <c r="S13" s="228">
        <v>112500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403</v>
      </c>
      <c r="C5" s="40" t="s">
        <v>44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">
      <c r="B6" s="40" t="s">
        <v>398</v>
      </c>
      <c r="C6" s="40" t="s">
        <v>44</v>
      </c>
      <c r="D6" s="40" t="s">
        <v>37</v>
      </c>
      <c r="E6" s="40">
        <v>1500</v>
      </c>
      <c r="F6" s="40">
        <v>2047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3285.6921990000001</v>
      </c>
      <c r="L6" s="40">
        <v>2015</v>
      </c>
      <c r="M6" s="40">
        <v>2100</v>
      </c>
    </row>
    <row r="7" spans="2:13" x14ac:dyDescent="0.2">
      <c r="B7" s="40" t="s">
        <v>445</v>
      </c>
      <c r="C7" s="40" t="s">
        <v>37</v>
      </c>
      <c r="D7" s="40" t="s">
        <v>38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347</v>
      </c>
      <c r="C8" s="40" t="s">
        <v>37</v>
      </c>
      <c r="D8" s="40" t="s">
        <v>39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331</v>
      </c>
      <c r="C9" s="40" t="s">
        <v>37</v>
      </c>
      <c r="D9" s="40" t="s">
        <v>38</v>
      </c>
      <c r="E9" s="40">
        <v>1500</v>
      </c>
      <c r="F9" s="40">
        <v>2045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330</v>
      </c>
      <c r="C10" s="40" t="s">
        <v>37</v>
      </c>
      <c r="D10" s="40" t="s">
        <v>38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462</v>
      </c>
      <c r="C11" s="40" t="s">
        <v>37</v>
      </c>
      <c r="D11" s="40" t="s">
        <v>39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481</v>
      </c>
      <c r="C12" s="40" t="s">
        <v>37</v>
      </c>
      <c r="D12" s="40" t="s">
        <v>39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488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501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371</v>
      </c>
      <c r="C15" s="40" t="s">
        <v>37</v>
      </c>
      <c r="D15" s="40" t="s">
        <v>38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453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454</v>
      </c>
      <c r="C17" s="40" t="s">
        <v>37</v>
      </c>
      <c r="D17" s="40" t="s">
        <v>39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461</v>
      </c>
      <c r="C18" s="40" t="s">
        <v>37</v>
      </c>
      <c r="D18" s="40" t="s">
        <v>39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477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486</v>
      </c>
      <c r="C20" s="40" t="s">
        <v>37</v>
      </c>
      <c r="D20" s="40" t="s">
        <v>39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358</v>
      </c>
      <c r="C21" s="40" t="s">
        <v>37</v>
      </c>
      <c r="D21" s="40" t="s">
        <v>39</v>
      </c>
      <c r="E21" s="40">
        <v>1500</v>
      </c>
      <c r="F21" s="40">
        <v>2044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373</v>
      </c>
      <c r="C22" s="40" t="s">
        <v>37</v>
      </c>
      <c r="D22" s="40" t="s">
        <v>39</v>
      </c>
      <c r="E22" s="40">
        <v>1500</v>
      </c>
      <c r="F22" s="40">
        <v>2043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345</v>
      </c>
      <c r="C23" s="40" t="s">
        <v>37</v>
      </c>
      <c r="D23" s="40" t="s">
        <v>39</v>
      </c>
      <c r="E23" s="40">
        <v>1500</v>
      </c>
      <c r="F23" s="40">
        <v>2043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387</v>
      </c>
      <c r="C24" s="40" t="s">
        <v>37</v>
      </c>
      <c r="D24" s="40" t="s">
        <v>39</v>
      </c>
      <c r="E24" s="40">
        <v>1500</v>
      </c>
      <c r="F24" s="40">
        <v>2043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451</v>
      </c>
      <c r="C25" s="40" t="s">
        <v>37</v>
      </c>
      <c r="D25" s="40" t="s">
        <v>38</v>
      </c>
      <c r="E25" s="40">
        <v>1500</v>
      </c>
      <c r="F25" s="40">
        <v>2042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1460.307644</v>
      </c>
      <c r="L25" s="40">
        <v>2015</v>
      </c>
      <c r="M25" s="40">
        <v>2100</v>
      </c>
    </row>
    <row r="26" spans="2:13" x14ac:dyDescent="0.2">
      <c r="B26" s="40" t="s">
        <v>344</v>
      </c>
      <c r="C26" s="40" t="s">
        <v>37</v>
      </c>
      <c r="D26" s="40" t="s">
        <v>39</v>
      </c>
      <c r="E26" s="40">
        <v>1500</v>
      </c>
      <c r="F26" s="40">
        <v>2042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463</v>
      </c>
      <c r="C27" s="40" t="s">
        <v>37</v>
      </c>
      <c r="D27" s="40" t="s">
        <v>39</v>
      </c>
      <c r="E27" s="40">
        <v>1500</v>
      </c>
      <c r="F27" s="40">
        <v>2042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502</v>
      </c>
      <c r="C28" s="40" t="s">
        <v>37</v>
      </c>
      <c r="D28" s="40" t="s">
        <v>39</v>
      </c>
      <c r="E28" s="40">
        <v>1500</v>
      </c>
      <c r="F28" s="40">
        <v>2042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450</v>
      </c>
      <c r="C29" s="40" t="s">
        <v>37</v>
      </c>
      <c r="D29" s="40" t="s">
        <v>38</v>
      </c>
      <c r="E29" s="40">
        <v>1500</v>
      </c>
      <c r="F29" s="40">
        <v>2041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348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496</v>
      </c>
      <c r="C31" s="40" t="s">
        <v>37</v>
      </c>
      <c r="D31" s="40" t="s">
        <v>39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404</v>
      </c>
      <c r="C32" s="40" t="s">
        <v>44</v>
      </c>
      <c r="D32" s="40" t="s">
        <v>37</v>
      </c>
      <c r="E32" s="40">
        <v>1500</v>
      </c>
      <c r="F32" s="40">
        <v>2039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342</v>
      </c>
      <c r="C33" s="40" t="s">
        <v>37</v>
      </c>
      <c r="D33" s="40" t="s">
        <v>38</v>
      </c>
      <c r="E33" s="40">
        <v>1500</v>
      </c>
      <c r="F33" s="40">
        <v>2039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508</v>
      </c>
      <c r="C34" s="40" t="s">
        <v>44</v>
      </c>
      <c r="D34" s="40" t="s">
        <v>40</v>
      </c>
      <c r="E34" s="40">
        <v>1500</v>
      </c>
      <c r="F34" s="40">
        <v>2039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511</v>
      </c>
      <c r="C35" s="40" t="s">
        <v>44</v>
      </c>
      <c r="D35" s="40" t="s">
        <v>40</v>
      </c>
      <c r="E35" s="40">
        <v>1500</v>
      </c>
      <c r="F35" s="40">
        <v>2039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406</v>
      </c>
      <c r="C36" s="40" t="s">
        <v>44</v>
      </c>
      <c r="D36" s="40" t="s">
        <v>40</v>
      </c>
      <c r="E36" s="40">
        <v>1500</v>
      </c>
      <c r="F36" s="40">
        <v>2039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466</v>
      </c>
      <c r="C37" s="40" t="s">
        <v>37</v>
      </c>
      <c r="D37" s="40" t="s">
        <v>39</v>
      </c>
      <c r="E37" s="40">
        <v>1500</v>
      </c>
      <c r="F37" s="40">
        <v>2038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360</v>
      </c>
      <c r="C38" s="40" t="s">
        <v>37</v>
      </c>
      <c r="D38" s="40" t="s">
        <v>39</v>
      </c>
      <c r="E38" s="40">
        <v>1500</v>
      </c>
      <c r="F38" s="40">
        <v>2038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513</v>
      </c>
      <c r="C39" s="40" t="s">
        <v>44</v>
      </c>
      <c r="D39" s="40" t="s">
        <v>40</v>
      </c>
      <c r="E39" s="40">
        <v>1500</v>
      </c>
      <c r="F39" s="40">
        <v>2038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399</v>
      </c>
      <c r="C40" s="40" t="s">
        <v>44</v>
      </c>
      <c r="D40" s="40" t="s">
        <v>37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402</v>
      </c>
      <c r="C41" s="40" t="s">
        <v>44</v>
      </c>
      <c r="D41" s="40" t="s">
        <v>37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367</v>
      </c>
      <c r="C42" s="40" t="s">
        <v>37</v>
      </c>
      <c r="D42" s="40" t="s">
        <v>38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468</v>
      </c>
      <c r="C43" s="40" t="s">
        <v>37</v>
      </c>
      <c r="D43" s="40" t="s">
        <v>39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475</v>
      </c>
      <c r="C44" s="40" t="s">
        <v>37</v>
      </c>
      <c r="D44" s="40" t="s">
        <v>39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482</v>
      </c>
      <c r="C45" s="40" t="s">
        <v>37</v>
      </c>
      <c r="D45" s="40" t="s">
        <v>39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487</v>
      </c>
      <c r="C46" s="40" t="s">
        <v>37</v>
      </c>
      <c r="D46" s="40" t="s">
        <v>39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392</v>
      </c>
      <c r="C47" s="40" t="s">
        <v>37</v>
      </c>
      <c r="D47" s="40" t="s">
        <v>39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400</v>
      </c>
      <c r="C48" s="40" t="s">
        <v>44</v>
      </c>
      <c r="D48" s="40" t="s">
        <v>37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401</v>
      </c>
      <c r="C49" s="40" t="s">
        <v>44</v>
      </c>
      <c r="D49" s="40" t="s">
        <v>37</v>
      </c>
      <c r="E49" s="40">
        <v>1500</v>
      </c>
      <c r="F49" s="40">
        <v>2036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405</v>
      </c>
      <c r="C50" s="40" t="s">
        <v>44</v>
      </c>
      <c r="D50" s="40" t="s">
        <v>37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448</v>
      </c>
      <c r="C51" s="40" t="s">
        <v>37</v>
      </c>
      <c r="D51" s="40" t="s">
        <v>38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381</v>
      </c>
      <c r="C52" s="40" t="s">
        <v>37</v>
      </c>
      <c r="D52" s="40" t="s">
        <v>39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493</v>
      </c>
      <c r="C53" s="40" t="s">
        <v>37</v>
      </c>
      <c r="D53" s="40" t="s">
        <v>39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351</v>
      </c>
      <c r="C54" s="40" t="s">
        <v>37</v>
      </c>
      <c r="D54" s="40" t="s">
        <v>39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442</v>
      </c>
      <c r="C55" s="40" t="s">
        <v>37</v>
      </c>
      <c r="D55" s="40" t="s">
        <v>38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">
      <c r="B56" s="40" t="s">
        <v>366</v>
      </c>
      <c r="C56" s="40" t="s">
        <v>37</v>
      </c>
      <c r="D56" s="40" t="s">
        <v>38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1460.307644</v>
      </c>
      <c r="L56" s="40">
        <v>2015</v>
      </c>
      <c r="M56" s="40">
        <v>2100</v>
      </c>
    </row>
    <row r="57" spans="2:13" x14ac:dyDescent="0.2">
      <c r="B57" s="40" t="s">
        <v>470</v>
      </c>
      <c r="C57" s="40" t="s">
        <v>37</v>
      </c>
      <c r="D57" s="40" t="s">
        <v>39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376</v>
      </c>
      <c r="C58" s="40" t="s">
        <v>37</v>
      </c>
      <c r="D58" s="40" t="s">
        <v>39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489</v>
      </c>
      <c r="C59" s="40" t="s">
        <v>37</v>
      </c>
      <c r="D59" s="40" t="s">
        <v>39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494</v>
      </c>
      <c r="C60" s="40" t="s">
        <v>37</v>
      </c>
      <c r="D60" s="40" t="s">
        <v>39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499</v>
      </c>
      <c r="C61" s="40" t="s">
        <v>37</v>
      </c>
      <c r="D61" s="40" t="s">
        <v>39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522</v>
      </c>
      <c r="C62" s="40" t="s">
        <v>40</v>
      </c>
      <c r="D62" s="40" t="s">
        <v>43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443</v>
      </c>
      <c r="C63" s="40" t="s">
        <v>37</v>
      </c>
      <c r="D63" s="40" t="s">
        <v>38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1460.307644</v>
      </c>
      <c r="L63" s="40">
        <v>2015</v>
      </c>
      <c r="M63" s="40">
        <v>2100</v>
      </c>
    </row>
    <row r="64" spans="2:13" x14ac:dyDescent="0.2">
      <c r="B64" s="40" t="s">
        <v>446</v>
      </c>
      <c r="C64" s="40" t="s">
        <v>37</v>
      </c>
      <c r="D64" s="40" t="s">
        <v>38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1460.307644</v>
      </c>
      <c r="L64" s="40">
        <v>2015</v>
      </c>
      <c r="M64" s="40">
        <v>2100</v>
      </c>
    </row>
    <row r="65" spans="2:13" x14ac:dyDescent="0.2">
      <c r="B65" s="40" t="s">
        <v>370</v>
      </c>
      <c r="C65" s="40" t="s">
        <v>37</v>
      </c>
      <c r="D65" s="40" t="s">
        <v>38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1460.307644</v>
      </c>
      <c r="L65" s="40">
        <v>2015</v>
      </c>
      <c r="M65" s="40">
        <v>2100</v>
      </c>
    </row>
    <row r="66" spans="2:13" x14ac:dyDescent="0.2">
      <c r="B66" s="40" t="s">
        <v>449</v>
      </c>
      <c r="C66" s="40" t="s">
        <v>37</v>
      </c>
      <c r="D66" s="40" t="s">
        <v>38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1460.307644</v>
      </c>
      <c r="L66" s="40">
        <v>2015</v>
      </c>
      <c r="M66" s="40">
        <v>2100</v>
      </c>
    </row>
    <row r="67" spans="2:13" x14ac:dyDescent="0.2">
      <c r="B67" s="40" t="s">
        <v>356</v>
      </c>
      <c r="C67" s="40" t="s">
        <v>37</v>
      </c>
      <c r="D67" s="40" t="s">
        <v>39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485</v>
      </c>
      <c r="C68" s="40" t="s">
        <v>37</v>
      </c>
      <c r="D68" s="40" t="s">
        <v>39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521</v>
      </c>
      <c r="C69" s="40" t="s">
        <v>40</v>
      </c>
      <c r="D69" s="40" t="s">
        <v>43</v>
      </c>
      <c r="E69" s="40">
        <v>1500</v>
      </c>
      <c r="F69" s="40">
        <v>2033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333</v>
      </c>
      <c r="C70" s="40" t="s">
        <v>40</v>
      </c>
      <c r="D70" s="40" t="s">
        <v>43</v>
      </c>
      <c r="E70" s="40">
        <v>1500</v>
      </c>
      <c r="F70" s="40">
        <v>2033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524</v>
      </c>
      <c r="C71" s="40" t="s">
        <v>40</v>
      </c>
      <c r="D71" s="40" t="s">
        <v>43</v>
      </c>
      <c r="E71" s="40">
        <v>1500</v>
      </c>
      <c r="F71" s="40">
        <v>2033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533</v>
      </c>
      <c r="C72" s="40" t="s">
        <v>40</v>
      </c>
      <c r="D72" s="40" t="s">
        <v>43</v>
      </c>
      <c r="E72" s="40">
        <v>1500</v>
      </c>
      <c r="F72" s="40">
        <v>2033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369</v>
      </c>
      <c r="C73" s="40" t="s">
        <v>37</v>
      </c>
      <c r="D73" s="40" t="s">
        <v>38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1460.307644</v>
      </c>
      <c r="L73" s="40">
        <v>2015</v>
      </c>
      <c r="M73" s="40">
        <v>2100</v>
      </c>
    </row>
    <row r="74" spans="2:13" x14ac:dyDescent="0.2">
      <c r="B74" s="40" t="s">
        <v>380</v>
      </c>
      <c r="C74" s="40" t="s">
        <v>37</v>
      </c>
      <c r="D74" s="40" t="s">
        <v>38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1460.307644</v>
      </c>
      <c r="L74" s="40">
        <v>2015</v>
      </c>
      <c r="M74" s="40">
        <v>2100</v>
      </c>
    </row>
    <row r="75" spans="2:13" x14ac:dyDescent="0.2">
      <c r="B75" s="40" t="s">
        <v>337</v>
      </c>
      <c r="C75" s="40" t="s">
        <v>37</v>
      </c>
      <c r="D75" s="40" t="s">
        <v>39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375</v>
      </c>
      <c r="C76" s="40" t="s">
        <v>37</v>
      </c>
      <c r="D76" s="40" t="s">
        <v>39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503</v>
      </c>
      <c r="C77" s="40" t="s">
        <v>37</v>
      </c>
      <c r="D77" s="40" t="s">
        <v>39</v>
      </c>
      <c r="E77" s="40">
        <v>1500</v>
      </c>
      <c r="F77" s="40">
        <v>2032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526</v>
      </c>
      <c r="C78" s="40" t="s">
        <v>40</v>
      </c>
      <c r="D78" s="40" t="s">
        <v>43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328</v>
      </c>
      <c r="C79" s="40" t="s">
        <v>40</v>
      </c>
      <c r="D79" s="40" t="s">
        <v>43</v>
      </c>
      <c r="E79" s="40">
        <v>1500</v>
      </c>
      <c r="F79" s="40">
        <v>2032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528</v>
      </c>
      <c r="C80" s="40" t="s">
        <v>40</v>
      </c>
      <c r="D80" s="40" t="s">
        <v>43</v>
      </c>
      <c r="E80" s="40">
        <v>1500</v>
      </c>
      <c r="F80" s="40">
        <v>2032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341</v>
      </c>
      <c r="C81" s="40" t="s">
        <v>40</v>
      </c>
      <c r="D81" s="40" t="s">
        <v>43</v>
      </c>
      <c r="E81" s="40">
        <v>1500</v>
      </c>
      <c r="F81" s="40">
        <v>2032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386</v>
      </c>
      <c r="C82" s="40" t="s">
        <v>37</v>
      </c>
      <c r="D82" s="40" t="s">
        <v>39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390</v>
      </c>
      <c r="C83" s="40" t="s">
        <v>37</v>
      </c>
      <c r="D83" s="40" t="s">
        <v>39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359</v>
      </c>
      <c r="C84" s="40" t="s">
        <v>37</v>
      </c>
      <c r="D84" s="40" t="s">
        <v>39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498</v>
      </c>
      <c r="C85" s="40" t="s">
        <v>37</v>
      </c>
      <c r="D85" s="40" t="s">
        <v>39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383</v>
      </c>
      <c r="C86" s="40" t="s">
        <v>37</v>
      </c>
      <c r="D86" s="40" t="s">
        <v>39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334</v>
      </c>
      <c r="C87" s="40" t="s">
        <v>40</v>
      </c>
      <c r="D87" s="40" t="s">
        <v>43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355</v>
      </c>
      <c r="C88" s="40" t="s">
        <v>37</v>
      </c>
      <c r="D88" s="40" t="s">
        <v>39</v>
      </c>
      <c r="E88" s="40">
        <v>1500</v>
      </c>
      <c r="F88" s="40">
        <v>2030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479</v>
      </c>
      <c r="C89" s="40" t="s">
        <v>37</v>
      </c>
      <c r="D89" s="40" t="s">
        <v>39</v>
      </c>
      <c r="E89" s="40">
        <v>1500</v>
      </c>
      <c r="F89" s="40">
        <v>2030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491</v>
      </c>
      <c r="C90" s="40" t="s">
        <v>37</v>
      </c>
      <c r="D90" s="40" t="s">
        <v>39</v>
      </c>
      <c r="E90" s="40">
        <v>1500</v>
      </c>
      <c r="F90" s="40">
        <v>2030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527</v>
      </c>
      <c r="C91" s="40" t="s">
        <v>40</v>
      </c>
      <c r="D91" s="40" t="s">
        <v>43</v>
      </c>
      <c r="E91" s="40">
        <v>1500</v>
      </c>
      <c r="F91" s="40">
        <v>2030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531</v>
      </c>
      <c r="C92" s="40" t="s">
        <v>40</v>
      </c>
      <c r="D92" s="40" t="s">
        <v>43</v>
      </c>
      <c r="E92" s="40">
        <v>1500</v>
      </c>
      <c r="F92" s="40">
        <v>2030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523</v>
      </c>
      <c r="C93" s="40" t="s">
        <v>40</v>
      </c>
      <c r="D93" s="40" t="s">
        <v>43</v>
      </c>
      <c r="E93" s="40">
        <v>1500</v>
      </c>
      <c r="F93" s="40">
        <v>2024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525</v>
      </c>
      <c r="C94" s="40" t="s">
        <v>40</v>
      </c>
      <c r="D94" s="40" t="s">
        <v>43</v>
      </c>
      <c r="E94" s="40">
        <v>1500</v>
      </c>
      <c r="F94" s="40">
        <v>2024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509</v>
      </c>
      <c r="C95" s="40" t="s">
        <v>44</v>
      </c>
      <c r="D95" s="40" t="s">
        <v>40</v>
      </c>
      <c r="E95" s="40">
        <v>1500</v>
      </c>
      <c r="F95" s="40">
        <v>2019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510</v>
      </c>
      <c r="C96" s="40" t="s">
        <v>44</v>
      </c>
      <c r="D96" s="40" t="s">
        <v>40</v>
      </c>
      <c r="E96" s="40">
        <v>1500</v>
      </c>
      <c r="F96" s="40">
        <v>2019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514</v>
      </c>
      <c r="C97" s="40" t="s">
        <v>44</v>
      </c>
      <c r="D97" s="40" t="s">
        <v>40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515</v>
      </c>
      <c r="C98" s="40" t="s">
        <v>44</v>
      </c>
      <c r="D98" s="40" t="s">
        <v>40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407</v>
      </c>
      <c r="C99" s="40" t="s">
        <v>44</v>
      </c>
      <c r="D99" s="40" t="s">
        <v>40</v>
      </c>
      <c r="E99" s="40">
        <v>1500</v>
      </c>
      <c r="F99" s="40">
        <v>2019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418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408</v>
      </c>
      <c r="C101" s="40" t="s">
        <v>44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409</v>
      </c>
      <c r="C102" s="40" t="s">
        <v>44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410</v>
      </c>
      <c r="C103" s="40" t="s">
        <v>44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419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420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421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422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423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424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425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426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427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428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429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430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411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431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432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412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413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414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415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433</v>
      </c>
      <c r="C123" s="40" t="s">
        <v>45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434</v>
      </c>
      <c r="C124" s="40" t="s">
        <v>45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435</v>
      </c>
      <c r="C125" s="40" t="s">
        <v>45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436</v>
      </c>
      <c r="C126" s="40" t="s">
        <v>45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416</v>
      </c>
      <c r="C127" s="40" t="s">
        <v>45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437</v>
      </c>
      <c r="C128" s="40" t="s">
        <v>42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417</v>
      </c>
      <c r="C129" s="40" t="s">
        <v>45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438</v>
      </c>
      <c r="C130" s="40" t="s">
        <v>45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3285.6921990000001</v>
      </c>
      <c r="L130" s="40">
        <v>2015</v>
      </c>
      <c r="M130" s="40">
        <v>2100</v>
      </c>
    </row>
    <row r="131" spans="2:13" x14ac:dyDescent="0.2">
      <c r="B131" s="40" t="s">
        <v>439</v>
      </c>
      <c r="C131" s="40" t="s">
        <v>45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3285.6921990000001</v>
      </c>
      <c r="L131" s="40">
        <v>2015</v>
      </c>
      <c r="M131" s="40">
        <v>2100</v>
      </c>
    </row>
    <row r="132" spans="2:13" x14ac:dyDescent="0.2">
      <c r="B132" s="40" t="s">
        <v>440</v>
      </c>
      <c r="C132" s="40" t="s">
        <v>45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3285.6921990000001</v>
      </c>
      <c r="L132" s="40">
        <v>2015</v>
      </c>
      <c r="M132" s="40">
        <v>2100</v>
      </c>
    </row>
    <row r="133" spans="2:13" x14ac:dyDescent="0.2">
      <c r="B133" s="40" t="s">
        <v>441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368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379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444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335</v>
      </c>
      <c r="C137" s="40" t="s">
        <v>37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447</v>
      </c>
      <c r="C138" s="40" t="s">
        <v>37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1460.307644</v>
      </c>
      <c r="L138" s="40">
        <v>2015</v>
      </c>
      <c r="M138" s="40">
        <v>2100</v>
      </c>
    </row>
    <row r="139" spans="2:13" x14ac:dyDescent="0.2">
      <c r="B139" s="40" t="s">
        <v>452</v>
      </c>
      <c r="C139" s="40" t="s">
        <v>37</v>
      </c>
      <c r="D139" s="40" t="s">
        <v>38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1460.307644</v>
      </c>
      <c r="L139" s="40">
        <v>2015</v>
      </c>
      <c r="M139" s="40">
        <v>2100</v>
      </c>
    </row>
    <row r="140" spans="2:13" x14ac:dyDescent="0.2">
      <c r="B140" s="40" t="s">
        <v>332</v>
      </c>
      <c r="C140" s="40" t="s">
        <v>37</v>
      </c>
      <c r="D140" s="40" t="s">
        <v>38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1460.307644</v>
      </c>
      <c r="L140" s="40">
        <v>2015</v>
      </c>
      <c r="M140" s="40">
        <v>2100</v>
      </c>
    </row>
    <row r="141" spans="2:13" x14ac:dyDescent="0.2">
      <c r="B141" s="40" t="s">
        <v>353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372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455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456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457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389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336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338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458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354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459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460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464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465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467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384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469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471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472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473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474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476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339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340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478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385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480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357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346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374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483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484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350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490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349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343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391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495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497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388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361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362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352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382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500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363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364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377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504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505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506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507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512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516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517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365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394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378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518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395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396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393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397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520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329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327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529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530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532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3418.6859770000001</v>
      </c>
      <c r="L29">
        <v>3426.2872889999999</v>
      </c>
      <c r="M29">
        <v>4235.6010500000002</v>
      </c>
      <c r="N29">
        <v>4416.5852590000004</v>
      </c>
      <c r="O29">
        <v>4388.3833839999998</v>
      </c>
      <c r="P29">
        <v>3967.8394520000002</v>
      </c>
      <c r="Q29">
        <v>2125.6753699999999</v>
      </c>
      <c r="R29">
        <v>1997.517552</v>
      </c>
      <c r="S29">
        <v>1997.517552</v>
      </c>
      <c r="T29">
        <v>2123.1781810000002</v>
      </c>
      <c r="U29">
        <v>2254.81043</v>
      </c>
      <c r="V29">
        <v>1545.7436399999999</v>
      </c>
      <c r="W29">
        <v>2537.1761689999998</v>
      </c>
      <c r="X29">
        <v>3031.8668269999998</v>
      </c>
      <c r="Y29">
        <v>3524.2026500000002</v>
      </c>
      <c r="Z29">
        <v>3869.8260409999998</v>
      </c>
      <c r="AA29">
        <v>4330.3012129999997</v>
      </c>
      <c r="AB29">
        <v>4554.6328130000002</v>
      </c>
      <c r="AC29">
        <v>4803.5057939999997</v>
      </c>
      <c r="AD29">
        <v>4949.3567839999996</v>
      </c>
      <c r="AE29">
        <v>6371.5128720000002</v>
      </c>
      <c r="AF29">
        <v>4343.0512570000001</v>
      </c>
      <c r="AG29">
        <v>4414.4727949999997</v>
      </c>
      <c r="AH29">
        <v>3870.9126569999999</v>
      </c>
      <c r="AI29">
        <v>3276.561072</v>
      </c>
      <c r="AJ29">
        <v>2552.0517850000001</v>
      </c>
      <c r="AK29">
        <v>3076.7139069999998</v>
      </c>
      <c r="AL29">
        <v>3635.1307889999998</v>
      </c>
      <c r="AM29">
        <v>4714.4292249999999</v>
      </c>
      <c r="AN29">
        <v>7752.1555239999998</v>
      </c>
      <c r="AO29">
        <v>8557.6123829999997</v>
      </c>
      <c r="AP29">
        <v>8557.6123829999997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91.826997770000006</v>
      </c>
      <c r="P30">
        <v>91.826997770000006</v>
      </c>
      <c r="Q30">
        <v>91.826997770000006</v>
      </c>
      <c r="R30">
        <v>91.826997770000006</v>
      </c>
      <c r="S30">
        <v>91.826997770000006</v>
      </c>
      <c r="T30">
        <v>91.826997770000006</v>
      </c>
      <c r="U30">
        <v>91.826997770000006</v>
      </c>
      <c r="V30">
        <v>91.826997770000006</v>
      </c>
      <c r="W30">
        <v>165.58362249999999</v>
      </c>
      <c r="X30">
        <v>239.34024719999999</v>
      </c>
      <c r="Y30">
        <v>313.0968719</v>
      </c>
      <c r="Z30">
        <v>386.85349660000003</v>
      </c>
      <c r="AA30">
        <v>460.61012140000003</v>
      </c>
      <c r="AB30">
        <v>534.3667461</v>
      </c>
      <c r="AC30">
        <v>608.12337079999998</v>
      </c>
      <c r="AD30">
        <v>681.87999549999995</v>
      </c>
      <c r="AE30">
        <v>974.53612639999994</v>
      </c>
      <c r="AF30">
        <v>829.39324490000001</v>
      </c>
      <c r="AG30">
        <v>811.3228719</v>
      </c>
      <c r="AH30">
        <v>737.56624720000002</v>
      </c>
      <c r="AI30">
        <v>471.28052989999998</v>
      </c>
      <c r="AJ30">
        <v>308.73920659999999</v>
      </c>
      <c r="AK30">
        <v>582.54111790000002</v>
      </c>
      <c r="AL30">
        <v>666.31125320000001</v>
      </c>
      <c r="AM30">
        <v>1050.6631190000001</v>
      </c>
      <c r="AN30">
        <v>1050.6631190000001</v>
      </c>
      <c r="AO30">
        <v>1050.6631190000001</v>
      </c>
      <c r="AP30">
        <v>1818.293289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2513.9374659999999</v>
      </c>
      <c r="P31">
        <v>2281.147344</v>
      </c>
      <c r="Q31">
        <v>1859.893507</v>
      </c>
      <c r="R31">
        <v>1895.6960340000001</v>
      </c>
      <c r="S31">
        <v>1895.6960340000001</v>
      </c>
      <c r="T31">
        <v>1802.7657979999999</v>
      </c>
      <c r="U31">
        <v>1734.578557</v>
      </c>
      <c r="V31">
        <v>1318.2489720000001</v>
      </c>
      <c r="W31">
        <v>1388.3177659999999</v>
      </c>
      <c r="X31">
        <v>1458.386559</v>
      </c>
      <c r="Y31">
        <v>1528.4553530000001</v>
      </c>
      <c r="Z31">
        <v>1598.524146</v>
      </c>
      <c r="AA31">
        <v>1668.59294</v>
      </c>
      <c r="AB31">
        <v>1738.6617329999999</v>
      </c>
      <c r="AC31">
        <v>2024.192311</v>
      </c>
      <c r="AD31">
        <v>2062.7792089999998</v>
      </c>
      <c r="AE31">
        <v>3075.0401080000001</v>
      </c>
      <c r="AF31">
        <v>1933.715772</v>
      </c>
      <c r="AG31">
        <v>1086.435082</v>
      </c>
      <c r="AH31">
        <v>1086.435082</v>
      </c>
      <c r="AI31">
        <v>1086.435082</v>
      </c>
      <c r="AJ31">
        <v>1086.435082</v>
      </c>
      <c r="AK31">
        <v>1086.435082</v>
      </c>
      <c r="AL31">
        <v>1086.435082</v>
      </c>
      <c r="AM31">
        <v>1366.7102560000001</v>
      </c>
      <c r="AN31">
        <v>1539.7604369999999</v>
      </c>
      <c r="AO31">
        <v>1871.851465</v>
      </c>
      <c r="AP31">
        <v>2097.3379129999998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1344.572895</v>
      </c>
      <c r="M32">
        <v>1490.9279570000001</v>
      </c>
      <c r="N32">
        <v>1592.022606</v>
      </c>
      <c r="O32">
        <v>1490.9279570000001</v>
      </c>
      <c r="P32">
        <v>1827.356708</v>
      </c>
      <c r="Q32">
        <v>1779.3795459999999</v>
      </c>
      <c r="R32">
        <v>1779.3795459999999</v>
      </c>
      <c r="S32">
        <v>1851.2420050000001</v>
      </c>
      <c r="T32">
        <v>1804.8127239999999</v>
      </c>
      <c r="U32">
        <v>1870.4561200000001</v>
      </c>
      <c r="V32">
        <v>1667.3803760000001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685.6511405</v>
      </c>
      <c r="AH32">
        <v>464.99451970000001</v>
      </c>
      <c r="AI32">
        <v>415.70189399999998</v>
      </c>
      <c r="AJ32">
        <v>224.3034529</v>
      </c>
      <c r="AL32">
        <v>191.39844110000001</v>
      </c>
      <c r="AM32">
        <v>526.99108360000002</v>
      </c>
      <c r="AN32">
        <v>526.99108360000002</v>
      </c>
      <c r="AO32">
        <v>526.99108360000002</v>
      </c>
      <c r="AP32">
        <v>718.38952470000004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1177.1282639999999</v>
      </c>
      <c r="I35">
        <v>1164.1137839999999</v>
      </c>
      <c r="J35">
        <v>1075.9990809999999</v>
      </c>
      <c r="K35">
        <v>1177.1282639999999</v>
      </c>
      <c r="L35">
        <v>1177.1282639999999</v>
      </c>
      <c r="M35">
        <v>1164.118641</v>
      </c>
      <c r="N35">
        <v>1217.8971879999999</v>
      </c>
      <c r="O35">
        <v>1177.1282639999999</v>
      </c>
      <c r="P35">
        <v>1265.247824</v>
      </c>
      <c r="Q35">
        <v>1278.2574480000001</v>
      </c>
      <c r="R35">
        <v>1291.267071</v>
      </c>
      <c r="S35">
        <v>1278.24208</v>
      </c>
      <c r="T35">
        <v>1278.2525909999999</v>
      </c>
      <c r="U35">
        <v>1265.2631919999999</v>
      </c>
      <c r="V35">
        <v>1291.2719279999999</v>
      </c>
      <c r="W35">
        <v>775.61545169999999</v>
      </c>
      <c r="X35">
        <v>775.61545169999999</v>
      </c>
      <c r="Y35">
        <v>775.61545169999999</v>
      </c>
      <c r="Z35">
        <v>775.61545169999999</v>
      </c>
      <c r="AA35">
        <v>775.61545169999999</v>
      </c>
      <c r="AB35">
        <v>775.61545169999999</v>
      </c>
      <c r="AC35">
        <v>423.9945123</v>
      </c>
      <c r="AD35">
        <v>444.36225940000003</v>
      </c>
      <c r="AE35">
        <v>721.33978969999998</v>
      </c>
      <c r="AF35">
        <v>471.2952722</v>
      </c>
      <c r="AG35">
        <v>505.54297759999997</v>
      </c>
      <c r="AH35">
        <v>478.76555949999999</v>
      </c>
      <c r="AI35">
        <v>467.55503370000002</v>
      </c>
      <c r="AJ35">
        <v>488.01929130000002</v>
      </c>
      <c r="AK35">
        <v>509.86289620000002</v>
      </c>
      <c r="AL35">
        <v>531.60998410000002</v>
      </c>
      <c r="AM35">
        <v>552.38374610000005</v>
      </c>
      <c r="AN35">
        <v>568.01846139999998</v>
      </c>
      <c r="AO35">
        <v>637.82384730000001</v>
      </c>
      <c r="AP35">
        <v>721.33978969999998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7608.5223740000001</v>
      </c>
      <c r="I40">
        <v>7863.4293379999999</v>
      </c>
      <c r="J40">
        <v>7179.0033940000003</v>
      </c>
      <c r="K40">
        <v>7563.3967839999996</v>
      </c>
      <c r="L40">
        <v>8704.8814629999997</v>
      </c>
      <c r="M40">
        <v>9814.5062080000007</v>
      </c>
      <c r="N40">
        <v>9920.134924</v>
      </c>
      <c r="O40">
        <v>9662.2040689999994</v>
      </c>
      <c r="P40">
        <v>9433.4183260000009</v>
      </c>
      <c r="Q40">
        <v>7135.0328689999997</v>
      </c>
      <c r="R40">
        <v>7055.6872009999997</v>
      </c>
      <c r="S40">
        <v>7114.5246690000004</v>
      </c>
      <c r="T40">
        <v>7100.8362909999996</v>
      </c>
      <c r="U40">
        <v>7216.9352959999997</v>
      </c>
      <c r="V40">
        <v>5914.4719139999997</v>
      </c>
      <c r="W40">
        <v>6050.6769990000003</v>
      </c>
      <c r="X40">
        <v>6689.1930750000001</v>
      </c>
      <c r="Y40">
        <v>7325.3543159999999</v>
      </c>
      <c r="Z40">
        <v>7399.6336719999999</v>
      </c>
      <c r="AA40">
        <v>8003.9342619999998</v>
      </c>
      <c r="AB40">
        <v>8372.0912810000009</v>
      </c>
      <c r="AC40">
        <v>8628.6305250000005</v>
      </c>
      <c r="AD40">
        <v>8907.1927849999993</v>
      </c>
      <c r="AE40">
        <v>11911.24343</v>
      </c>
      <c r="AF40">
        <v>8346.2700829999994</v>
      </c>
      <c r="AG40">
        <v>7503.4248669999997</v>
      </c>
      <c r="AH40">
        <v>6638.6740650000002</v>
      </c>
      <c r="AI40">
        <v>5717.5336120000002</v>
      </c>
      <c r="AJ40">
        <v>4659.5488180000002</v>
      </c>
      <c r="AK40">
        <v>5255.5530040000003</v>
      </c>
      <c r="AL40">
        <v>6110.8855489999996</v>
      </c>
      <c r="AM40">
        <v>8211.1774299999997</v>
      </c>
      <c r="AN40">
        <v>11437.58862</v>
      </c>
      <c r="AO40">
        <v>12644.9419</v>
      </c>
      <c r="AP40">
        <v>13912.972900000001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8516.1110219999991</v>
      </c>
      <c r="R42">
        <v>8516.1110219999991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1934.493594</v>
      </c>
      <c r="AA42">
        <v>1934.493594</v>
      </c>
      <c r="AB42">
        <v>1934.493594</v>
      </c>
      <c r="AC42">
        <v>1934.493594</v>
      </c>
      <c r="AD42">
        <v>2235.7627520000001</v>
      </c>
      <c r="AE42">
        <v>2235.7627520000001</v>
      </c>
      <c r="AF42">
        <v>1934.493594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926.89654499999995</v>
      </c>
      <c r="Q43">
        <v>926.89654499999995</v>
      </c>
      <c r="R43">
        <v>926.89654499999995</v>
      </c>
      <c r="S43">
        <v>1135.252898</v>
      </c>
      <c r="T43">
        <v>1135.252898</v>
      </c>
      <c r="U43">
        <v>1135.252898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382.31430690000002</v>
      </c>
      <c r="R44">
        <v>382.31430690000002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9755.6832119999999</v>
      </c>
      <c r="Q52">
        <v>9825.3218739999993</v>
      </c>
      <c r="R52">
        <v>9825.3218739999993</v>
      </c>
      <c r="S52">
        <v>10033.70638</v>
      </c>
      <c r="T52">
        <v>10033.70638</v>
      </c>
      <c r="U52">
        <v>3966.8110320000001</v>
      </c>
      <c r="V52">
        <v>3208.0274300000001</v>
      </c>
      <c r="W52">
        <v>1934.493594</v>
      </c>
      <c r="X52">
        <v>1934.493594</v>
      </c>
      <c r="Y52">
        <v>1934.493594</v>
      </c>
      <c r="Z52">
        <v>1934.493594</v>
      </c>
      <c r="AA52">
        <v>1934.493594</v>
      </c>
      <c r="AB52">
        <v>1934.493594</v>
      </c>
      <c r="AC52">
        <v>1934.493594</v>
      </c>
      <c r="AD52">
        <v>2235.7627520000001</v>
      </c>
      <c r="AE52">
        <v>2235.7627520000001</v>
      </c>
      <c r="AF52">
        <v>1934.493594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70.26868039</v>
      </c>
      <c r="O67">
        <v>70.578419859999997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70.26868039</v>
      </c>
      <c r="O76">
        <v>70.578419859999997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71102.735069999995</v>
      </c>
      <c r="O77">
        <v>71661.206000000006</v>
      </c>
      <c r="P77">
        <v>127745.6578</v>
      </c>
      <c r="Q77">
        <v>127745.6578</v>
      </c>
      <c r="R77">
        <v>133241.9105</v>
      </c>
      <c r="S77">
        <v>183468.15900000001</v>
      </c>
      <c r="T77">
        <v>224440.90849999999</v>
      </c>
      <c r="U77">
        <v>274302.7144</v>
      </c>
      <c r="V77">
        <v>274302.7144</v>
      </c>
      <c r="W77">
        <v>303588.99209999997</v>
      </c>
      <c r="X77">
        <v>303588.99209999997</v>
      </c>
      <c r="Y77">
        <v>303588.99209999997</v>
      </c>
      <c r="Z77">
        <v>303588.99209999997</v>
      </c>
      <c r="AA77">
        <v>303588.99209999997</v>
      </c>
      <c r="AB77">
        <v>313472.81579999998</v>
      </c>
      <c r="AC77">
        <v>313472.81579999998</v>
      </c>
      <c r="AD77">
        <v>313472.81579999998</v>
      </c>
      <c r="AE77">
        <v>313472.81579999998</v>
      </c>
      <c r="AF77">
        <v>313472.81579999998</v>
      </c>
      <c r="AG77">
        <v>313472.81579999998</v>
      </c>
      <c r="AH77">
        <v>313472.81579999998</v>
      </c>
      <c r="AI77">
        <v>313472.81579999998</v>
      </c>
      <c r="AJ77">
        <v>313472.81579999998</v>
      </c>
      <c r="AK77">
        <v>313472.81579999998</v>
      </c>
      <c r="AL77">
        <v>314331.75719999999</v>
      </c>
      <c r="AM77">
        <v>314331.75719999999</v>
      </c>
      <c r="AN77">
        <v>314331.75719999999</v>
      </c>
      <c r="AO77">
        <v>314331.75719999999</v>
      </c>
      <c r="AP77">
        <v>314331.75719999999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11630.41764</v>
      </c>
      <c r="M79">
        <v>11630.41764</v>
      </c>
      <c r="N79">
        <v>11780.44887</v>
      </c>
      <c r="O79">
        <v>11780.44887</v>
      </c>
      <c r="P79">
        <v>5361.373912</v>
      </c>
      <c r="Q79">
        <v>5983.2980580000003</v>
      </c>
      <c r="R79">
        <v>5983.2980580000003</v>
      </c>
      <c r="S79">
        <v>5361.373912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3455.0547660000002</v>
      </c>
      <c r="Z79">
        <v>2833.1306199999999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3228.2536660000001</v>
      </c>
      <c r="AH79">
        <v>3309.2857600000002</v>
      </c>
      <c r="AI79">
        <v>2606.3295210000001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94643.714789999998</v>
      </c>
      <c r="K88">
        <v>97610.442469999995</v>
      </c>
      <c r="L88">
        <v>98370.429220000005</v>
      </c>
      <c r="M88">
        <v>98469.511549999996</v>
      </c>
      <c r="N88">
        <v>98061.071830000001</v>
      </c>
      <c r="O88">
        <v>98619.54277</v>
      </c>
      <c r="P88">
        <v>143593.45989999999</v>
      </c>
      <c r="Q88">
        <v>144215.4363</v>
      </c>
      <c r="R88">
        <v>149711.68909999999</v>
      </c>
      <c r="S88">
        <v>199316.0134</v>
      </c>
      <c r="T88">
        <v>240910.68710000001</v>
      </c>
      <c r="U88">
        <v>290772.49290000001</v>
      </c>
      <c r="V88">
        <v>290772.49290000001</v>
      </c>
      <c r="W88">
        <v>309745.96629999997</v>
      </c>
      <c r="X88">
        <v>309745.96629999997</v>
      </c>
      <c r="Y88">
        <v>309664.93420000002</v>
      </c>
      <c r="Z88">
        <v>309043.01010000001</v>
      </c>
      <c r="AA88">
        <v>309745.96629999997</v>
      </c>
      <c r="AB88">
        <v>316782.10159999999</v>
      </c>
      <c r="AC88">
        <v>316782.10159999999</v>
      </c>
      <c r="AD88">
        <v>316782.10159999999</v>
      </c>
      <c r="AE88">
        <v>316782.10159999999</v>
      </c>
      <c r="AF88">
        <v>316782.10159999999</v>
      </c>
      <c r="AG88">
        <v>316701.06949999998</v>
      </c>
      <c r="AH88">
        <v>316782.10159999999</v>
      </c>
      <c r="AI88">
        <v>316079.14529999997</v>
      </c>
      <c r="AJ88">
        <v>316782.10159999999</v>
      </c>
      <c r="AK88">
        <v>316782.10159999999</v>
      </c>
      <c r="AL88">
        <v>314331.75719999999</v>
      </c>
      <c r="AM88">
        <v>314331.75719999999</v>
      </c>
      <c r="AN88">
        <v>314331.75719999999</v>
      </c>
      <c r="AO88">
        <v>314331.75719999999</v>
      </c>
      <c r="AP88">
        <v>314331.75719999999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4159.4776469999997</v>
      </c>
      <c r="L29">
        <v>4153.8932329999998</v>
      </c>
      <c r="M29">
        <v>4678.4324500000002</v>
      </c>
      <c r="N29">
        <v>5627.1072290000002</v>
      </c>
      <c r="O29">
        <v>5428.2587970000004</v>
      </c>
      <c r="P29">
        <v>4735.6476720000001</v>
      </c>
      <c r="Q29">
        <v>3677.776844</v>
      </c>
      <c r="R29">
        <v>4022.2261939999999</v>
      </c>
      <c r="S29">
        <v>4255.432718</v>
      </c>
      <c r="T29">
        <v>4432.4010989999997</v>
      </c>
      <c r="U29">
        <v>4580.2357910000001</v>
      </c>
      <c r="V29">
        <v>3121.45739</v>
      </c>
      <c r="W29">
        <v>4263.671225</v>
      </c>
      <c r="X29">
        <v>5238.7399759999998</v>
      </c>
      <c r="Y29">
        <v>6289.805695</v>
      </c>
      <c r="Z29">
        <v>7173.4732869999998</v>
      </c>
      <c r="AA29">
        <v>7804.8374999999996</v>
      </c>
      <c r="AB29">
        <v>8242.6356109999997</v>
      </c>
      <c r="AC29">
        <v>8660.4957880000002</v>
      </c>
      <c r="AD29">
        <v>8443.9422090000007</v>
      </c>
      <c r="AE29">
        <v>10546.75452</v>
      </c>
      <c r="AF29">
        <v>8557.6123829999997</v>
      </c>
      <c r="AG29">
        <v>8501.1579650000003</v>
      </c>
      <c r="AH29">
        <v>7400.502982</v>
      </c>
      <c r="AI29">
        <v>6815.8508590000001</v>
      </c>
      <c r="AJ29">
        <v>5845.2642990000004</v>
      </c>
      <c r="AK29">
        <v>5793.5578880000003</v>
      </c>
      <c r="AL29">
        <v>6237.6442729999999</v>
      </c>
      <c r="AM29">
        <v>8464.2390369999994</v>
      </c>
      <c r="AN29">
        <v>11871.570519999999</v>
      </c>
      <c r="AO29">
        <v>11821.71681</v>
      </c>
      <c r="AP29">
        <v>12216.143899999999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183.65399550000001</v>
      </c>
      <c r="P30">
        <v>91.826997770000006</v>
      </c>
      <c r="Q30">
        <v>183.65399550000001</v>
      </c>
      <c r="R30">
        <v>183.65399550000001</v>
      </c>
      <c r="S30">
        <v>183.65399550000001</v>
      </c>
      <c r="T30">
        <v>215.19381809999999</v>
      </c>
      <c r="U30">
        <v>275.48099330000002</v>
      </c>
      <c r="V30">
        <v>275.48099330000002</v>
      </c>
      <c r="W30">
        <v>496.75086750000003</v>
      </c>
      <c r="X30">
        <v>718.02074159999995</v>
      </c>
      <c r="Y30">
        <v>854.45039029999998</v>
      </c>
      <c r="Z30">
        <v>1068.7334920000001</v>
      </c>
      <c r="AA30">
        <v>1290.0033659999999</v>
      </c>
      <c r="AB30">
        <v>1511.27324</v>
      </c>
      <c r="AC30">
        <v>1707.249319</v>
      </c>
      <c r="AD30">
        <v>1734.169594</v>
      </c>
      <c r="AE30">
        <v>2175.0828630000001</v>
      </c>
      <c r="AF30">
        <v>1732.5431149999999</v>
      </c>
      <c r="AG30">
        <v>1917.478928</v>
      </c>
      <c r="AH30">
        <v>1953.812989</v>
      </c>
      <c r="AI30">
        <v>2101.3262380000001</v>
      </c>
      <c r="AJ30">
        <v>2060.849119</v>
      </c>
      <c r="AK30">
        <v>2101.3262380000001</v>
      </c>
      <c r="AL30">
        <v>2101.3262380000001</v>
      </c>
      <c r="AM30">
        <v>2101.3262380000001</v>
      </c>
      <c r="AN30">
        <v>2101.3262380000001</v>
      </c>
      <c r="AO30">
        <v>2543.8659859999998</v>
      </c>
      <c r="AP30">
        <v>3151.9893569999999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2975.9764049999999</v>
      </c>
      <c r="P31">
        <v>2546.217306</v>
      </c>
      <c r="Q31">
        <v>2245.4856150000001</v>
      </c>
      <c r="R31">
        <v>2245.4856150000001</v>
      </c>
      <c r="S31">
        <v>2245.4856150000001</v>
      </c>
      <c r="T31">
        <v>2245.4856150000001</v>
      </c>
      <c r="U31">
        <v>2245.4856150000001</v>
      </c>
      <c r="V31">
        <v>1895.6960340000001</v>
      </c>
      <c r="W31">
        <v>2035.833621</v>
      </c>
      <c r="X31">
        <v>2175.9712079999999</v>
      </c>
      <c r="Y31">
        <v>2316.1087950000001</v>
      </c>
      <c r="Z31">
        <v>2596.2032359999998</v>
      </c>
      <c r="AA31">
        <v>3254.2857479999998</v>
      </c>
      <c r="AB31">
        <v>2951.9833400000002</v>
      </c>
      <c r="AC31">
        <v>3119.2948289999999</v>
      </c>
      <c r="AD31">
        <v>3436.5643639999998</v>
      </c>
      <c r="AE31">
        <v>3855.173722</v>
      </c>
      <c r="AF31">
        <v>2685.1382020000001</v>
      </c>
      <c r="AG31">
        <v>2172.8701639999999</v>
      </c>
      <c r="AH31">
        <v>2570.1884650000002</v>
      </c>
      <c r="AI31">
        <v>2172.8701639999999</v>
      </c>
      <c r="AJ31">
        <v>2172.8701639999999</v>
      </c>
      <c r="AK31">
        <v>2341.9605980000001</v>
      </c>
      <c r="AL31">
        <v>2671.190321</v>
      </c>
      <c r="AM31">
        <v>2491.5507090000001</v>
      </c>
      <c r="AN31">
        <v>3317.5729799999999</v>
      </c>
      <c r="AO31">
        <v>3576.0372659999998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1667.398696</v>
      </c>
      <c r="N32">
        <v>1990.0432490000001</v>
      </c>
      <c r="O32">
        <v>1806.951703</v>
      </c>
      <c r="P32">
        <v>1995.557869</v>
      </c>
      <c r="Q32">
        <v>2239.7433810000002</v>
      </c>
      <c r="R32">
        <v>2270.4225649999998</v>
      </c>
      <c r="S32">
        <v>2270.4225649999998</v>
      </c>
      <c r="T32">
        <v>2114.012753</v>
      </c>
      <c r="U32">
        <v>2179.6561489999999</v>
      </c>
      <c r="V32">
        <v>2120.013766</v>
      </c>
      <c r="W32">
        <v>1824.977132</v>
      </c>
      <c r="X32">
        <v>1890.6205279999999</v>
      </c>
      <c r="Y32">
        <v>1956.2639240000001</v>
      </c>
      <c r="Z32">
        <v>1593.9902070000001</v>
      </c>
      <c r="AA32">
        <v>1510.9817519999999</v>
      </c>
      <c r="AB32">
        <v>1452.9504790000001</v>
      </c>
      <c r="AC32">
        <v>1230.1622239999999</v>
      </c>
      <c r="AD32">
        <v>1230.1622239999999</v>
      </c>
      <c r="AE32">
        <v>1740.0970930000001</v>
      </c>
      <c r="AF32">
        <v>1044.79439</v>
      </c>
      <c r="AG32">
        <v>864.24016719999997</v>
      </c>
      <c r="AH32">
        <v>785.12964669999997</v>
      </c>
      <c r="AI32">
        <v>751.29453650000005</v>
      </c>
      <c r="AJ32">
        <v>782.56365900000003</v>
      </c>
      <c r="AK32">
        <v>930.94459189999998</v>
      </c>
      <c r="AL32">
        <v>988.3387712</v>
      </c>
      <c r="AM32">
        <v>988.3387712</v>
      </c>
      <c r="AN32">
        <v>1053.9821669999999</v>
      </c>
      <c r="AO32">
        <v>1323.9314139999999</v>
      </c>
      <c r="AP32">
        <v>1515.329855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1291.267071</v>
      </c>
      <c r="I35">
        <v>1362.47928</v>
      </c>
      <c r="J35">
        <v>1278.2574480000001</v>
      </c>
      <c r="K35">
        <v>1278.2574480000001</v>
      </c>
      <c r="L35">
        <v>1164.129152</v>
      </c>
      <c r="M35">
        <v>1278.2574480000001</v>
      </c>
      <c r="N35">
        <v>1392.4011109999999</v>
      </c>
      <c r="O35">
        <v>1278.2574480000001</v>
      </c>
      <c r="P35">
        <v>1392.4011109999999</v>
      </c>
      <c r="Q35">
        <v>1379.3866310000001</v>
      </c>
      <c r="R35">
        <v>1392.4011109999999</v>
      </c>
      <c r="S35">
        <v>1379.3866310000001</v>
      </c>
      <c r="T35">
        <v>1379.3866310000001</v>
      </c>
      <c r="U35">
        <v>1379.3866310000001</v>
      </c>
      <c r="V35">
        <v>1379.3866310000001</v>
      </c>
      <c r="W35">
        <v>1162.182773</v>
      </c>
      <c r="X35">
        <v>1162.182773</v>
      </c>
      <c r="Y35">
        <v>1162.182773</v>
      </c>
      <c r="Z35">
        <v>1162.182773</v>
      </c>
      <c r="AA35">
        <v>1263.311956</v>
      </c>
      <c r="AB35">
        <v>1263.311956</v>
      </c>
      <c r="AC35">
        <v>1082.009685</v>
      </c>
      <c r="AD35">
        <v>1082.009685</v>
      </c>
      <c r="AE35">
        <v>939.29061579999996</v>
      </c>
      <c r="AF35">
        <v>842.09433409999997</v>
      </c>
      <c r="AG35">
        <v>919.70279029999995</v>
      </c>
      <c r="AH35">
        <v>799.07012499999996</v>
      </c>
      <c r="AI35">
        <v>744.02345930000001</v>
      </c>
      <c r="AJ35">
        <v>663.02775670000005</v>
      </c>
      <c r="AK35">
        <v>825.89284139999995</v>
      </c>
      <c r="AL35">
        <v>844.9747572</v>
      </c>
      <c r="AM35">
        <v>863.05360410000003</v>
      </c>
      <c r="AN35">
        <v>876.45884590000003</v>
      </c>
      <c r="AO35">
        <v>1020.719186</v>
      </c>
      <c r="AP35">
        <v>1082.009685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10548.346939999999</v>
      </c>
      <c r="I40">
        <v>11406.24935</v>
      </c>
      <c r="J40">
        <v>7889.6684610000002</v>
      </c>
      <c r="K40">
        <v>8815.5334739999998</v>
      </c>
      <c r="L40">
        <v>9732.8089020000007</v>
      </c>
      <c r="M40">
        <v>11005.84972</v>
      </c>
      <c r="N40">
        <v>11752.789640000001</v>
      </c>
      <c r="O40">
        <v>11673.09835</v>
      </c>
      <c r="P40">
        <v>10761.650960000001</v>
      </c>
      <c r="Q40">
        <v>9726.0464659999998</v>
      </c>
      <c r="R40">
        <v>10114.189479999999</v>
      </c>
      <c r="S40">
        <v>10334.381520000001</v>
      </c>
      <c r="T40">
        <v>10386.47992</v>
      </c>
      <c r="U40">
        <v>10660.24518</v>
      </c>
      <c r="V40">
        <v>8792.0348140000006</v>
      </c>
      <c r="W40">
        <v>9783.4156189999994</v>
      </c>
      <c r="X40">
        <v>11185.53523</v>
      </c>
      <c r="Y40">
        <v>12578.81158</v>
      </c>
      <c r="Z40">
        <v>13594.582990000001</v>
      </c>
      <c r="AA40">
        <v>15123.420319999999</v>
      </c>
      <c r="AB40">
        <v>15422.154630000001</v>
      </c>
      <c r="AC40">
        <v>15799.21184</v>
      </c>
      <c r="AD40">
        <v>15926.84808</v>
      </c>
      <c r="AE40">
        <v>19256.398809999999</v>
      </c>
      <c r="AF40">
        <v>14862.182419999999</v>
      </c>
      <c r="AG40">
        <v>14375.45001</v>
      </c>
      <c r="AH40">
        <v>13508.70421</v>
      </c>
      <c r="AI40">
        <v>12585.36526</v>
      </c>
      <c r="AJ40">
        <v>11524.575000000001</v>
      </c>
      <c r="AK40">
        <v>11993.68216</v>
      </c>
      <c r="AL40">
        <v>12843.47436</v>
      </c>
      <c r="AM40">
        <v>14908.50836</v>
      </c>
      <c r="AN40">
        <v>19220.910749999999</v>
      </c>
      <c r="AO40">
        <v>20286.270659999998</v>
      </c>
      <c r="AP40">
        <v>21541.510060000001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9313.6450430000004</v>
      </c>
      <c r="O42">
        <v>9319.152795</v>
      </c>
      <c r="P42">
        <v>9011.1324929999992</v>
      </c>
      <c r="Q42">
        <v>9319.1809439999997</v>
      </c>
      <c r="R42">
        <v>9319.1809439999997</v>
      </c>
      <c r="S42">
        <v>9452.7718289999993</v>
      </c>
      <c r="T42">
        <v>9621.9233459999996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1421.3792579999999</v>
      </c>
      <c r="Q43">
        <v>1702.8793470000001</v>
      </c>
      <c r="R43">
        <v>1661.9533329999999</v>
      </c>
      <c r="S43">
        <v>1702.8793470000001</v>
      </c>
      <c r="T43">
        <v>1702.8793470000001</v>
      </c>
      <c r="U43">
        <v>1702.8793470000001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201.52363600000001</v>
      </c>
      <c r="N44">
        <v>573.47146039999996</v>
      </c>
      <c r="O44">
        <v>382.31430690000002</v>
      </c>
      <c r="P44">
        <v>573.47146039999996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10139.49638</v>
      </c>
      <c r="N52">
        <v>11022.3694</v>
      </c>
      <c r="O52">
        <v>10836.72</v>
      </c>
      <c r="P52">
        <v>11005.98321</v>
      </c>
      <c r="Q52">
        <v>11595.53175</v>
      </c>
      <c r="R52">
        <v>11554.605740000001</v>
      </c>
      <c r="S52">
        <v>11729.12264</v>
      </c>
      <c r="T52">
        <v>11898.274149999999</v>
      </c>
      <c r="U52">
        <v>5026.8637920000001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558.4810109</v>
      </c>
      <c r="O67">
        <v>554.32921869999996</v>
      </c>
      <c r="P67">
        <v>455.81224759999998</v>
      </c>
      <c r="Q67">
        <v>91.696263799999997</v>
      </c>
      <c r="R67">
        <v>43.019916180000003</v>
      </c>
      <c r="S67">
        <v>49.553516369999997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664.94552659999999</v>
      </c>
      <c r="O76">
        <v>660.79373439999995</v>
      </c>
      <c r="P76">
        <v>522.94461739999997</v>
      </c>
      <c r="Q76">
        <v>91.696263799999997</v>
      </c>
      <c r="R76">
        <v>43.019916180000003</v>
      </c>
      <c r="S76">
        <v>49.553516369999997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127745.6578</v>
      </c>
      <c r="Q77">
        <v>127745.6578</v>
      </c>
      <c r="R77">
        <v>133241.9105</v>
      </c>
      <c r="S77">
        <v>183468.15900000001</v>
      </c>
      <c r="T77">
        <v>224440.90849999999</v>
      </c>
      <c r="U77">
        <v>274302.7144</v>
      </c>
      <c r="V77">
        <v>274302.7144</v>
      </c>
      <c r="W77">
        <v>303588.99209999997</v>
      </c>
      <c r="X77">
        <v>303588.99209999997</v>
      </c>
      <c r="Y77">
        <v>303588.99209999997</v>
      </c>
      <c r="Z77">
        <v>303588.99209999997</v>
      </c>
      <c r="AA77">
        <v>303588.99209999997</v>
      </c>
      <c r="AB77">
        <v>313472.81579999998</v>
      </c>
      <c r="AC77">
        <v>313472.81579999998</v>
      </c>
      <c r="AD77">
        <v>313472.81579999998</v>
      </c>
      <c r="AE77">
        <v>313472.81579999998</v>
      </c>
      <c r="AF77">
        <v>313472.81579999998</v>
      </c>
      <c r="AG77">
        <v>313472.81579999998</v>
      </c>
      <c r="AH77">
        <v>313472.81579999998</v>
      </c>
      <c r="AI77">
        <v>313472.81579999998</v>
      </c>
      <c r="AJ77">
        <v>313472.81579999998</v>
      </c>
      <c r="AK77">
        <v>313472.81579999998</v>
      </c>
      <c r="AL77">
        <v>314331.75719999999</v>
      </c>
      <c r="AM77">
        <v>314331.75719999999</v>
      </c>
      <c r="AN77">
        <v>314331.75719999999</v>
      </c>
      <c r="AO77">
        <v>314331.75719999999</v>
      </c>
      <c r="AP77">
        <v>314331.75719999999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5361.373912</v>
      </c>
      <c r="U79">
        <v>5983.2980580000003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3309.2857600000002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89758.211450000003</v>
      </c>
      <c r="I88">
        <v>90638.082190000001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144215.4363</v>
      </c>
      <c r="Q88">
        <v>144215.4363</v>
      </c>
      <c r="R88">
        <v>149711.68909999999</v>
      </c>
      <c r="S88">
        <v>199937.9376</v>
      </c>
      <c r="T88">
        <v>240288.7629</v>
      </c>
      <c r="U88">
        <v>290772.49290000001</v>
      </c>
      <c r="V88">
        <v>290691.4608</v>
      </c>
      <c r="W88">
        <v>309745.96629999997</v>
      </c>
      <c r="X88">
        <v>309664.93420000002</v>
      </c>
      <c r="Y88">
        <v>309745.96629999997</v>
      </c>
      <c r="Z88">
        <v>309745.96629999997</v>
      </c>
      <c r="AA88">
        <v>309664.93420000002</v>
      </c>
      <c r="AB88">
        <v>316701.06949999998</v>
      </c>
      <c r="AC88">
        <v>316701.06949999998</v>
      </c>
      <c r="AD88">
        <v>316701.06949999998</v>
      </c>
      <c r="AE88">
        <v>316782.10159999999</v>
      </c>
      <c r="AF88">
        <v>316701.06949999998</v>
      </c>
      <c r="AG88">
        <v>316701.06949999998</v>
      </c>
      <c r="AH88">
        <v>316701.06949999998</v>
      </c>
      <c r="AI88">
        <v>316701.06949999998</v>
      </c>
      <c r="AJ88">
        <v>316701.06949999998</v>
      </c>
      <c r="AK88">
        <v>316701.06949999998</v>
      </c>
      <c r="AL88">
        <v>314331.75719999999</v>
      </c>
      <c r="AM88">
        <v>314331.75719999999</v>
      </c>
      <c r="AN88">
        <v>314331.75719999999</v>
      </c>
      <c r="AO88">
        <v>314331.75719999999</v>
      </c>
      <c r="AP88">
        <v>314331.75719999999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I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567648.61188776523</v>
      </c>
      <c r="E7" t="s">
        <v>651</v>
      </c>
      <c r="H7">
        <v>2825.7029999999995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2542.383628</v>
      </c>
      <c r="F35">
        <v>990.80550140000003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2920.7981380000001</v>
      </c>
      <c r="G36">
        <v>2489.5038519999998</v>
      </c>
    </row>
    <row r="51" spans="2:9" x14ac:dyDescent="0.25">
      <c r="B51" t="s">
        <v>11</v>
      </c>
      <c r="C51">
        <v>2013</v>
      </c>
      <c r="D51">
        <v>2013</v>
      </c>
      <c r="E51">
        <v>2014</v>
      </c>
      <c r="F51">
        <v>2014</v>
      </c>
      <c r="G51">
        <v>2014</v>
      </c>
      <c r="H51">
        <v>2015</v>
      </c>
      <c r="I51">
        <v>2015</v>
      </c>
    </row>
    <row r="52" spans="2:9" x14ac:dyDescent="0.25">
      <c r="B52" t="s">
        <v>76</v>
      </c>
      <c r="C52" t="s">
        <v>79</v>
      </c>
      <c r="D52" t="s">
        <v>80</v>
      </c>
      <c r="E52" t="s">
        <v>77</v>
      </c>
      <c r="F52" t="s">
        <v>79</v>
      </c>
      <c r="G52" t="s">
        <v>80</v>
      </c>
      <c r="H52" t="s">
        <v>79</v>
      </c>
      <c r="I52" t="s">
        <v>80</v>
      </c>
    </row>
    <row r="53" spans="2:9" x14ac:dyDescent="0.25">
      <c r="B53" t="s">
        <v>13</v>
      </c>
    </row>
    <row r="54" spans="2:9" x14ac:dyDescent="0.25">
      <c r="B54" t="s">
        <v>40</v>
      </c>
      <c r="C54">
        <v>899.29883559999996</v>
      </c>
      <c r="D54">
        <v>574.13798229999998</v>
      </c>
      <c r="F54">
        <v>751.77690500000006</v>
      </c>
      <c r="G54">
        <v>426.39303080000002</v>
      </c>
      <c r="H54">
        <v>452.66286889999998</v>
      </c>
      <c r="I54">
        <v>128.08822190000001</v>
      </c>
    </row>
    <row r="55" spans="2:9" x14ac:dyDescent="0.25">
      <c r="B55" t="s">
        <v>43</v>
      </c>
      <c r="C55">
        <v>305.43361049999999</v>
      </c>
      <c r="D55">
        <v>308.58631939999998</v>
      </c>
      <c r="E55">
        <v>42.628440050000002</v>
      </c>
      <c r="F55">
        <v>521.52232079999999</v>
      </c>
      <c r="G55">
        <v>524.09042039999997</v>
      </c>
      <c r="H55">
        <v>536.69236969999997</v>
      </c>
      <c r="I55">
        <v>539.21942809999996</v>
      </c>
    </row>
    <row r="56" spans="2:9" x14ac:dyDescent="0.25">
      <c r="B56" t="s">
        <v>15</v>
      </c>
      <c r="C56">
        <v>1204.732446</v>
      </c>
      <c r="D56">
        <v>882.72430180000003</v>
      </c>
      <c r="E56">
        <v>42.628440050000002</v>
      </c>
      <c r="F56">
        <v>1273.2992260000001</v>
      </c>
      <c r="G56">
        <v>950.48345119999999</v>
      </c>
      <c r="H56">
        <v>989.35523869999997</v>
      </c>
      <c r="I56">
        <v>667.30764999999997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ED4874F-2661-43B9-89B6-5B3CF6801FDC}"/>
</file>

<file path=customXml/itemProps2.xml><?xml version="1.0" encoding="utf-8"?>
<ds:datastoreItem xmlns:ds="http://schemas.openxmlformats.org/officeDocument/2006/customXml" ds:itemID="{6583E16B-88B0-454F-84CC-D23C1B75CE71}"/>
</file>

<file path=customXml/itemProps3.xml><?xml version="1.0" encoding="utf-8"?>
<ds:datastoreItem xmlns:ds="http://schemas.openxmlformats.org/officeDocument/2006/customXml" ds:itemID="{956D650D-CECF-4014-8CFC-E1B7CFC28D3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2020-04-25T16:03:36Z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