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92" r:id="rId38"/>
    <pivotCache cacheId="9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2" i="43" l="1"/>
  <c r="M12" i="15"/>
  <c r="U12" i="15"/>
  <c r="V12" i="15"/>
  <c r="Y12" i="15"/>
  <c r="AK12" i="15"/>
  <c r="D14" i="15"/>
  <c r="T14" i="15"/>
  <c r="Y14" i="15"/>
  <c r="AB14" i="15"/>
  <c r="AJ14" i="15"/>
  <c r="D11" i="15"/>
  <c r="L11" i="15"/>
  <c r="M11" i="15"/>
  <c r="T11" i="15"/>
  <c r="U11" i="15"/>
  <c r="AJ11" i="15"/>
  <c r="D8" i="15"/>
  <c r="L8" i="15"/>
  <c r="Q8" i="15"/>
  <c r="AB8" i="15"/>
  <c r="AJ8" i="15"/>
  <c r="D9" i="15"/>
  <c r="E9" i="15"/>
  <c r="F9" i="15"/>
  <c r="L9" i="15"/>
  <c r="M9" i="15"/>
  <c r="T9" i="15"/>
  <c r="U9" i="15"/>
  <c r="V9" i="15"/>
  <c r="AB9" i="15"/>
  <c r="E142" i="43" s="1"/>
  <c r="E160" i="43" s="1"/>
  <c r="AC9" i="15"/>
  <c r="AJ9" i="15"/>
  <c r="AK9" i="15"/>
  <c r="AL9" i="15"/>
  <c r="F142" i="43" s="1"/>
  <c r="F160" i="43" s="1"/>
  <c r="N10" i="15"/>
  <c r="U10" i="15"/>
  <c r="AC10" i="15"/>
  <c r="AK10" i="15"/>
  <c r="M7" i="15"/>
  <c r="T7" i="15"/>
  <c r="U7" i="15"/>
  <c r="AB7" i="15"/>
  <c r="E140" i="43" s="1"/>
  <c r="E158" i="43" s="1"/>
  <c r="AJ7" i="15"/>
  <c r="AK7" i="15"/>
  <c r="L6" i="15"/>
  <c r="P6" i="15"/>
  <c r="Q6" i="15"/>
  <c r="AB6" i="15"/>
  <c r="AJ6" i="15"/>
  <c r="D5" i="15"/>
  <c r="E5" i="15"/>
  <c r="L5" i="15"/>
  <c r="T5" i="15"/>
  <c r="U5" i="15"/>
  <c r="AC5" i="15"/>
  <c r="AJ5" i="15"/>
  <c r="AK5" i="15"/>
  <c r="L4" i="15"/>
  <c r="T4" i="15"/>
  <c r="Y4" i="15"/>
  <c r="AB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W21" i="53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K11" i="15" s="1"/>
  <c r="AN21" i="53"/>
  <c r="AL11" i="15" s="1"/>
  <c r="F144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S22" i="53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O23" i="53"/>
  <c r="M8" i="15" s="1"/>
  <c r="P23" i="53"/>
  <c r="N8" i="15" s="1"/>
  <c r="Q23" i="53"/>
  <c r="O8" i="15" s="1"/>
  <c r="R23" i="53"/>
  <c r="P8" i="15" s="1"/>
  <c r="S23" i="53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H25" i="53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X25" i="53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N25" i="53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AB26" i="53"/>
  <c r="Z14" i="15" s="1"/>
  <c r="AC26" i="53"/>
  <c r="AA14" i="15" s="1"/>
  <c r="AD26" i="53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Y28" i="53"/>
  <c r="W12" i="15" s="1"/>
  <c r="Z28" i="53"/>
  <c r="X12" i="15" s="1"/>
  <c r="AA28" i="53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W29" i="53"/>
  <c r="U4" i="15" s="1"/>
  <c r="X29" i="53"/>
  <c r="V4" i="15" s="1"/>
  <c r="Y29" i="53"/>
  <c r="W4" i="15" s="1"/>
  <c r="Z29" i="53"/>
  <c r="X4" i="15" s="1"/>
  <c r="AA29" i="53"/>
  <c r="AB29" i="53"/>
  <c r="Z4" i="15" s="1"/>
  <c r="AC29" i="53"/>
  <c r="AA4" i="15" s="1"/>
  <c r="AD29" i="53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<sst xmlns="http://schemas.openxmlformats.org/spreadsheetml/2006/main" count="12840" uniqueCount="772">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</sst>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126503.607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158197.97547</c:v>
                </c:pt>
                <c:pt idx="6">
                  <c:v>84780.557379999998</c:v>
                </c:pt>
                <c:pt idx="7">
                  <c:v>490</c:v>
                </c:pt>
                <c:pt idx="8">
                  <c:v>55886.123229999997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31267.089000000004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54251.918586</c:v>
                </c:pt>
                <c:pt idx="1">
                  <c:v>57487.452318999989</c:v>
                </c:pt>
                <c:pt idx="2">
                  <c:v>39902.444565000013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6332.3132600000008</c:v>
                </c:pt>
                <c:pt idx="1">
                  <c:v>35469.458398000002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1771.160666</c:v>
                </c:pt>
                <c:pt idx="1">
                  <c:v>25661.967103999999</c:v>
                </c:pt>
                <c:pt idx="2">
                  <c:v>28452.995459999998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3120"/>
        <c:axId val="-495310944"/>
      </c:barChart>
      <c:catAx>
        <c:axId val="-495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auto val="1"/>
        <c:lblAlgn val="ctr"/>
        <c:lblOffset val="100"/>
        <c:noMultiLvlLbl val="0"/>
      </c:catAx>
      <c:valAx>
        <c:axId val="-4953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66141.587742000003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71454.251190999988</c:v>
                </c:pt>
                <c:pt idx="6">
                  <c:v>23850.946260000001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46654.696234299998</c:v>
                </c:pt>
                <c:pt idx="1">
                  <c:v>66367.901047000007</c:v>
                </c:pt>
                <c:pt idx="2">
                  <c:v>66118.830379999999</c:v>
                </c:pt>
                <c:pt idx="3">
                  <c:v>66141.587742000003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27619.272059500003</c:v>
                </c:pt>
                <c:pt idx="2">
                  <c:v>53243.813149419999</c:v>
                </c:pt>
                <c:pt idx="3">
                  <c:v>71454.251190999988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11765.735285999999</c:v>
                </c:pt>
                <c:pt idx="3">
                  <c:v>23850.946260000001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1769.944133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1883.7503979000001</c:v>
                </c:pt>
                <c:pt idx="1">
                  <c:v>872.21705470000006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0400"/>
        <c:axId val="-49530550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auto val="1"/>
        <c:lblAlgn val="ctr"/>
        <c:lblOffset val="100"/>
        <c:noMultiLvlLbl val="0"/>
      </c:catAx>
      <c:valAx>
        <c:axId val="-49530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680"/>
        <c:axId val="-4953000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49.563826849999998</c:v>
                </c:pt>
                <c:pt idx="1">
                  <c:v>23.797817980000001</c:v>
                </c:pt>
                <c:pt idx="2">
                  <c:v>24.294997299999999</c:v>
                </c:pt>
                <c:pt idx="3">
                  <c:v>35.794764979999997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77.417816239999993</c:v>
                </c:pt>
                <c:pt idx="2">
                  <c:v>76.981587180000005</c:v>
                </c:pt>
                <c:pt idx="3">
                  <c:v>88.247280520000004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7136"/>
        <c:axId val="-4952989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auto val="1"/>
        <c:lblAlgn val="ctr"/>
        <c:lblOffset val="100"/>
        <c:noMultiLvlLbl val="0"/>
      </c:catAx>
      <c:valAx>
        <c:axId val="-4952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34.133440739726026</c:v>
                </c:pt>
                <c:pt idx="1">
                  <c:v>22.366052843835615</c:v>
                </c:pt>
                <c:pt idx="2">
                  <c:v>28.926894136986302</c:v>
                </c:pt>
                <c:pt idx="3">
                  <c:v>46.837392438356162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88.365961397260278</c:v>
                </c:pt>
                <c:pt idx="2">
                  <c:v>98.365633369863019</c:v>
                </c:pt>
                <c:pt idx="3">
                  <c:v>118.95011043835615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6048"/>
        <c:axId val="-4953049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126503.607</c:v>
                </c:pt>
                <c:pt idx="1">
                  <c:v>51019.255140000001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158197.97547</c:v>
                </c:pt>
                <c:pt idx="6">
                  <c:v>84780.557379999998</c:v>
                </c:pt>
                <c:pt idx="7">
                  <c:v>490</c:v>
                </c:pt>
                <c:pt idx="8">
                  <c:v>55886.123229999997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31267.089000000004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22801.155139999999</c:v>
                </c:pt>
                <c:pt idx="2">
                  <c:v>8125.8000000000029</c:v>
                </c:pt>
                <c:pt idx="3">
                  <c:v>8850.0999999999985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54251.918586</c:v>
                </c:pt>
                <c:pt idx="2">
                  <c:v>57487.452318999989</c:v>
                </c:pt>
                <c:pt idx="3">
                  <c:v>39902.444565000013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6332.3132600000008</c:v>
                </c:pt>
                <c:pt idx="2">
                  <c:v>35469.458398000002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1771.160666</c:v>
                </c:pt>
                <c:pt idx="2">
                  <c:v>25661.967103999999</c:v>
                </c:pt>
                <c:pt idx="3">
                  <c:v>28452.995459999998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301152"/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66141.587742000003</c:v>
                </c:pt>
                <c:pt idx="1">
                  <c:v>10980.46485221</c:v>
                </c:pt>
                <c:pt idx="2">
                  <c:v>0</c:v>
                </c:pt>
                <c:pt idx="3">
                  <c:v>3052.6641730000001</c:v>
                </c:pt>
                <c:pt idx="4">
                  <c:v>4096.5945590000001</c:v>
                </c:pt>
                <c:pt idx="5">
                  <c:v>71454.251190999988</c:v>
                </c:pt>
                <c:pt idx="6">
                  <c:v>23850.946260000001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46654.696234299998</c:v>
                </c:pt>
                <c:pt idx="1">
                  <c:v>66367.901047000007</c:v>
                </c:pt>
                <c:pt idx="2">
                  <c:v>66118.830379999999</c:v>
                </c:pt>
                <c:pt idx="3">
                  <c:v>66141.587742000003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27619.272059500003</c:v>
                </c:pt>
                <c:pt idx="2">
                  <c:v>53243.813149419999</c:v>
                </c:pt>
                <c:pt idx="3">
                  <c:v>71454.251190999988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1722.0634666999999</c:v>
                </c:pt>
                <c:pt idx="2">
                  <c:v>11765.735285999999</c:v>
                </c:pt>
                <c:pt idx="3">
                  <c:v>23850.946260000001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6704.015668</c:v>
                </c:pt>
                <c:pt idx="1">
                  <c:v>5065.0050164000004</c:v>
                </c:pt>
                <c:pt idx="2">
                  <c:v>6820.0610875000002</c:v>
                </c:pt>
                <c:pt idx="3">
                  <c:v>10980.46485221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4590.9681738999998</c:v>
                </c:pt>
                <c:pt idx="2">
                  <c:v>4292.9223032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1769.944133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1883.7503979000001</c:v>
                </c:pt>
                <c:pt idx="1">
                  <c:v>872.21705470000006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4416"/>
        <c:axId val="-49530169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4208"/>
        <c:axId val="-4953114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49.563826849999998</c:v>
                </c:pt>
                <c:pt idx="1">
                  <c:v>23.797817980000001</c:v>
                </c:pt>
                <c:pt idx="2">
                  <c:v>24.294997299999999</c:v>
                </c:pt>
                <c:pt idx="3">
                  <c:v>35.794764979999997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77.417816239999993</c:v>
                </c:pt>
                <c:pt idx="2">
                  <c:v>76.981587180000005</c:v>
                </c:pt>
                <c:pt idx="3">
                  <c:v>88.247280520000004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608"/>
        <c:axId val="-4953033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34.133440739726026</c:v>
                </c:pt>
                <c:pt idx="1">
                  <c:v>22.366052843835615</c:v>
                </c:pt>
                <c:pt idx="2">
                  <c:v>28.926894136986302</c:v>
                </c:pt>
                <c:pt idx="3">
                  <c:v>46.837392438356162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88.365961397260278</c:v>
                </c:pt>
                <c:pt idx="2">
                  <c:v>98.365633369863019</c:v>
                </c:pt>
                <c:pt idx="3">
                  <c:v>118.95011043835615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784"/>
        <c:axId val="-4953022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auto val="1"/>
        <c:lblAlgn val="ctr"/>
        <c:lblOffset val="100"/>
        <c:noMultiLvlLbl val="0"/>
      </c:catAx>
      <c:valAx>
        <c:axId val="-4953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109609.97100000001</c:v>
                </c:pt>
                <c:pt idx="11">
                  <c:v>109609.97100000001</c:v>
                </c:pt>
                <c:pt idx="12">
                  <c:v>109609.97100000001</c:v>
                </c:pt>
                <c:pt idx="13">
                  <c:v>111253.5413</c:v>
                </c:pt>
                <c:pt idx="14">
                  <c:v>112842.281</c:v>
                </c:pt>
                <c:pt idx="15">
                  <c:v>112842.281</c:v>
                </c:pt>
                <c:pt idx="16">
                  <c:v>112842.281</c:v>
                </c:pt>
                <c:pt idx="17">
                  <c:v>112842.281</c:v>
                </c:pt>
                <c:pt idx="18">
                  <c:v>112842.281</c:v>
                </c:pt>
                <c:pt idx="19">
                  <c:v>112842.281</c:v>
                </c:pt>
                <c:pt idx="20">
                  <c:v>112842.281</c:v>
                </c:pt>
                <c:pt idx="21">
                  <c:v>112842.281</c:v>
                </c:pt>
                <c:pt idx="22">
                  <c:v>112842.281</c:v>
                </c:pt>
                <c:pt idx="23">
                  <c:v>112842.281</c:v>
                </c:pt>
                <c:pt idx="24">
                  <c:v>112842.281</c:v>
                </c:pt>
                <c:pt idx="25">
                  <c:v>112842.281</c:v>
                </c:pt>
                <c:pt idx="26">
                  <c:v>112842.281</c:v>
                </c:pt>
                <c:pt idx="27">
                  <c:v>112842.281</c:v>
                </c:pt>
                <c:pt idx="28">
                  <c:v>112842.281</c:v>
                </c:pt>
                <c:pt idx="29">
                  <c:v>112842.281</c:v>
                </c:pt>
                <c:pt idx="30">
                  <c:v>112842.281</c:v>
                </c:pt>
                <c:pt idx="31">
                  <c:v>112842.281</c:v>
                </c:pt>
                <c:pt idx="32">
                  <c:v>112842.281</c:v>
                </c:pt>
                <c:pt idx="33">
                  <c:v>112842.281</c:v>
                </c:pt>
                <c:pt idx="34">
                  <c:v>112842.281</c:v>
                </c:pt>
                <c:pt idx="35">
                  <c:v>112842.281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7329.2070050000002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13661.325999999999</c:v>
                </c:pt>
                <c:pt idx="15">
                  <c:v>13661.325999999999</c:v>
                </c:pt>
                <c:pt idx="16">
                  <c:v>13661.325999999999</c:v>
                </c:pt>
                <c:pt idx="17">
                  <c:v>13661.325999999999</c:v>
                </c:pt>
                <c:pt idx="18">
                  <c:v>13661.325999999999</c:v>
                </c:pt>
                <c:pt idx="19">
                  <c:v>13661.325999999999</c:v>
                </c:pt>
                <c:pt idx="20">
                  <c:v>13661.325999999999</c:v>
                </c:pt>
                <c:pt idx="21">
                  <c:v>13661.325999999999</c:v>
                </c:pt>
                <c:pt idx="22">
                  <c:v>13661.325999999999</c:v>
                </c:pt>
                <c:pt idx="23">
                  <c:v>13661.325999999999</c:v>
                </c:pt>
                <c:pt idx="24">
                  <c:v>13661.325999999999</c:v>
                </c:pt>
                <c:pt idx="25">
                  <c:v>13661.325999999999</c:v>
                </c:pt>
                <c:pt idx="26">
                  <c:v>13661.325999999999</c:v>
                </c:pt>
                <c:pt idx="27">
                  <c:v>13661.325999999999</c:v>
                </c:pt>
                <c:pt idx="28">
                  <c:v>13661.325999999999</c:v>
                </c:pt>
                <c:pt idx="29">
                  <c:v>13661.325999999999</c:v>
                </c:pt>
                <c:pt idx="30">
                  <c:v>13661.325999999999</c:v>
                </c:pt>
                <c:pt idx="31">
                  <c:v>13661.325999999999</c:v>
                </c:pt>
                <c:pt idx="32">
                  <c:v>13661.325999999999</c:v>
                </c:pt>
                <c:pt idx="33">
                  <c:v>13661.325999999999</c:v>
                </c:pt>
                <c:pt idx="34">
                  <c:v>13661.325999999999</c:v>
                </c:pt>
                <c:pt idx="35">
                  <c:v>13661.325999999999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15771.11577</c:v>
                </c:pt>
                <c:pt idx="4">
                  <c:v>17085.096120000002</c:v>
                </c:pt>
                <c:pt idx="5">
                  <c:v>18298.796119999999</c:v>
                </c:pt>
                <c:pt idx="6">
                  <c:v>21053.417999999998</c:v>
                </c:pt>
                <c:pt idx="7">
                  <c:v>22049.143989999997</c:v>
                </c:pt>
                <c:pt idx="8">
                  <c:v>23164.729339999998</c:v>
                </c:pt>
                <c:pt idx="9">
                  <c:v>25433.480049999998</c:v>
                </c:pt>
                <c:pt idx="10">
                  <c:v>27548.88319</c:v>
                </c:pt>
                <c:pt idx="11">
                  <c:v>28509.06539</c:v>
                </c:pt>
                <c:pt idx="12">
                  <c:v>30718.629290000001</c:v>
                </c:pt>
                <c:pt idx="13">
                  <c:v>31982.758760000001</c:v>
                </c:pt>
                <c:pt idx="14">
                  <c:v>34043.35514</c:v>
                </c:pt>
                <c:pt idx="15">
                  <c:v>34043.35514</c:v>
                </c:pt>
                <c:pt idx="16">
                  <c:v>33843.755140000001</c:v>
                </c:pt>
                <c:pt idx="17">
                  <c:v>34768.755140000001</c:v>
                </c:pt>
                <c:pt idx="18">
                  <c:v>35693.755140000001</c:v>
                </c:pt>
                <c:pt idx="19">
                  <c:v>36618.955139999998</c:v>
                </c:pt>
                <c:pt idx="20">
                  <c:v>37543.955139999998</c:v>
                </c:pt>
                <c:pt idx="21">
                  <c:v>38468.955139999998</c:v>
                </c:pt>
                <c:pt idx="22">
                  <c:v>39394.155140000003</c:v>
                </c:pt>
                <c:pt idx="23">
                  <c:v>40319.155140000003</c:v>
                </c:pt>
                <c:pt idx="24">
                  <c:v>41244.155140000003</c:v>
                </c:pt>
                <c:pt idx="25">
                  <c:v>42169.155140000003</c:v>
                </c:pt>
                <c:pt idx="26">
                  <c:v>43094.455139999998</c:v>
                </c:pt>
                <c:pt idx="27">
                  <c:v>44019.455139999998</c:v>
                </c:pt>
                <c:pt idx="28">
                  <c:v>44657.907372000001</c:v>
                </c:pt>
                <c:pt idx="29">
                  <c:v>45282.715192999996</c:v>
                </c:pt>
                <c:pt idx="30">
                  <c:v>46142.141834000002</c:v>
                </c:pt>
                <c:pt idx="31">
                  <c:v>46960.608878999999</c:v>
                </c:pt>
                <c:pt idx="32">
                  <c:v>47543.329153999999</c:v>
                </c:pt>
                <c:pt idx="33">
                  <c:v>47784.501463000001</c:v>
                </c:pt>
                <c:pt idx="34">
                  <c:v>48864.624782999999</c:v>
                </c:pt>
                <c:pt idx="35">
                  <c:v>51019.255140000001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16889.945528799999</c:v>
                </c:pt>
                <c:pt idx="7">
                  <c:v>19894.655932999998</c:v>
                </c:pt>
                <c:pt idx="8">
                  <c:v>27049.827579999997</c:v>
                </c:pt>
                <c:pt idx="9">
                  <c:v>33603.587109999993</c:v>
                </c:pt>
                <c:pt idx="10">
                  <c:v>41232.365789999996</c:v>
                </c:pt>
                <c:pt idx="11">
                  <c:v>44441.937669999999</c:v>
                </c:pt>
                <c:pt idx="12">
                  <c:v>49353.730129999996</c:v>
                </c:pt>
                <c:pt idx="13">
                  <c:v>52993.744099999996</c:v>
                </c:pt>
                <c:pt idx="14">
                  <c:v>53520.332880000002</c:v>
                </c:pt>
                <c:pt idx="15">
                  <c:v>60808.078586000003</c:v>
                </c:pt>
                <c:pt idx="16">
                  <c:v>66196.565340000001</c:v>
                </c:pt>
                <c:pt idx="17">
                  <c:v>69731.413190000007</c:v>
                </c:pt>
                <c:pt idx="18">
                  <c:v>73282.566269999996</c:v>
                </c:pt>
                <c:pt idx="19">
                  <c:v>77761.338329999999</c:v>
                </c:pt>
                <c:pt idx="20">
                  <c:v>81901.406430000003</c:v>
                </c:pt>
                <c:pt idx="21">
                  <c:v>86272.396859879998</c:v>
                </c:pt>
                <c:pt idx="22">
                  <c:v>91069.079397099995</c:v>
                </c:pt>
                <c:pt idx="23">
                  <c:v>100595.465501</c:v>
                </c:pt>
                <c:pt idx="24">
                  <c:v>109637.51869</c:v>
                </c:pt>
                <c:pt idx="25">
                  <c:v>118295.53090499999</c:v>
                </c:pt>
                <c:pt idx="26">
                  <c:v>120969.23970999999</c:v>
                </c:pt>
                <c:pt idx="27">
                  <c:v>125145.30012999999</c:v>
                </c:pt>
                <c:pt idx="28">
                  <c:v>129797.67559</c:v>
                </c:pt>
                <c:pt idx="29">
                  <c:v>134545.17311999999</c:v>
                </c:pt>
                <c:pt idx="30">
                  <c:v>140130.94925000001</c:v>
                </c:pt>
                <c:pt idx="31">
                  <c:v>145511.01144</c:v>
                </c:pt>
                <c:pt idx="32">
                  <c:v>150367.97566</c:v>
                </c:pt>
                <c:pt idx="33">
                  <c:v>154892.52705999999</c:v>
                </c:pt>
                <c:pt idx="34">
                  <c:v>157068.08937999999</c:v>
                </c:pt>
                <c:pt idx="35">
                  <c:v>158197.97547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6353.0162600000003</c:v>
                </c:pt>
                <c:pt idx="16">
                  <c:v>10796.121328000001</c:v>
                </c:pt>
                <c:pt idx="17">
                  <c:v>15359.184249999998</c:v>
                </c:pt>
                <c:pt idx="18">
                  <c:v>19912.446260000001</c:v>
                </c:pt>
                <c:pt idx="19">
                  <c:v>24589.248479999998</c:v>
                </c:pt>
                <c:pt idx="20">
                  <c:v>29401.941930000001</c:v>
                </c:pt>
                <c:pt idx="21">
                  <c:v>34513.298800000004</c:v>
                </c:pt>
                <c:pt idx="22">
                  <c:v>39254.49598</c:v>
                </c:pt>
                <c:pt idx="23">
                  <c:v>38314.825980000001</c:v>
                </c:pt>
                <c:pt idx="24">
                  <c:v>37360.35398</c:v>
                </c:pt>
                <c:pt idx="25">
                  <c:v>41822.474657999999</c:v>
                </c:pt>
                <c:pt idx="26">
                  <c:v>45958.574785000004</c:v>
                </c:pt>
                <c:pt idx="27">
                  <c:v>50115.105599999995</c:v>
                </c:pt>
                <c:pt idx="28">
                  <c:v>54258.328710000002</c:v>
                </c:pt>
                <c:pt idx="29">
                  <c:v>58467.959220000004</c:v>
                </c:pt>
                <c:pt idx="30">
                  <c:v>62738.7808</c:v>
                </c:pt>
                <c:pt idx="31">
                  <c:v>67017.002229999998</c:v>
                </c:pt>
                <c:pt idx="32">
                  <c:v>71244.823080000002</c:v>
                </c:pt>
                <c:pt idx="33">
                  <c:v>75937.97331999999</c:v>
                </c:pt>
                <c:pt idx="34">
                  <c:v>80414.32548</c:v>
                </c:pt>
                <c:pt idx="35">
                  <c:v>84780.557379999998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1771.160666</c:v>
                </c:pt>
                <c:pt idx="16">
                  <c:v>6114.6497710000003</c:v>
                </c:pt>
                <c:pt idx="17">
                  <c:v>8070.2264660000001</c:v>
                </c:pt>
                <c:pt idx="18">
                  <c:v>10011.36318</c:v>
                </c:pt>
                <c:pt idx="19">
                  <c:v>11886.49958</c:v>
                </c:pt>
                <c:pt idx="20">
                  <c:v>13894.91087</c:v>
                </c:pt>
                <c:pt idx="21">
                  <c:v>16202.635539999999</c:v>
                </c:pt>
                <c:pt idx="22">
                  <c:v>18454.83511</c:v>
                </c:pt>
                <c:pt idx="23">
                  <c:v>21802.889050000002</c:v>
                </c:pt>
                <c:pt idx="24">
                  <c:v>25982.395509999998</c:v>
                </c:pt>
                <c:pt idx="25">
                  <c:v>27433.127769999999</c:v>
                </c:pt>
                <c:pt idx="26">
                  <c:v>29675.266149999999</c:v>
                </c:pt>
                <c:pt idx="27">
                  <c:v>31605.119439999999</c:v>
                </c:pt>
                <c:pt idx="28">
                  <c:v>33884.035230000001</c:v>
                </c:pt>
                <c:pt idx="29">
                  <c:v>36883.565150000002</c:v>
                </c:pt>
                <c:pt idx="30">
                  <c:v>39787.46946</c:v>
                </c:pt>
                <c:pt idx="31">
                  <c:v>42792.063560000002</c:v>
                </c:pt>
                <c:pt idx="32">
                  <c:v>45946.900600000001</c:v>
                </c:pt>
                <c:pt idx="33">
                  <c:v>49999.80085</c:v>
                </c:pt>
                <c:pt idx="34">
                  <c:v>53662.168519999999</c:v>
                </c:pt>
                <c:pt idx="35">
                  <c:v>55886.123229999997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299520"/>
        <c:axId val="-495312576"/>
      </c:line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34.133440739726026</c:v>
                </c:pt>
                <c:pt idx="1">
                  <c:v>21.255486068493152</c:v>
                </c:pt>
                <c:pt idx="2">
                  <c:v>22.048271219178083</c:v>
                </c:pt>
                <c:pt idx="3">
                  <c:v>19.704158558904108</c:v>
                </c:pt>
                <c:pt idx="4">
                  <c:v>20.77811664931507</c:v>
                </c:pt>
                <c:pt idx="5">
                  <c:v>24.03946169041096</c:v>
                </c:pt>
                <c:pt idx="6">
                  <c:v>28.230266465753424</c:v>
                </c:pt>
                <c:pt idx="7">
                  <c:v>28.006045643835616</c:v>
                </c:pt>
                <c:pt idx="8">
                  <c:v>27.186993230136984</c:v>
                </c:pt>
                <c:pt idx="9">
                  <c:v>26.747263164383565</c:v>
                </c:pt>
                <c:pt idx="10">
                  <c:v>21.750332690410957</c:v>
                </c:pt>
                <c:pt idx="11">
                  <c:v>21.580102726027398</c:v>
                </c:pt>
                <c:pt idx="12">
                  <c:v>22.568086668493152</c:v>
                </c:pt>
                <c:pt idx="13">
                  <c:v>23.166915997260272</c:v>
                </c:pt>
                <c:pt idx="14">
                  <c:v>25.912585643835616</c:v>
                </c:pt>
                <c:pt idx="15">
                  <c:v>22.366052843835615</c:v>
                </c:pt>
                <c:pt idx="16">
                  <c:v>22.713191208219179</c:v>
                </c:pt>
                <c:pt idx="17">
                  <c:v>24.280649465753427</c:v>
                </c:pt>
                <c:pt idx="18">
                  <c:v>25.907991471232876</c:v>
                </c:pt>
                <c:pt idx="19">
                  <c:v>25.719816964383561</c:v>
                </c:pt>
                <c:pt idx="20">
                  <c:v>27.077811627397264</c:v>
                </c:pt>
                <c:pt idx="21">
                  <c:v>28.639565479452052</c:v>
                </c:pt>
                <c:pt idx="22">
                  <c:v>29.198669808219179</c:v>
                </c:pt>
                <c:pt idx="23">
                  <c:v>29.996383589041095</c:v>
                </c:pt>
                <c:pt idx="24">
                  <c:v>31.194764520547945</c:v>
                </c:pt>
                <c:pt idx="25">
                  <c:v>28.926894136986302</c:v>
                </c:pt>
                <c:pt idx="26">
                  <c:v>30.088421808219181</c:v>
                </c:pt>
                <c:pt idx="27">
                  <c:v>31.027368465753426</c:v>
                </c:pt>
                <c:pt idx="28">
                  <c:v>31.583458136986298</c:v>
                </c:pt>
                <c:pt idx="29">
                  <c:v>32.155044712328767</c:v>
                </c:pt>
                <c:pt idx="30">
                  <c:v>32.48112808219178</c:v>
                </c:pt>
                <c:pt idx="31">
                  <c:v>33.245972054794521</c:v>
                </c:pt>
                <c:pt idx="32">
                  <c:v>33.924505315068494</c:v>
                </c:pt>
                <c:pt idx="33">
                  <c:v>35.684707753424661</c:v>
                </c:pt>
                <c:pt idx="34">
                  <c:v>40.313130986301374</c:v>
                </c:pt>
                <c:pt idx="35">
                  <c:v>46.837392438356162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41.676745890410956</c:v>
                </c:pt>
                <c:pt idx="1">
                  <c:v>44.662365534246575</c:v>
                </c:pt>
                <c:pt idx="2">
                  <c:v>45.493680575342466</c:v>
                </c:pt>
                <c:pt idx="3">
                  <c:v>43.555542438356163</c:v>
                </c:pt>
                <c:pt idx="4">
                  <c:v>52.071849369863017</c:v>
                </c:pt>
                <c:pt idx="5">
                  <c:v>57.656402054794519</c:v>
                </c:pt>
                <c:pt idx="6">
                  <c:v>70.264554082191779</c:v>
                </c:pt>
                <c:pt idx="7">
                  <c:v>72.750565041095882</c:v>
                </c:pt>
                <c:pt idx="8">
                  <c:v>74.522154712328756</c:v>
                </c:pt>
                <c:pt idx="9">
                  <c:v>78.388146383561647</c:v>
                </c:pt>
                <c:pt idx="10">
                  <c:v>80.137781178082193</c:v>
                </c:pt>
                <c:pt idx="11">
                  <c:v>81.368910164383564</c:v>
                </c:pt>
                <c:pt idx="12">
                  <c:v>84.977391013698622</c:v>
                </c:pt>
                <c:pt idx="13">
                  <c:v>87.175649972602741</c:v>
                </c:pt>
                <c:pt idx="14">
                  <c:v>93.874284821917811</c:v>
                </c:pt>
                <c:pt idx="15">
                  <c:v>88.365961397260278</c:v>
                </c:pt>
                <c:pt idx="16">
                  <c:v>92.234115506849321</c:v>
                </c:pt>
                <c:pt idx="17">
                  <c:v>94.383719643835619</c:v>
                </c:pt>
                <c:pt idx="18">
                  <c:v>96.474925753424657</c:v>
                </c:pt>
                <c:pt idx="19">
                  <c:v>96.940091041095883</c:v>
                </c:pt>
                <c:pt idx="20">
                  <c:v>98.456522465753423</c:v>
                </c:pt>
                <c:pt idx="21">
                  <c:v>100.39860410958904</c:v>
                </c:pt>
                <c:pt idx="22">
                  <c:v>101.56716487671234</c:v>
                </c:pt>
                <c:pt idx="23">
                  <c:v>101.45257484931507</c:v>
                </c:pt>
                <c:pt idx="24">
                  <c:v>102.97655715068493</c:v>
                </c:pt>
                <c:pt idx="25">
                  <c:v>98.365633369863019</c:v>
                </c:pt>
                <c:pt idx="26">
                  <c:v>101.30729621917807</c:v>
                </c:pt>
                <c:pt idx="27">
                  <c:v>102.33732383561644</c:v>
                </c:pt>
                <c:pt idx="28">
                  <c:v>102.85211931506849</c:v>
                </c:pt>
                <c:pt idx="29">
                  <c:v>103.39865750684932</c:v>
                </c:pt>
                <c:pt idx="30">
                  <c:v>103.81373128767123</c:v>
                </c:pt>
                <c:pt idx="31">
                  <c:v>103.66463389041097</c:v>
                </c:pt>
                <c:pt idx="32">
                  <c:v>103.57094997260273</c:v>
                </c:pt>
                <c:pt idx="33">
                  <c:v>105.36743109589042</c:v>
                </c:pt>
                <c:pt idx="34">
                  <c:v>111.36056380821918</c:v>
                </c:pt>
                <c:pt idx="35">
                  <c:v>118.95011043835615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3664"/>
        <c:axId val="-5649260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0.20749098993079643</c:v>
                </c:pt>
                <c:pt idx="1">
                  <c:v>0.16362870541353114</c:v>
                </c:pt>
                <c:pt idx="2">
                  <c:v>7.3169619825301097E-3</c:v>
                </c:pt>
                <c:pt idx="3">
                  <c:v>0.20749098993079643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2.505298725691802E-2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4.8146495297563471E-3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4.4953093886921786E-3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3.1351351595261159E-2</c:v>
                </c:pt>
                <c:pt idx="28">
                  <c:v>0</c:v>
                </c:pt>
                <c:pt idx="29">
                  <c:v>0</c:v>
                </c:pt>
                <c:pt idx="30">
                  <c:v>3.7307003862511409E-3</c:v>
                </c:pt>
                <c:pt idx="31">
                  <c:v>2.9935543543067045E-2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2.8493883969550406E-2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2.5952135087388483E-2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1.5001583082323128E-2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1.4496331407095629E-2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1.3453623079937888E-2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1.2921864029968377E-2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1.2139721784190746E-2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1.2139721784190746E-2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0.35483722514561628</c:v>
                </c:pt>
                <c:pt idx="25">
                  <c:v>0.42087021135615493</c:v>
                </c:pt>
                <c:pt idx="26">
                  <c:v>0.55443710733301133</c:v>
                </c:pt>
                <c:pt idx="27">
                  <c:v>0.46143067578345925</c:v>
                </c:pt>
                <c:pt idx="28">
                  <c:v>0.35473423931869918</c:v>
                </c:pt>
                <c:pt idx="29">
                  <c:v>0.42227240287503592</c:v>
                </c:pt>
                <c:pt idx="30">
                  <c:v>0.55701601849863969</c:v>
                </c:pt>
                <c:pt idx="31">
                  <c:v>0.46267564633936215</c:v>
                </c:pt>
                <c:pt idx="32">
                  <c:v>0.35458110989925956</c:v>
                </c:pt>
                <c:pt idx="33">
                  <c:v>0.42435731866502346</c:v>
                </c:pt>
                <c:pt idx="34">
                  <c:v>0.56085059630535361</c:v>
                </c:pt>
                <c:pt idx="35">
                  <c:v>0.46452679061771679</c:v>
                </c:pt>
                <c:pt idx="36">
                  <c:v>0.35449807134890732</c:v>
                </c:pt>
                <c:pt idx="37">
                  <c:v>0.42548792072097336</c:v>
                </c:pt>
                <c:pt idx="38">
                  <c:v>0.56293000001094251</c:v>
                </c:pt>
                <c:pt idx="39">
                  <c:v>0.4655306237483407</c:v>
                </c:pt>
                <c:pt idx="40">
                  <c:v>0.35443402319990913</c:v>
                </c:pt>
                <c:pt idx="41">
                  <c:v>0.42635996054011532</c:v>
                </c:pt>
                <c:pt idx="42">
                  <c:v>0.56453385601622064</c:v>
                </c:pt>
                <c:pt idx="43">
                  <c:v>0.46630488597535313</c:v>
                </c:pt>
                <c:pt idx="44">
                  <c:v>0.35441389689073832</c:v>
                </c:pt>
                <c:pt idx="45">
                  <c:v>0.42663398864354696</c:v>
                </c:pt>
                <c:pt idx="46">
                  <c:v>0.56503784845211946</c:v>
                </c:pt>
                <c:pt idx="47">
                  <c:v>0.46654818860871689</c:v>
                </c:pt>
                <c:pt idx="48">
                  <c:v>0.35437055691093317</c:v>
                </c:pt>
                <c:pt idx="49">
                  <c:v>0.42722407803140455</c:v>
                </c:pt>
                <c:pt idx="50">
                  <c:v>0.56612314119123297</c:v>
                </c:pt>
                <c:pt idx="51">
                  <c:v>0.46707211409716404</c:v>
                </c:pt>
                <c:pt idx="52">
                  <c:v>0.35435555765534221</c:v>
                </c:pt>
                <c:pt idx="53">
                  <c:v>0.42742829816208439</c:v>
                </c:pt>
                <c:pt idx="54">
                  <c:v>0.5664987429374706</c:v>
                </c:pt>
                <c:pt idx="55">
                  <c:v>0.46725343605793657</c:v>
                </c:pt>
                <c:pt idx="56">
                  <c:v>0.35435358784711651</c:v>
                </c:pt>
                <c:pt idx="57">
                  <c:v>0.42745511987368645</c:v>
                </c:pt>
                <c:pt idx="58">
                  <c:v>0.56654807338709512</c:v>
                </c:pt>
                <c:pt idx="59">
                  <c:v>0.46727725026249872</c:v>
                </c:pt>
                <c:pt idx="60">
                  <c:v>0.35432982817122943</c:v>
                </c:pt>
                <c:pt idx="61">
                  <c:v>0.4277786168676756</c:v>
                </c:pt>
                <c:pt idx="62">
                  <c:v>0.56714304914972269</c:v>
                </c:pt>
                <c:pt idx="63">
                  <c:v>0.46756447510653459</c:v>
                </c:pt>
                <c:pt idx="64">
                  <c:v>0.35431261351300797</c:v>
                </c:pt>
                <c:pt idx="65">
                  <c:v>0.42801300130264425</c:v>
                </c:pt>
                <c:pt idx="66">
                  <c:v>0.56757412908547134</c:v>
                </c:pt>
                <c:pt idx="67">
                  <c:v>0.46777257915961834</c:v>
                </c:pt>
                <c:pt idx="68">
                  <c:v>0.35428198950573997</c:v>
                </c:pt>
                <c:pt idx="69">
                  <c:v>0.42842995901572084</c:v>
                </c:pt>
                <c:pt idx="70">
                  <c:v>0.56834099787874948</c:v>
                </c:pt>
                <c:pt idx="71">
                  <c:v>0.46814278543090565</c:v>
                </c:pt>
                <c:pt idx="72">
                  <c:v>0.35426115242265793</c:v>
                </c:pt>
                <c:pt idx="73">
                  <c:v>0.42871366368840458</c:v>
                </c:pt>
                <c:pt idx="74">
                  <c:v>0.56886278768004717</c:v>
                </c:pt>
                <c:pt idx="75">
                  <c:v>0.4683946797323314</c:v>
                </c:pt>
                <c:pt idx="76">
                  <c:v>0.35423783119963176</c:v>
                </c:pt>
                <c:pt idx="77">
                  <c:v>0.42903119192110228</c:v>
                </c:pt>
                <c:pt idx="78">
                  <c:v>0.56944678554634132</c:v>
                </c:pt>
                <c:pt idx="79">
                  <c:v>0.46867660494777913</c:v>
                </c:pt>
                <c:pt idx="80">
                  <c:v>0.35419578576460353</c:v>
                </c:pt>
                <c:pt idx="81">
                  <c:v>0.42960365611880247</c:v>
                </c:pt>
                <c:pt idx="82">
                  <c:v>0.57049966206667013</c:v>
                </c:pt>
                <c:pt idx="83">
                  <c:v>0.46918488158494492</c:v>
                </c:pt>
                <c:pt idx="84">
                  <c:v>0.35419205985875635</c:v>
                </c:pt>
                <c:pt idx="85">
                  <c:v>0.42965438526373823</c:v>
                </c:pt>
                <c:pt idx="86">
                  <c:v>0.5705929630260359</c:v>
                </c:pt>
                <c:pt idx="87">
                  <c:v>0.46922992265935881</c:v>
                </c:pt>
                <c:pt idx="88">
                  <c:v>0.35418691037462208</c:v>
                </c:pt>
                <c:pt idx="89">
                  <c:v>0.42972449702863913</c:v>
                </c:pt>
                <c:pt idx="90">
                  <c:v>0.57072191263048055</c:v>
                </c:pt>
                <c:pt idx="91">
                  <c:v>0.46929217316949123</c:v>
                </c:pt>
                <c:pt idx="92">
                  <c:v>0.35433401139682247</c:v>
                </c:pt>
                <c:pt idx="93">
                  <c:v>0.42772166048152815</c:v>
                </c:pt>
                <c:pt idx="94">
                  <c:v>0.56703829501969905</c:v>
                </c:pt>
                <c:pt idx="95">
                  <c:v>0.46751390506396623</c:v>
                </c:pt>
                <c:pt idx="96">
                  <c:v>0.35470130046683562</c:v>
                </c:pt>
                <c:pt idx="97">
                  <c:v>0.42272087843344458</c:v>
                </c:pt>
                <c:pt idx="98">
                  <c:v>0.55784085489503521</c:v>
                </c:pt>
                <c:pt idx="99">
                  <c:v>0.46307383646516925</c:v>
                </c:pt>
                <c:pt idx="100">
                  <c:v>0.3546605101657877</c:v>
                </c:pt>
                <c:pt idx="101">
                  <c:v>0.42327625409882341</c:v>
                </c:pt>
                <c:pt idx="102">
                  <c:v>0.55886230201115483</c:v>
                </c:pt>
                <c:pt idx="103">
                  <c:v>0.46356694054941822</c:v>
                </c:pt>
                <c:pt idx="104">
                  <c:v>0.35464934469992798</c:v>
                </c:pt>
                <c:pt idx="105">
                  <c:v>0.42342827621132612</c:v>
                </c:pt>
                <c:pt idx="106">
                  <c:v>0.55914190112421269</c:v>
                </c:pt>
                <c:pt idx="107">
                  <c:v>0.46370191715243941</c:v>
                </c:pt>
                <c:pt idx="108">
                  <c:v>0.35463285990682619</c:v>
                </c:pt>
                <c:pt idx="109">
                  <c:v>0.42365272289830419</c:v>
                </c:pt>
                <c:pt idx="110">
                  <c:v>0.55955470355864656</c:v>
                </c:pt>
                <c:pt idx="111">
                  <c:v>0.46390119772530686</c:v>
                </c:pt>
                <c:pt idx="112">
                  <c:v>0.35461574401680701</c:v>
                </c:pt>
                <c:pt idx="113">
                  <c:v>0.4238857622211446</c:v>
                </c:pt>
                <c:pt idx="114">
                  <c:v>0.55998330956706155</c:v>
                </c:pt>
                <c:pt idx="115">
                  <c:v>0.46410810747708858</c:v>
                </c:pt>
                <c:pt idx="116">
                  <c:v>0.35459949844092931</c:v>
                </c:pt>
                <c:pt idx="117">
                  <c:v>0.42410695235500695</c:v>
                </c:pt>
                <c:pt idx="118">
                  <c:v>0.56039012245911779</c:v>
                </c:pt>
                <c:pt idx="119">
                  <c:v>0.46430449658185402</c:v>
                </c:pt>
                <c:pt idx="120">
                  <c:v>0.35458179375745574</c:v>
                </c:pt>
                <c:pt idx="121">
                  <c:v>0.42434800794728794</c:v>
                </c:pt>
                <c:pt idx="122">
                  <c:v>0.56083347206041989</c:v>
                </c:pt>
                <c:pt idx="123">
                  <c:v>0.46451852386206538</c:v>
                </c:pt>
                <c:pt idx="124">
                  <c:v>0.35456602627818279</c:v>
                </c:pt>
                <c:pt idx="125">
                  <c:v>0.42456268879330661</c:v>
                </c:pt>
                <c:pt idx="126">
                  <c:v>0.56122831312098809</c:v>
                </c:pt>
                <c:pt idx="127">
                  <c:v>0.46470913351380655</c:v>
                </c:pt>
                <c:pt idx="128">
                  <c:v>0.35455276086543813</c:v>
                </c:pt>
                <c:pt idx="129">
                  <c:v>0.42474330206062438</c:v>
                </c:pt>
                <c:pt idx="130">
                  <c:v>0.56156049710964107</c:v>
                </c:pt>
                <c:pt idx="131">
                  <c:v>0.46486949549055334</c:v>
                </c:pt>
                <c:pt idx="132">
                  <c:v>0.35454115184477258</c:v>
                </c:pt>
                <c:pt idx="133">
                  <c:v>0.42490136338537438</c:v>
                </c:pt>
                <c:pt idx="134">
                  <c:v>0.5618512035592842</c:v>
                </c:pt>
                <c:pt idx="135">
                  <c:v>0.46500983417424269</c:v>
                </c:pt>
                <c:pt idx="136">
                  <c:v>0.35453580797864293</c:v>
                </c:pt>
                <c:pt idx="137">
                  <c:v>0.4249741227481913</c:v>
                </c:pt>
                <c:pt idx="138">
                  <c:v>0.56198502267029993</c:v>
                </c:pt>
                <c:pt idx="139">
                  <c:v>0.46507443543335991</c:v>
                </c:pt>
                <c:pt idx="140">
                  <c:v>0.35453309057444915</c:v>
                </c:pt>
                <c:pt idx="141">
                  <c:v>0.42501112107310335</c:v>
                </c:pt>
                <c:pt idx="142">
                  <c:v>0.56205306993869586</c:v>
                </c:pt>
                <c:pt idx="143">
                  <c:v>0.46510728531385798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5456"/>
        <c:axId val="-564915664"/>
      </c:lineChart>
      <c:catAx>
        <c:axId val="-56492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auto val="1"/>
        <c:lblAlgn val="ctr"/>
        <c:lblOffset val="100"/>
        <c:noMultiLvlLbl val="0"/>
      </c:catAx>
      <c:valAx>
        <c:axId val="-5649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15.66725578</c:v>
                </c:pt>
                <c:pt idx="1">
                  <c:v>17.176959790000002</c:v>
                </c:pt>
                <c:pt idx="2">
                  <c:v>14.96173785</c:v>
                </c:pt>
                <c:pt idx="3">
                  <c:v>14.0561931</c:v>
                </c:pt>
                <c:pt idx="4">
                  <c:v>13.794502830000001</c:v>
                </c:pt>
                <c:pt idx="5">
                  <c:v>10.607028059999999</c:v>
                </c:pt>
                <c:pt idx="6">
                  <c:v>10.58317459</c:v>
                </c:pt>
                <c:pt idx="7">
                  <c:v>10.631673409999999</c:v>
                </c:pt>
                <c:pt idx="8">
                  <c:v>10.49713594</c:v>
                </c:pt>
                <c:pt idx="9">
                  <c:v>10.765163619999999</c:v>
                </c:pt>
                <c:pt idx="10">
                  <c:v>9.0951059010000002</c:v>
                </c:pt>
                <c:pt idx="11">
                  <c:v>8.2989715470000007</c:v>
                </c:pt>
                <c:pt idx="12">
                  <c:v>8.3876396020000001</c:v>
                </c:pt>
                <c:pt idx="13">
                  <c:v>8.4821040879999998</c:v>
                </c:pt>
                <c:pt idx="14">
                  <c:v>8.1711986559999996</c:v>
                </c:pt>
                <c:pt idx="15">
                  <c:v>8.150540694</c:v>
                </c:pt>
                <c:pt idx="16">
                  <c:v>8.2556058229999998</c:v>
                </c:pt>
                <c:pt idx="17">
                  <c:v>8.3121996029999998</c:v>
                </c:pt>
                <c:pt idx="18">
                  <c:v>8.0656995919999996</c:v>
                </c:pt>
                <c:pt idx="19">
                  <c:v>7.937591297</c:v>
                </c:pt>
                <c:pt idx="20">
                  <c:v>6.8150263100000004</c:v>
                </c:pt>
                <c:pt idx="21">
                  <c:v>7.4159115590000004</c:v>
                </c:pt>
                <c:pt idx="22">
                  <c:v>7.3935550189999999</c:v>
                </c:pt>
                <c:pt idx="23">
                  <c:v>7.3122839700000002</c:v>
                </c:pt>
                <c:pt idx="24">
                  <c:v>7.2372566750000003</c:v>
                </c:pt>
                <c:pt idx="25">
                  <c:v>6.754630025</c:v>
                </c:pt>
                <c:pt idx="26">
                  <c:v>6.7028035849999998</c:v>
                </c:pt>
                <c:pt idx="27">
                  <c:v>6.675870593</c:v>
                </c:pt>
                <c:pt idx="28">
                  <c:v>6.9660450039999997</c:v>
                </c:pt>
                <c:pt idx="29">
                  <c:v>7.7250363259999997</c:v>
                </c:pt>
                <c:pt idx="30">
                  <c:v>8.7137496250000002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4368"/>
        <c:axId val="-564923280"/>
      </c:bar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66.273402910000001</c:v>
                </c:pt>
                <c:pt idx="2">
                  <c:v>144.08065579999999</c:v>
                </c:pt>
                <c:pt idx="3">
                  <c:v>174.00622960000001</c:v>
                </c:pt>
                <c:pt idx="4">
                  <c:v>240.0143123</c:v>
                </c:pt>
                <c:pt idx="5">
                  <c:v>235.86797419999999</c:v>
                </c:pt>
                <c:pt idx="6">
                  <c:v>116.08035289999999</c:v>
                </c:pt>
                <c:pt idx="7">
                  <c:v>188.854839</c:v>
                </c:pt>
                <c:pt idx="8">
                  <c:v>175.82511339999999</c:v>
                </c:pt>
                <c:pt idx="9">
                  <c:v>227.2915131</c:v>
                </c:pt>
                <c:pt idx="10">
                  <c:v>236.28848360000001</c:v>
                </c:pt>
                <c:pt idx="11">
                  <c:v>310.39792649999998</c:v>
                </c:pt>
                <c:pt idx="12">
                  <c:v>181.64634580000001</c:v>
                </c:pt>
                <c:pt idx="13">
                  <c:v>204.2565755</c:v>
                </c:pt>
                <c:pt idx="14">
                  <c:v>222.7095764</c:v>
                </c:pt>
                <c:pt idx="15">
                  <c:v>202.92876229999999</c:v>
                </c:pt>
                <c:pt idx="16">
                  <c:v>192.67037310000001</c:v>
                </c:pt>
                <c:pt idx="17">
                  <c:v>240.07270149999999</c:v>
                </c:pt>
                <c:pt idx="18">
                  <c:v>210.28440040000001</c:v>
                </c:pt>
                <c:pt idx="19">
                  <c:v>292.70408570000001</c:v>
                </c:pt>
                <c:pt idx="20">
                  <c:v>232.2291424</c:v>
                </c:pt>
                <c:pt idx="21">
                  <c:v>165.2554724</c:v>
                </c:pt>
                <c:pt idx="22">
                  <c:v>168.578293</c:v>
                </c:pt>
                <c:pt idx="23">
                  <c:v>176.33196749999999</c:v>
                </c:pt>
                <c:pt idx="24">
                  <c:v>186.1442577</c:v>
                </c:pt>
                <c:pt idx="25">
                  <c:v>206.30891790000001</c:v>
                </c:pt>
                <c:pt idx="26">
                  <c:v>202.74401789999999</c:v>
                </c:pt>
                <c:pt idx="27">
                  <c:v>189.098039</c:v>
                </c:pt>
                <c:pt idx="28">
                  <c:v>175.87886309999999</c:v>
                </c:pt>
                <c:pt idx="29">
                  <c:v>152.49946779999999</c:v>
                </c:pt>
                <c:pt idx="30">
                  <c:v>135.1431273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5120"/>
        <c:axId val="-564922736"/>
      </c:barChart>
      <c:catAx>
        <c:axId val="-5649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21.209968667999998</c:v>
                </c:pt>
                <c:pt idx="1">
                  <c:v>83.450362699999999</c:v>
                </c:pt>
                <c:pt idx="2">
                  <c:v>159.04239364999998</c:v>
                </c:pt>
                <c:pt idx="3">
                  <c:v>188.06242270000001</c:v>
                </c:pt>
                <c:pt idx="4">
                  <c:v>253.80881513</c:v>
                </c:pt>
                <c:pt idx="5">
                  <c:v>246.47500226</c:v>
                </c:pt>
                <c:pt idx="6">
                  <c:v>126.66352748999999</c:v>
                </c:pt>
                <c:pt idx="7">
                  <c:v>199.48651240999999</c:v>
                </c:pt>
                <c:pt idx="8">
                  <c:v>186.32224933999998</c:v>
                </c:pt>
                <c:pt idx="9">
                  <c:v>238.05667672000001</c:v>
                </c:pt>
                <c:pt idx="10">
                  <c:v>245.38358950100002</c:v>
                </c:pt>
                <c:pt idx="11">
                  <c:v>318.69689804699999</c:v>
                </c:pt>
                <c:pt idx="12">
                  <c:v>190.03398540200001</c:v>
                </c:pt>
                <c:pt idx="13">
                  <c:v>212.738679588</c:v>
                </c:pt>
                <c:pt idx="14">
                  <c:v>230.880775056</c:v>
                </c:pt>
                <c:pt idx="15">
                  <c:v>211.07930299399999</c:v>
                </c:pt>
                <c:pt idx="16">
                  <c:v>200.925978923</c:v>
                </c:pt>
                <c:pt idx="17">
                  <c:v>248.384901103</c:v>
                </c:pt>
                <c:pt idx="18">
                  <c:v>218.350099992</c:v>
                </c:pt>
                <c:pt idx="19">
                  <c:v>300.64167699699999</c:v>
                </c:pt>
                <c:pt idx="20">
                  <c:v>239.04416871000001</c:v>
                </c:pt>
                <c:pt idx="21">
                  <c:v>172.671383959</c:v>
                </c:pt>
                <c:pt idx="22">
                  <c:v>175.97184801899999</c:v>
                </c:pt>
                <c:pt idx="23">
                  <c:v>183.64425147</c:v>
                </c:pt>
                <c:pt idx="24">
                  <c:v>193.38151437499999</c:v>
                </c:pt>
                <c:pt idx="25">
                  <c:v>213.06354792500002</c:v>
                </c:pt>
                <c:pt idx="26">
                  <c:v>209.44682148499999</c:v>
                </c:pt>
                <c:pt idx="27">
                  <c:v>195.77390959300001</c:v>
                </c:pt>
                <c:pt idx="28">
                  <c:v>182.84490810399998</c:v>
                </c:pt>
                <c:pt idx="29">
                  <c:v>160.224504126</c:v>
                </c:pt>
                <c:pt idx="30">
                  <c:v>143.85687692499999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14032"/>
        <c:axId val="-564922192"/>
      </c:bar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auto val="1"/>
        <c:lblAlgn val="ctr"/>
        <c:lblOffset val="100"/>
        <c:noMultiLvlLbl val="0"/>
      </c:catAx>
      <c:valAx>
        <c:axId val="-5649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10.314450689999999</c:v>
                </c:pt>
                <c:pt idx="1">
                  <c:v>7.8772245249999999</c:v>
                </c:pt>
                <c:pt idx="2">
                  <c:v>7.3567010259999996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188.86806039999999</c:v>
                </c:pt>
                <c:pt idx="1">
                  <c:v>233.59214059999999</c:v>
                </c:pt>
                <c:pt idx="2">
                  <c:v>171.07270299999999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4576"/>
        <c:axId val="-564921104"/>
      </c:bar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223.85566990000001</c:v>
                </c:pt>
                <c:pt idx="1">
                  <c:v>14.119284329999999</c:v>
                </c:pt>
                <c:pt idx="2">
                  <c:v>10.314450689999999</c:v>
                </c:pt>
                <c:pt idx="3">
                  <c:v>8.2980909169999997</c:v>
                </c:pt>
                <c:pt idx="4">
                  <c:v>7.8772245249999999</c:v>
                </c:pt>
                <c:pt idx="5">
                  <c:v>7.2227274499999998</c:v>
                </c:pt>
                <c:pt idx="6">
                  <c:v>7.3567010259999996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52.422773579999998</c:v>
                </c:pt>
                <c:pt idx="1">
                  <c:v>172.04851500000001</c:v>
                </c:pt>
                <c:pt idx="2">
                  <c:v>188.86806039999999</c:v>
                </c:pt>
                <c:pt idx="3">
                  <c:v>224.3878373</c:v>
                </c:pt>
                <c:pt idx="4">
                  <c:v>233.59214059999999</c:v>
                </c:pt>
                <c:pt idx="5">
                  <c:v>180.5237817</c:v>
                </c:pt>
                <c:pt idx="6">
                  <c:v>171.07270299999999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0016"/>
        <c:axId val="-564919472"/>
      </c:barChart>
      <c:catAx>
        <c:axId val="-5649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auto val="1"/>
        <c:lblAlgn val="ctr"/>
        <c:lblOffset val="100"/>
        <c:noMultiLvlLbl val="0"/>
      </c:catAx>
      <c:valAx>
        <c:axId val="-56491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68425.35555610001</c:v>
                </c:pt>
                <c:pt idx="1">
                  <c:v>86029.475954800015</c:v>
                </c:pt>
                <c:pt idx="2">
                  <c:v>100300.2047471</c:v>
                </c:pt>
                <c:pt idx="3">
                  <c:v>116932.81934069999</c:v>
                </c:pt>
                <c:pt idx="4">
                  <c:v>135421.30111862</c:v>
                </c:pt>
                <c:pt idx="5">
                  <c:v>151309.80851219999</c:v>
                </c:pt>
                <c:pt idx="6">
                  <c:v>165543.37975199998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28720"/>
        <c:axId val="-56492817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223.85566990000001</c:v>
                </c:pt>
                <c:pt idx="1">
                  <c:v>14.119284329999999</c:v>
                </c:pt>
                <c:pt idx="2">
                  <c:v>10.314450689999999</c:v>
                </c:pt>
                <c:pt idx="3">
                  <c:v>8.2980909169999997</c:v>
                </c:pt>
                <c:pt idx="4">
                  <c:v>7.8772245249999999</c:v>
                </c:pt>
                <c:pt idx="5">
                  <c:v>7.2227274499999998</c:v>
                </c:pt>
                <c:pt idx="6">
                  <c:v>7.3567010259999996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7840"/>
        <c:axId val="-564918928"/>
      </c:lineChart>
      <c:catAx>
        <c:axId val="-56492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auto val="1"/>
        <c:lblAlgn val="ctr"/>
        <c:lblOffset val="100"/>
        <c:noMultiLvlLbl val="0"/>
      </c:catAx>
      <c:valAx>
        <c:axId val="-5649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autoZero"/>
        <c:crossBetween val="between"/>
      </c:valAx>
      <c:valAx>
        <c:axId val="-5649189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max"/>
        <c:crossBetween val="between"/>
      </c:valAx>
      <c:catAx>
        <c:axId val="-564917840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1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1133200"/>
        <c:axId val="-891136464"/>
      </c:lineChart>
      <c:catAx>
        <c:axId val="-891133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6464"/>
        <c:crosses val="autoZero"/>
        <c:auto val="1"/>
        <c:lblAlgn val="ctr"/>
        <c:lblOffset val="100"/>
        <c:noMultiLvlLbl val="0"/>
      </c:catAx>
      <c:valAx>
        <c:axId val="-8911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49.563826849999998</c:v>
                </c:pt>
                <c:pt idx="1">
                  <c:v>24.497143019999999</c:v>
                </c:pt>
                <c:pt idx="2">
                  <c:v>25.47802991</c:v>
                </c:pt>
                <c:pt idx="3">
                  <c:v>20.803168629999998</c:v>
                </c:pt>
                <c:pt idx="4">
                  <c:v>25.437106450000002</c:v>
                </c:pt>
                <c:pt idx="5">
                  <c:v>28.404223479999999</c:v>
                </c:pt>
                <c:pt idx="6">
                  <c:v>32.071677260000001</c:v>
                </c:pt>
                <c:pt idx="7">
                  <c:v>32.926457919999997</c:v>
                </c:pt>
                <c:pt idx="8">
                  <c:v>32.052559789999997</c:v>
                </c:pt>
                <c:pt idx="9">
                  <c:v>32.054436260000003</c:v>
                </c:pt>
                <c:pt idx="10">
                  <c:v>27.705530249999999</c:v>
                </c:pt>
                <c:pt idx="11">
                  <c:v>27.681905929999999</c:v>
                </c:pt>
                <c:pt idx="12">
                  <c:v>28.447114410000001</c:v>
                </c:pt>
                <c:pt idx="13">
                  <c:v>29.48269728</c:v>
                </c:pt>
                <c:pt idx="14">
                  <c:v>27.88917455</c:v>
                </c:pt>
                <c:pt idx="15">
                  <c:v>23.797817980000001</c:v>
                </c:pt>
                <c:pt idx="16">
                  <c:v>19.803017959999998</c:v>
                </c:pt>
                <c:pt idx="17">
                  <c:v>21.001954609999999</c:v>
                </c:pt>
                <c:pt idx="18">
                  <c:v>22.245617459999998</c:v>
                </c:pt>
                <c:pt idx="19">
                  <c:v>22.128680460000002</c:v>
                </c:pt>
                <c:pt idx="20">
                  <c:v>22.845265269999999</c:v>
                </c:pt>
                <c:pt idx="21">
                  <c:v>24.038765130000002</c:v>
                </c:pt>
                <c:pt idx="22">
                  <c:v>24.659335209999998</c:v>
                </c:pt>
                <c:pt idx="23">
                  <c:v>25.43326574</c:v>
                </c:pt>
                <c:pt idx="24">
                  <c:v>26.028182749999999</c:v>
                </c:pt>
                <c:pt idx="25">
                  <c:v>24.294997299999999</c:v>
                </c:pt>
                <c:pt idx="26">
                  <c:v>25.053667260000001</c:v>
                </c:pt>
                <c:pt idx="27">
                  <c:v>25.771242959999999</c:v>
                </c:pt>
                <c:pt idx="28">
                  <c:v>26.196226039999999</c:v>
                </c:pt>
                <c:pt idx="29">
                  <c:v>26.63305239</c:v>
                </c:pt>
                <c:pt idx="30">
                  <c:v>24.82320824</c:v>
                </c:pt>
                <c:pt idx="31">
                  <c:v>25.407728609999999</c:v>
                </c:pt>
                <c:pt idx="32">
                  <c:v>25.926287339999998</c:v>
                </c:pt>
                <c:pt idx="33">
                  <c:v>27.271495290000001</c:v>
                </c:pt>
                <c:pt idx="34">
                  <c:v>30.80869736</c:v>
                </c:pt>
                <c:pt idx="35">
                  <c:v>35.794764979999997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65.880134179999999</c:v>
                </c:pt>
                <c:pt idx="1">
                  <c:v>65.632741600000003</c:v>
                </c:pt>
                <c:pt idx="2">
                  <c:v>67.809593919999998</c:v>
                </c:pt>
                <c:pt idx="3">
                  <c:v>56.38644111</c:v>
                </c:pt>
                <c:pt idx="4">
                  <c:v>67.710586829999997</c:v>
                </c:pt>
                <c:pt idx="5">
                  <c:v>72.362968809999998</c:v>
                </c:pt>
                <c:pt idx="6">
                  <c:v>84.756036710000004</c:v>
                </c:pt>
                <c:pt idx="7">
                  <c:v>87.005873199999996</c:v>
                </c:pt>
                <c:pt idx="8">
                  <c:v>85.946759749999998</c:v>
                </c:pt>
                <c:pt idx="9">
                  <c:v>85.526434210000005</c:v>
                </c:pt>
                <c:pt idx="10">
                  <c:v>81.072337559999994</c:v>
                </c:pt>
                <c:pt idx="11">
                  <c:v>81.561451750000003</c:v>
                </c:pt>
                <c:pt idx="12">
                  <c:v>82.941186430000002</c:v>
                </c:pt>
                <c:pt idx="13">
                  <c:v>84.448663690000004</c:v>
                </c:pt>
                <c:pt idx="14">
                  <c:v>81.836689430000007</c:v>
                </c:pt>
                <c:pt idx="15">
                  <c:v>77.417816239999993</c:v>
                </c:pt>
                <c:pt idx="16">
                  <c:v>70.780761420000005</c:v>
                </c:pt>
                <c:pt idx="17">
                  <c:v>72.2809934</c:v>
                </c:pt>
                <c:pt idx="18">
                  <c:v>73.865375049999997</c:v>
                </c:pt>
                <c:pt idx="19">
                  <c:v>74.334505480000004</c:v>
                </c:pt>
                <c:pt idx="20">
                  <c:v>75.416269830000005</c:v>
                </c:pt>
                <c:pt idx="21">
                  <c:v>76.899627069999994</c:v>
                </c:pt>
                <c:pt idx="22">
                  <c:v>77.838258809999999</c:v>
                </c:pt>
                <c:pt idx="23">
                  <c:v>77.724894610000007</c:v>
                </c:pt>
                <c:pt idx="24">
                  <c:v>78.889887920000007</c:v>
                </c:pt>
                <c:pt idx="25">
                  <c:v>76.981587180000005</c:v>
                </c:pt>
                <c:pt idx="26">
                  <c:v>78.565332940000005</c:v>
                </c:pt>
                <c:pt idx="27">
                  <c:v>79.549708659999993</c:v>
                </c:pt>
                <c:pt idx="28">
                  <c:v>79.987772960000001</c:v>
                </c:pt>
                <c:pt idx="29">
                  <c:v>80.415091619999998</c:v>
                </c:pt>
                <c:pt idx="30">
                  <c:v>78.482659549999994</c:v>
                </c:pt>
                <c:pt idx="31">
                  <c:v>78.379632999999998</c:v>
                </c:pt>
                <c:pt idx="32">
                  <c:v>78.244308099999998</c:v>
                </c:pt>
                <c:pt idx="33">
                  <c:v>78.710689419999994</c:v>
                </c:pt>
                <c:pt idx="34">
                  <c:v>82.447084899999993</c:v>
                </c:pt>
                <c:pt idx="35">
                  <c:v>88.247280520000004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1135376"/>
        <c:axId val="-8911440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8911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auto val="1"/>
        <c:lblAlgn val="ctr"/>
        <c:lblOffset val="100"/>
        <c:noMultiLvlLbl val="0"/>
      </c:catAx>
      <c:valAx>
        <c:axId val="-89114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1131568"/>
        <c:axId val="-890818848"/>
      </c:lineChart>
      <c:catAx>
        <c:axId val="-8911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0818848"/>
        <c:crosses val="autoZero"/>
        <c:auto val="1"/>
        <c:lblAlgn val="ctr"/>
        <c:lblOffset val="100"/>
        <c:noMultiLvlLbl val="0"/>
      </c:catAx>
      <c:valAx>
        <c:axId val="-8908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9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692.49819723464839</v>
      </c>
      <c r="H1" s="255" t="s">
        <v>688</v>
      </c>
      <c r="I1" s="256">
        <f>D176</f>
        <v>872.34828903485345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112842.281</v>
      </c>
      <c r="E5" s="95">
        <f>PLANEL_Pot_anual!AB4</f>
        <v>112842.281</v>
      </c>
      <c r="F5" s="95">
        <f>PLANEL_Pot_anual!AL4</f>
        <v>112842.281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34043.35514</v>
      </c>
      <c r="E9" s="18">
        <f>PLANEL_Pot_anual!AB7</f>
        <v>42169.155140000003</v>
      </c>
      <c r="F9" s="18">
        <f>PLANEL_Pot_anual!AL7</f>
        <v>51019.255140000001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60808.078586000003</v>
      </c>
      <c r="E19" s="30">
        <f>PLANEL_Pot_anual!AB17</f>
        <v>118295.53090499999</v>
      </c>
      <c r="F19" s="30">
        <f>PLANEL_Pot_anual!AL17</f>
        <v>158197.97547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41822.474657999999</v>
      </c>
      <c r="F22" s="26">
        <f>PLANEL_Pot_anual!AL20</f>
        <v>84780.557379999998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1771.160666</v>
      </c>
      <c r="E25" s="32">
        <f>PLANEL_Pot_anual!AB23</f>
        <v>27433.127769999999</v>
      </c>
      <c r="F25" s="32">
        <f>PLANEL_Pot_anual!AL23</f>
        <v>55886.123229999997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249010.36203300001</v>
      </c>
      <c r="E26" s="28">
        <f>PLANEL_Pot_anual!AB24</f>
        <v>373843.695473</v>
      </c>
      <c r="F26" s="28">
        <f>PLANEL_Pot_anual!AL24</f>
        <v>493667.51822000009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126503.607</v>
      </c>
      <c r="E30" s="1">
        <f t="shared" si="0"/>
        <v>126503.607</v>
      </c>
      <c r="F30" s="1">
        <f t="shared" si="0"/>
        <v>126503.607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60808.078586000003</v>
      </c>
      <c r="E36" s="1">
        <f t="shared" si="6"/>
        <v>118295.53090499999</v>
      </c>
      <c r="F36" s="1">
        <f t="shared" si="6"/>
        <v>158197.97547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6353.0162600000003</v>
      </c>
      <c r="E37" s="1">
        <f t="shared" si="7"/>
        <v>41822.474657999999</v>
      </c>
      <c r="F37" s="1">
        <f t="shared" si="7"/>
        <v>84780.557379999998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1771.160666</v>
      </c>
      <c r="E39" s="1">
        <f>E25</f>
        <v>27433.127769999999</v>
      </c>
      <c r="F39" s="1">
        <f>F25</f>
        <v>55886.123229999997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23105.789000000004</v>
      </c>
      <c r="E44" s="95">
        <f>SUM(PLANEL_Pot_anual!S29:AB29)</f>
        <v>0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8161.2999999999993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22801.155139999999</v>
      </c>
      <c r="E47" s="18">
        <f>SUM(PLANEL_Pot_anual!S32:AB32)</f>
        <v>8125.8000000000029</v>
      </c>
      <c r="F47" s="18">
        <f>SUM(PLANEL_Pot_anual!AC32:AL32)</f>
        <v>8850.0999999999985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54251.918586</v>
      </c>
      <c r="E58" s="30">
        <f>SUM(PLANEL_Pot_anual!S42:AB42)</f>
        <v>57487.452318999989</v>
      </c>
      <c r="F58" s="30">
        <f>SUM(PLANEL_Pot_anual!AC42:AL42)</f>
        <v>39902.444565000013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6332.3132600000008</v>
      </c>
      <c r="E61" s="26">
        <f>SUM(PLANEL_Pot_anual!S45:AB45)</f>
        <v>35469.458398000002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1771.160666</v>
      </c>
      <c r="E64" s="32">
        <f>SUM(PLANEL_Pot_anual!S48:AB48)</f>
        <v>25661.967103999999</v>
      </c>
      <c r="F64" s="32">
        <f>SUM(PLANEL_Pot_anual!AC48:AL48)</f>
        <v>28452.995459999998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113117.55361300003</v>
      </c>
      <c r="E65" s="28">
        <f>SUM(PLANEL_Pot_anual!S49:AB49)</f>
        <v>124833.33343999999</v>
      </c>
      <c r="F65" s="28">
        <f>SUM(PLANEL_Pot_anual!AC49:AL49)</f>
        <v>119823.82274700009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31267.089000000004</v>
      </c>
      <c r="E69" s="1">
        <f t="shared" si="9"/>
        <v>0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54251.918586</v>
      </c>
      <c r="E75" s="1">
        <f t="shared" si="15"/>
        <v>57487.452318999989</v>
      </c>
      <c r="F75" s="1">
        <f t="shared" si="15"/>
        <v>39902.444565000013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6332.3132600000008</v>
      </c>
      <c r="E76" s="1">
        <f t="shared" si="16"/>
        <v>35469.458398000002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1771.160666</v>
      </c>
      <c r="E78" s="1">
        <f>E64</f>
        <v>25661.967103999999</v>
      </c>
      <c r="F78" s="1">
        <f>F64</f>
        <v>28452.995459999998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46031.418599999997</v>
      </c>
      <c r="D83" s="95">
        <f>Planel_GerMed_Anual!R4</f>
        <v>61014.855770000002</v>
      </c>
      <c r="E83" s="95">
        <f>Planel_GerMed_Anual!AB4</f>
        <v>60070.378069999999</v>
      </c>
      <c r="F83" s="95">
        <f>Planel_GerMed_Anual!AL4</f>
        <v>60042.831830000003</v>
      </c>
    </row>
    <row r="84" spans="2:6" x14ac:dyDescent="0.25">
      <c r="B84" s="16" t="str">
        <f>Planel_GerMed_Anual!B5</f>
        <v>PCH</v>
      </c>
      <c r="C84" s="95">
        <f>Planel_GerMed_Anual!C5</f>
        <v>623.27763430000005</v>
      </c>
      <c r="D84" s="95">
        <f>Planel_GerMed_Anual!R5</f>
        <v>5353.0452770000002</v>
      </c>
      <c r="E84" s="95">
        <f>Planel_GerMed_Anual!AB5</f>
        <v>6048.4523099999997</v>
      </c>
      <c r="F84" s="95">
        <f>Planel_GerMed_Anual!AL5</f>
        <v>6098.7559119999996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6704.015668</v>
      </c>
      <c r="D86" s="18">
        <f>Planel_GerMed_Anual!R7</f>
        <v>5065.0050164000004</v>
      </c>
      <c r="E86" s="18">
        <f>Planel_GerMed_Anual!AB7</f>
        <v>6820.0610875000002</v>
      </c>
      <c r="F86" s="18">
        <f>Planel_GerMed_Anual!AL7</f>
        <v>10980.46485221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984.29927020000002</v>
      </c>
      <c r="D89" s="20">
        <f>Planel_GerMed_Anual!R9</f>
        <v>351.05323320000002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899.45112770000003</v>
      </c>
      <c r="D90" s="20">
        <f>Planel_GerMed_Anual!R10</f>
        <v>521.16382150000004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1769.944133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1178.1088460000001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644.80256989999998</v>
      </c>
      <c r="E95" s="24">
        <f>Planel_GerMed_Anual!AB15</f>
        <v>314.37817319999999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27619.272059500003</v>
      </c>
      <c r="E97" s="30">
        <f>Planel_GerMed_Anual!AB17</f>
        <v>53243.813149419999</v>
      </c>
      <c r="F97" s="30">
        <f>Planel_GerMed_Anual!AL17</f>
        <v>71454.251190999988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1722.0634666999999</v>
      </c>
      <c r="E100" s="26">
        <f>Planel_GerMed_Anual!AB20</f>
        <v>11765.735285999999</v>
      </c>
      <c r="F100" s="26">
        <f>Planel_GerMed_Anual!AL20</f>
        <v>23850.946260000001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65546.820237295993</v>
      </c>
      <c r="D104" s="28">
        <f>Planel_GerMed_Anual!R24</f>
        <v>109672.6164493</v>
      </c>
      <c r="E104" s="28">
        <f>Planel_GerMed_Anual!AB24</f>
        <v>145923.45495482002</v>
      </c>
      <c r="F104" s="28">
        <f>Planel_GerMed_Anual!AL24</f>
        <v>180004.07026831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46654.696234299998</v>
      </c>
      <c r="D108" s="1">
        <f t="shared" ref="D108:F108" si="18">D83+D84</f>
        <v>66367.901047000007</v>
      </c>
      <c r="E108" s="1">
        <f t="shared" si="18"/>
        <v>66118.830379999999</v>
      </c>
      <c r="F108" s="1">
        <f t="shared" si="18"/>
        <v>66141.587742000003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1883.7503979000001</v>
      </c>
      <c r="D110" s="1">
        <f t="shared" ref="D110:F110" si="20">D89+D90</f>
        <v>872.21705470000006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1769.944133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1178.1088460000001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4590.9681738999998</v>
      </c>
      <c r="E113" s="1">
        <f t="shared" si="23"/>
        <v>4292.9223032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27619.272059500003</v>
      </c>
      <c r="E114" s="1">
        <f t="shared" si="24"/>
        <v>53243.813149419999</v>
      </c>
      <c r="F114" s="1">
        <f t="shared" si="24"/>
        <v>71454.251190999988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1722.0634666999999</v>
      </c>
      <c r="E115" s="1">
        <f t="shared" si="25"/>
        <v>11765.735285999999</v>
      </c>
      <c r="F115" s="1">
        <f t="shared" si="25"/>
        <v>23850.946260000001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49.563826849999998</v>
      </c>
      <c r="D161" s="1">
        <f>Planel_CO2_total_Anual!R4</f>
        <v>23.797817980000001</v>
      </c>
      <c r="E161" s="1">
        <f>Planel_CO2_total_Anual!AB4</f>
        <v>24.294997299999999</v>
      </c>
      <c r="F161" s="1">
        <f>Planel_CO2_total_Anual!AL4</f>
        <v>35.794764979999997</v>
      </c>
    </row>
    <row r="162" spans="1:11" x14ac:dyDescent="0.25">
      <c r="B162" s="101" t="str">
        <f>Planel_CO2_total_Anual!B5</f>
        <v>P.Crítico</v>
      </c>
      <c r="C162" s="102">
        <f>Planel_CO2_total_Anual!C5</f>
        <v>65.880134179999999</v>
      </c>
      <c r="D162" s="102">
        <f>Planel_CO2_total_Anual!R5</f>
        <v>77.417816239999993</v>
      </c>
      <c r="E162" s="102">
        <f>Planel_CO2_total_Anual!AB5</f>
        <v>76.981587180000005</v>
      </c>
      <c r="F162" s="102">
        <f>Planel_CO2_total_Anual!AL5</f>
        <v>88.247280520000004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34.133440739726026</v>
      </c>
      <c r="D167" s="1">
        <f>'Resumo Gás Natural'!R39</f>
        <v>22.366052843835615</v>
      </c>
      <c r="E167" s="1">
        <f>'Resumo Gás Natural'!AB39</f>
        <v>28.926894136986302</v>
      </c>
      <c r="F167" s="1">
        <f>'Resumo Gás Natural'!AL39</f>
        <v>46.837392438356162</v>
      </c>
    </row>
    <row r="168" spans="1:11" x14ac:dyDescent="0.25">
      <c r="B168" s="16" t="str">
        <f>'Resumo Gás Natural'!B40</f>
        <v>P.Crítico</v>
      </c>
      <c r="C168" s="102">
        <f>'Resumo Gás Natural'!C40</f>
        <v>41.676745890410956</v>
      </c>
      <c r="D168" s="102">
        <f>'Resumo Gás Natural'!R40</f>
        <v>88.365961397260278</v>
      </c>
      <c r="E168" s="102">
        <f>'Resumo Gás Natural'!AB40</f>
        <v>98.365633369863019</v>
      </c>
      <c r="F168" s="102">
        <f>'Resumo Gás Natural'!AL40</f>
        <v>118.95011043835615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692.49819723464839</v>
      </c>
      <c r="D176" s="1">
        <f>C176*(1+Planel_BD_constantes!$B$3)^($D$175-$C$175)</f>
        <v>872.34828903485345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792.34393866761729</v>
      </c>
      <c r="H1" s="255" t="s">
        <v>688</v>
      </c>
      <c r="I1" s="256">
        <f>D188</f>
        <v>937.34828903485345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112842.281</v>
      </c>
      <c r="E5" s="95">
        <f>PLANEL_Pot_anual!AB4</f>
        <v>112842.281</v>
      </c>
      <c r="F5" s="95">
        <f>PLANEL_Pot_anual!AL4</f>
        <v>112842.281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34043.35514</v>
      </c>
      <c r="E8" s="18">
        <f>PLANEL_Pot_anual!AB7</f>
        <v>42169.155140000003</v>
      </c>
      <c r="F8" s="18">
        <f>PLANEL_Pot_anual!AL7</f>
        <v>51019.255140000001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60808.078586000003</v>
      </c>
      <c r="E19" s="30">
        <f>PLANEL_Pot_anual!AB17</f>
        <v>118295.53090499999</v>
      </c>
      <c r="F19" s="30">
        <f>PLANEL_Pot_anual!AL17</f>
        <v>158197.97547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6353.0162600000003</v>
      </c>
      <c r="E22" s="26">
        <f>PLANEL_Pot_anual!AB20</f>
        <v>41822.474657999999</v>
      </c>
      <c r="F22" s="26">
        <f>PLANEL_Pot_anual!AL20</f>
        <v>84780.557379999998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1771.160666</v>
      </c>
      <c r="E25" s="32">
        <f>PLANEL_Pot_anual!AB23</f>
        <v>27433.127769999999</v>
      </c>
      <c r="F25" s="32">
        <f>PLANEL_Pot_anual!AL23</f>
        <v>55886.123229999997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262679.10602534201</v>
      </c>
      <c r="E30" s="28">
        <f>PLANEL_Pot_anual!AB24+SUM(E26:E29)</f>
        <v>401572.17114295514</v>
      </c>
      <c r="F30" s="28">
        <f>PLANEL_Pot_anual!AL24+SUM(F26:F29)</f>
        <v>543555.16710567649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126503.607</v>
      </c>
      <c r="E34" s="1">
        <f>E5+E6</f>
        <v>126503.607</v>
      </c>
      <c r="F34" s="1">
        <f>F5+F6</f>
        <v>126503.607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34043.35514</v>
      </c>
      <c r="E35" s="1">
        <f t="shared" si="0"/>
        <v>42169.155140000003</v>
      </c>
      <c r="F35" s="1">
        <f t="shared" si="0"/>
        <v>51019.255140000001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60808.078586000003</v>
      </c>
      <c r="E40" s="1">
        <f>E19+E20</f>
        <v>118295.53090499999</v>
      </c>
      <c r="F40" s="1">
        <f>F19+F20</f>
        <v>158197.97547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6353.0162600000003</v>
      </c>
      <c r="E41" s="1">
        <f>E22+E23</f>
        <v>41822.474657999999</v>
      </c>
      <c r="F41" s="1">
        <f>F22+F23</f>
        <v>84780.557379999998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1771.160666</v>
      </c>
      <c r="E43" s="1">
        <f t="shared" si="2"/>
        <v>27433.127769999999</v>
      </c>
      <c r="F43" s="1">
        <f t="shared" si="2"/>
        <v>55886.123229999997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262679.10602534201</v>
      </c>
      <c r="E45" s="28">
        <f>SUM(E34:E44)</f>
        <v>401572.17114295514</v>
      </c>
      <c r="F45" s="28">
        <f>SUM(F34:F44)</f>
        <v>543555.16710567649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23105.789000000004</v>
      </c>
      <c r="E49" s="95">
        <f>SUM(PLANEL_Pot_anual!S29:AB29)</f>
        <v>0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8161.2999999999993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22801.155139999999</v>
      </c>
      <c r="E52" s="18">
        <f>SUM(PLANEL_Pot_anual!S32:AB32)</f>
        <v>8125.8000000000029</v>
      </c>
      <c r="F52" s="18">
        <f>SUM(PLANEL_Pot_anual!AC32:AL32)</f>
        <v>8850.0999999999985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54251.918586</v>
      </c>
      <c r="E63" s="30">
        <f>SUM(PLANEL_Pot_anual!S42:AB42)</f>
        <v>57487.452318999989</v>
      </c>
      <c r="F63" s="30">
        <f>SUM(PLANEL_Pot_anual!AC42:AL42)</f>
        <v>39902.444565000013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6332.3132600000008</v>
      </c>
      <c r="E66" s="26">
        <f>SUM(PLANEL_Pot_anual!S45:AB45)</f>
        <v>35469.458398000002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1771.160666</v>
      </c>
      <c r="E69" s="32">
        <f>SUM(PLANEL_Pot_anual!S48:AB48)</f>
        <v>25661.967103999999</v>
      </c>
      <c r="F69" s="32">
        <f>SUM(PLANEL_Pot_anual!AC48:AL48)</f>
        <v>28452.995459999998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126769.25727534201</v>
      </c>
      <c r="E74" s="28">
        <f>SUM(PLANEL_Pot_anual!S49:AB49)+SUM(E70:E73)</f>
        <v>138893.06511761312</v>
      </c>
      <c r="F74" s="28">
        <f>SUM(PLANEL_Pot_anual!AC49:AL49)+SUM(F70:F73)</f>
        <v>141982.99596272138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31267.089000000004</v>
      </c>
      <c r="E78" s="1">
        <f>E49+E50</f>
        <v>0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22801.155139999999</v>
      </c>
      <c r="E79" s="1">
        <f t="shared" si="8"/>
        <v>8125.8000000000029</v>
      </c>
      <c r="F79" s="1">
        <f t="shared" si="8"/>
        <v>8850.0999999999985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54251.918586</v>
      </c>
      <c r="E84" s="1">
        <f t="shared" si="12"/>
        <v>57487.452318999989</v>
      </c>
      <c r="F84" s="1">
        <f t="shared" si="12"/>
        <v>39902.444565000013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6332.3132600000008</v>
      </c>
      <c r="E85" s="1">
        <f t="shared" si="13"/>
        <v>35469.458398000002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1771.160666</v>
      </c>
      <c r="E87" s="1">
        <f>E69</f>
        <v>25661.967103999999</v>
      </c>
      <c r="F87" s="1">
        <f>F69</f>
        <v>28452.995459999998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126769.25727534197</v>
      </c>
      <c r="E89" s="28">
        <f t="shared" si="16"/>
        <v>138893.06511761312</v>
      </c>
      <c r="F89" s="28">
        <f t="shared" si="16"/>
        <v>141982.99596272132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46031.418599999997</v>
      </c>
      <c r="D93" s="95">
        <f>Planel_GerMed_Anual!R4</f>
        <v>61014.855770000002</v>
      </c>
      <c r="E93" s="95">
        <f>Planel_GerMed_Anual!AB4</f>
        <v>60070.378069999999</v>
      </c>
      <c r="F93" s="95">
        <f>Planel_GerMed_Anual!AL4</f>
        <v>60042.831830000003</v>
      </c>
    </row>
    <row r="94" spans="2:6" x14ac:dyDescent="0.25">
      <c r="B94" s="16" t="str">
        <f>Planel_GerMed_Anual!B5</f>
        <v>PCH</v>
      </c>
      <c r="C94" s="95">
        <f>Planel_GerMed_Anual!C5</f>
        <v>623.27763430000005</v>
      </c>
      <c r="D94" s="95">
        <f>Planel_GerMed_Anual!R5</f>
        <v>5353.0452770000002</v>
      </c>
      <c r="E94" s="95">
        <f>Planel_GerMed_Anual!AB5</f>
        <v>6048.4523099999997</v>
      </c>
      <c r="F94" s="95">
        <f>Planel_GerMed_Anual!AL5</f>
        <v>6098.7559119999996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6704.015668</v>
      </c>
      <c r="D96" s="18">
        <f>Planel_GerMed_Anual!R7</f>
        <v>5065.0050164000004</v>
      </c>
      <c r="E96" s="18">
        <f>Planel_GerMed_Anual!AB7</f>
        <v>6820.0610875000002</v>
      </c>
      <c r="F96" s="18">
        <f>Planel_GerMed_Anual!AL7</f>
        <v>10980.46485221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984.29927020000002</v>
      </c>
      <c r="D99" s="20">
        <f>Planel_GerMed_Anual!R9</f>
        <v>351.05323320000002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899.45112770000003</v>
      </c>
      <c r="D100" s="20">
        <f>Planel_GerMed_Anual!R10</f>
        <v>521.16382150000004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1769.944133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1178.1088460000001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644.80256989999998</v>
      </c>
      <c r="E105" s="24">
        <f>Planel_GerMed_Anual!AB15</f>
        <v>314.37817319999999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27619.272059500003</v>
      </c>
      <c r="E107" s="30">
        <f>Planel_GerMed_Anual!AB17</f>
        <v>53243.813149419999</v>
      </c>
      <c r="F107" s="30">
        <f>Planel_GerMed_Anual!AL17</f>
        <v>71454.251190999988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1722.0634666999999</v>
      </c>
      <c r="E110" s="26">
        <f>Planel_GerMed_Anual!AB20</f>
        <v>11765.735285999999</v>
      </c>
      <c r="F110" s="26">
        <f>Planel_GerMed_Anual!AL20</f>
        <v>23850.946260000001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65548.436490884065</v>
      </c>
      <c r="D118" s="28">
        <f>Planel_GerMed_Anual!R24+SUM(D114:D117)</f>
        <v>112687.3717909784</v>
      </c>
      <c r="E118" s="28">
        <f>Planel_GerMed_Anual!AB24+SUM(E114:E117)</f>
        <v>152262.29989230534</v>
      </c>
      <c r="F118" s="28">
        <f>Planel_GerMed_Anual!AL24+SUM(F114:F117)</f>
        <v>191467.61174154372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46654.696234299998</v>
      </c>
      <c r="D122" s="1">
        <f>D93+D94</f>
        <v>66367.901047000007</v>
      </c>
      <c r="E122" s="1">
        <f>E93+E94</f>
        <v>66118.830379999999</v>
      </c>
      <c r="F122" s="1">
        <f>F93+F94</f>
        <v>66141.587742000003</v>
      </c>
    </row>
    <row r="123" spans="2:6" x14ac:dyDescent="0.25">
      <c r="B123" s="16" t="s">
        <v>3</v>
      </c>
      <c r="C123" s="1">
        <f>C96</f>
        <v>6704.015668</v>
      </c>
      <c r="D123" s="1">
        <f t="shared" ref="D123:F123" si="17">D96</f>
        <v>5065.0050164000004</v>
      </c>
      <c r="E123" s="1">
        <f t="shared" si="17"/>
        <v>6820.0610875000002</v>
      </c>
      <c r="F123" s="1">
        <f t="shared" si="17"/>
        <v>10980.46485221</v>
      </c>
    </row>
    <row r="124" spans="2:6" x14ac:dyDescent="0.25">
      <c r="B124" s="16" t="s">
        <v>4</v>
      </c>
      <c r="C124" s="1">
        <f>C99+C100</f>
        <v>1883.7503979000001</v>
      </c>
      <c r="D124" s="1">
        <f t="shared" ref="D124:F124" si="18">D99+D100</f>
        <v>872.21705470000006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1769.944133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1178.1088460000001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4590.9681738999998</v>
      </c>
      <c r="E127" s="1">
        <f t="shared" si="20"/>
        <v>4292.9223032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27619.272059500003</v>
      </c>
      <c r="E128" s="1">
        <f t="shared" si="21"/>
        <v>53243.813149419999</v>
      </c>
      <c r="F128" s="1">
        <f t="shared" si="21"/>
        <v>71454.251190999988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1722.0634666999999</v>
      </c>
      <c r="E129" s="1">
        <f t="shared" si="22"/>
        <v>11765.735285999999</v>
      </c>
      <c r="F129" s="1">
        <f t="shared" si="22"/>
        <v>23850.946260000001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65548.436490884065</v>
      </c>
      <c r="D133" s="28">
        <f t="shared" ref="D133:F133" si="25">SUM(D122:D132)</f>
        <v>112687.3717909784</v>
      </c>
      <c r="E133" s="28">
        <f t="shared" si="25"/>
        <v>152262.29989230534</v>
      </c>
      <c r="F133" s="28">
        <f t="shared" si="25"/>
        <v>191467.61174154372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49.563826849999998</v>
      </c>
      <c r="D171" s="1">
        <f>Planel_CO2_total_Anual!R4</f>
        <v>23.797817980000001</v>
      </c>
      <c r="E171" s="1">
        <f>Planel_CO2_total_Anual!AB4</f>
        <v>24.294997299999999</v>
      </c>
      <c r="F171" s="1">
        <f>Planel_CO2_total_Anual!AL4</f>
        <v>35.794764979999997</v>
      </c>
    </row>
    <row r="172" spans="1:11" x14ac:dyDescent="0.25">
      <c r="B172" s="101" t="str">
        <f>Planel_CO2_total_Anual!B5</f>
        <v>P.Crítico</v>
      </c>
      <c r="C172" s="102">
        <f>Planel_CO2_total_Anual!C5</f>
        <v>65.880134179999999</v>
      </c>
      <c r="D172" s="102">
        <f>Planel_CO2_total_Anual!R5</f>
        <v>77.417816239999993</v>
      </c>
      <c r="E172" s="102">
        <f>Planel_CO2_total_Anual!AB5</f>
        <v>76.981587180000005</v>
      </c>
      <c r="F172" s="102">
        <f>Planel_CO2_total_Anual!AL5</f>
        <v>88.247280520000004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34.133440739726026</v>
      </c>
      <c r="D177" s="1">
        <f>'Resumo Gás Natural'!R39</f>
        <v>22.366052843835615</v>
      </c>
      <c r="E177" s="1">
        <f>'Resumo Gás Natural'!AB39</f>
        <v>28.926894136986302</v>
      </c>
      <c r="F177" s="1">
        <f>'Resumo Gás Natural'!AL39</f>
        <v>46.837392438356162</v>
      </c>
    </row>
    <row r="178" spans="2:6" x14ac:dyDescent="0.25">
      <c r="B178" s="16" t="str">
        <f>'Resumo Gás Natural'!B40</f>
        <v>P.Crítico</v>
      </c>
      <c r="C178" s="102">
        <f>'Resumo Gás Natural'!C40</f>
        <v>41.676745890410956</v>
      </c>
      <c r="D178" s="102">
        <f>'Resumo Gás Natural'!R40</f>
        <v>88.365961397260278</v>
      </c>
      <c r="E178" s="102">
        <f>'Resumo Gás Natural'!AB40</f>
        <v>98.365633369863019</v>
      </c>
      <c r="F178" s="102">
        <f>'Resumo Gás Natural'!AL40</f>
        <v>118.95011043835615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692.49819723464839</v>
      </c>
      <c r="D186" s="1">
        <f>C186*(1+Planel_BD_constantes!$B$3)^($D$185-$C$185)</f>
        <v>872.34828903485345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792.34393866761729</v>
      </c>
      <c r="D188" s="28">
        <f>SUM(D186:D187)</f>
        <v>937.34828903485345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4522.0460290000001</v>
      </c>
      <c r="L101" s="5">
        <v>4522.0460290000001</v>
      </c>
      <c r="M101" s="5">
        <v>6442.5834070000001</v>
      </c>
      <c r="N101" s="5">
        <v>6442.5834070000001</v>
      </c>
      <c r="O101" s="5">
        <v>6835.8885090000003</v>
      </c>
      <c r="P101" s="5">
        <v>7633.8706549999997</v>
      </c>
      <c r="Q101" s="5">
        <v>6822.7171559999997</v>
      </c>
      <c r="R101" s="5">
        <v>6618.7171559999997</v>
      </c>
      <c r="S101" s="5">
        <v>6618.7171559999997</v>
      </c>
      <c r="T101" s="5">
        <v>6618.7171559999997</v>
      </c>
      <c r="U101" s="5">
        <v>6618.7171559999997</v>
      </c>
      <c r="V101" s="5">
        <v>6618.7171559999997</v>
      </c>
      <c r="W101" s="5">
        <v>6412.3171560000001</v>
      </c>
      <c r="X101" s="5">
        <v>6412.3171560000001</v>
      </c>
      <c r="Y101" s="5">
        <v>6412.3171560000001</v>
      </c>
      <c r="Z101" s="5">
        <v>5882.3171560000001</v>
      </c>
      <c r="AA101" s="5">
        <v>5882.3171560000001</v>
      </c>
      <c r="AB101" s="5">
        <v>5882.3171560000001</v>
      </c>
      <c r="AC101" s="5">
        <v>5882.3171560000001</v>
      </c>
      <c r="AD101" s="5">
        <v>5882.3171560000001</v>
      </c>
      <c r="AE101" s="5">
        <v>5882.3171560000001</v>
      </c>
      <c r="AF101" s="5">
        <v>5882.3171560000001</v>
      </c>
      <c r="AG101" s="5">
        <v>5882.3171560000001</v>
      </c>
      <c r="AH101" s="5">
        <v>5882.3171560000001</v>
      </c>
      <c r="AI101" s="5">
        <v>5882.3171560000001</v>
      </c>
      <c r="AJ101" s="5">
        <v>5882.3171560000001</v>
      </c>
      <c r="AK101" s="5">
        <v>5882.3171560000001</v>
      </c>
      <c r="AL101" s="5">
        <v>5882.3171560000001</v>
      </c>
      <c r="AM101" s="5">
        <v>5882.3171560000001</v>
      </c>
      <c r="AN101" s="5">
        <v>5882.3171560000001</v>
      </c>
      <c r="AO101" s="5">
        <v>5882.3171560000001</v>
      </c>
      <c r="AP101" s="5">
        <v>5882.3171560000001</v>
      </c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3639.9157679999998</v>
      </c>
      <c r="K102" s="5">
        <v>4033.4500889999999</v>
      </c>
      <c r="L102" s="5">
        <v>4033.4500889999999</v>
      </c>
      <c r="M102" s="5">
        <v>4838.1587470000004</v>
      </c>
      <c r="N102" s="5">
        <v>5530.5355570000002</v>
      </c>
      <c r="O102" s="5">
        <v>6110.8175890000002</v>
      </c>
      <c r="P102" s="5">
        <v>6811.702405</v>
      </c>
      <c r="Q102" s="5">
        <v>7456.3034109999999</v>
      </c>
      <c r="R102" s="5">
        <v>8356.4402790000004</v>
      </c>
      <c r="S102" s="5">
        <v>10205.25662</v>
      </c>
      <c r="T102" s="5">
        <v>11469.5861</v>
      </c>
      <c r="U102" s="5">
        <v>11918.48351</v>
      </c>
      <c r="V102" s="5">
        <v>11918.48351</v>
      </c>
      <c r="W102" s="5">
        <v>11918.48351</v>
      </c>
      <c r="X102" s="5">
        <v>11918.48351</v>
      </c>
      <c r="Y102" s="5">
        <v>11918.48351</v>
      </c>
      <c r="Z102" s="5">
        <v>11918.48351</v>
      </c>
      <c r="AA102" s="5">
        <v>11918.48351</v>
      </c>
      <c r="AB102" s="5">
        <v>11918.48351</v>
      </c>
      <c r="AC102" s="5">
        <v>11918.48351</v>
      </c>
      <c r="AD102" s="5">
        <v>11918.48351</v>
      </c>
      <c r="AE102" s="5">
        <v>11918.48351</v>
      </c>
      <c r="AF102" s="5">
        <v>11918.48351</v>
      </c>
      <c r="AG102" s="5">
        <v>11918.48351</v>
      </c>
      <c r="AH102" s="5">
        <v>11918.48351</v>
      </c>
      <c r="AI102" s="5">
        <v>11918.48351</v>
      </c>
      <c r="AJ102" s="5">
        <v>11918.48351</v>
      </c>
      <c r="AK102" s="5">
        <v>11918.48351</v>
      </c>
      <c r="AL102" s="5">
        <v>11918.48351</v>
      </c>
      <c r="AM102" s="5">
        <v>11918.48351</v>
      </c>
      <c r="AN102" s="5">
        <v>11918.48351</v>
      </c>
      <c r="AO102" s="5">
        <v>11918.48351</v>
      </c>
      <c r="AP102" s="5">
        <v>11918.48351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1006.875846</v>
      </c>
      <c r="N107" s="5">
        <v>1061.0250269999999</v>
      </c>
      <c r="O107" s="5">
        <v>1116.0232390000001</v>
      </c>
      <c r="P107" s="5">
        <v>1172.206991</v>
      </c>
      <c r="Q107" s="5">
        <v>1229.7626270000001</v>
      </c>
      <c r="R107" s="5">
        <v>1289.5079519999999</v>
      </c>
      <c r="S107" s="5">
        <v>1650.2555070000001</v>
      </c>
      <c r="T107" s="5">
        <v>1650.2555070000001</v>
      </c>
      <c r="U107" s="5">
        <v>3261.9544740000001</v>
      </c>
      <c r="V107" s="5">
        <v>3261.9544740000001</v>
      </c>
      <c r="W107" s="5">
        <v>2875.2544739999998</v>
      </c>
      <c r="X107" s="5">
        <v>2875.2544739999998</v>
      </c>
      <c r="Y107" s="5">
        <v>2875.2544739999998</v>
      </c>
      <c r="Z107" s="5">
        <v>2875.2544739999998</v>
      </c>
      <c r="AA107" s="5">
        <v>2875.2544739999998</v>
      </c>
      <c r="AB107" s="5">
        <v>2875.2544739999998</v>
      </c>
      <c r="AC107" s="5">
        <v>2284.4544740000001</v>
      </c>
      <c r="AD107" s="5">
        <v>2284.4544740000001</v>
      </c>
      <c r="AE107" s="5">
        <v>2284.4544740000001</v>
      </c>
      <c r="AF107" s="5">
        <v>2284.4544740000001</v>
      </c>
      <c r="AG107" s="5">
        <v>2284.4544740000001</v>
      </c>
      <c r="AH107" s="5">
        <v>2284.4544740000001</v>
      </c>
      <c r="AI107" s="5">
        <v>2284.4544740000001</v>
      </c>
      <c r="AJ107" s="5">
        <v>2284.4544740000001</v>
      </c>
      <c r="AK107" s="5">
        <v>2284.4544740000001</v>
      </c>
      <c r="AL107" s="5">
        <v>2284.4544740000001</v>
      </c>
      <c r="AM107" s="5">
        <v>2284.4544740000001</v>
      </c>
      <c r="AN107" s="5">
        <v>2284.4544740000001</v>
      </c>
      <c r="AO107" s="5">
        <v>2284.4544740000001</v>
      </c>
      <c r="AP107" s="5">
        <v>2284.4544740000001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11226.715770000001</v>
      </c>
      <c r="K112" s="38">
        <v>12540.696120000001</v>
      </c>
      <c r="L112" s="38">
        <v>13754.396119999999</v>
      </c>
      <c r="M112" s="38">
        <v>16509.018</v>
      </c>
      <c r="N112" s="38">
        <v>16701.743989999999</v>
      </c>
      <c r="O112" s="38">
        <v>17730.32934</v>
      </c>
      <c r="P112" s="38">
        <v>19183.980049999998</v>
      </c>
      <c r="Q112" s="38">
        <v>18542.18319</v>
      </c>
      <c r="R112" s="38">
        <v>19298.06539</v>
      </c>
      <c r="S112" s="38">
        <v>21507.629290000001</v>
      </c>
      <c r="T112" s="38">
        <v>22593.758760000001</v>
      </c>
      <c r="U112" s="38">
        <v>24654.35514</v>
      </c>
      <c r="V112" s="38">
        <v>24654.35514</v>
      </c>
      <c r="W112" s="38">
        <v>23329.755140000001</v>
      </c>
      <c r="X112" s="38">
        <v>23329.755140000001</v>
      </c>
      <c r="Y112" s="38">
        <v>23329.755140000001</v>
      </c>
      <c r="Z112" s="38">
        <v>22280.955139999998</v>
      </c>
      <c r="AA112" s="38">
        <v>22280.955139999998</v>
      </c>
      <c r="AB112" s="38">
        <v>22280.955139999998</v>
      </c>
      <c r="AC112" s="38">
        <v>21690.155139999999</v>
      </c>
      <c r="AD112" s="38">
        <v>21690.155139999999</v>
      </c>
      <c r="AE112" s="38">
        <v>21662.155139999999</v>
      </c>
      <c r="AF112" s="38">
        <v>21662.155139999999</v>
      </c>
      <c r="AG112" s="38">
        <v>20448.455139999998</v>
      </c>
      <c r="AH112" s="38">
        <v>20448.455139999998</v>
      </c>
      <c r="AI112" s="38">
        <v>20448.455139999998</v>
      </c>
      <c r="AJ112" s="38">
        <v>20448.455139999998</v>
      </c>
      <c r="AK112" s="38">
        <v>20085.255140000001</v>
      </c>
      <c r="AL112" s="38">
        <v>20085.255140000001</v>
      </c>
      <c r="AM112" s="38">
        <v>20085.255140000001</v>
      </c>
      <c r="AN112" s="38">
        <v>20085.255140000001</v>
      </c>
      <c r="AO112" s="38">
        <v>20085.255140000001</v>
      </c>
      <c r="AP112" s="38">
        <v>20085.255140000001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1508.4522320000001</v>
      </c>
      <c r="AJ113" s="5">
        <v>1933.260053</v>
      </c>
      <c r="AK113" s="5">
        <v>2592.8866939999998</v>
      </c>
      <c r="AL113" s="5">
        <v>3210</v>
      </c>
      <c r="AM113" s="5">
        <v>3592.7202739999998</v>
      </c>
      <c r="AN113" s="5">
        <v>3633.8925829999998</v>
      </c>
      <c r="AO113" s="5">
        <v>4714.0159030000004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380</v>
      </c>
      <c r="AJ115" s="5">
        <v>380</v>
      </c>
      <c r="AK115" s="5">
        <v>380</v>
      </c>
      <c r="AL115" s="5">
        <v>381.35373950000002</v>
      </c>
      <c r="AM115" s="5">
        <v>381.35373950000002</v>
      </c>
      <c r="AN115" s="5">
        <v>381.35373950000002</v>
      </c>
      <c r="AO115" s="5">
        <v>381.35373950000002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1888.4522320000001</v>
      </c>
      <c r="AJ124" s="38">
        <v>2313.260053</v>
      </c>
      <c r="AK124" s="38">
        <v>2972.8866939999998</v>
      </c>
      <c r="AL124" s="38">
        <v>3591.3537390000001</v>
      </c>
      <c r="AM124" s="38">
        <v>3974.0740139999998</v>
      </c>
      <c r="AN124" s="38">
        <v>4015.2463229999998</v>
      </c>
      <c r="AO124" s="38">
        <v>5095.369643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35761.040000000001</v>
      </c>
      <c r="S233" s="4">
        <v>35761.040000000001</v>
      </c>
      <c r="T233" s="4">
        <v>36319.090300000003</v>
      </c>
      <c r="U233" s="4">
        <v>36672.839999999997</v>
      </c>
      <c r="V233" s="4">
        <v>36672.839999999997</v>
      </c>
      <c r="W233" s="4">
        <v>36672.839999999997</v>
      </c>
      <c r="X233" s="4">
        <v>36672.839999999997</v>
      </c>
      <c r="Y233" s="4">
        <v>36672.839999999997</v>
      </c>
      <c r="Z233" s="4">
        <v>36672.839999999997</v>
      </c>
      <c r="AA233" s="4">
        <v>36672.839999999997</v>
      </c>
      <c r="AB233" s="4">
        <v>36672.839999999997</v>
      </c>
      <c r="AC233" s="4">
        <v>36672.839999999997</v>
      </c>
      <c r="AD233" s="4">
        <v>36672.839999999997</v>
      </c>
      <c r="AE233" s="4">
        <v>36672.839999999997</v>
      </c>
      <c r="AF233" s="4">
        <v>36672.839999999997</v>
      </c>
      <c r="AG233" s="4">
        <v>36672.839999999997</v>
      </c>
      <c r="AH233" s="4">
        <v>36672.839999999997</v>
      </c>
      <c r="AI233" s="4">
        <v>36672.839999999997</v>
      </c>
      <c r="AJ233" s="4">
        <v>36672.839999999997</v>
      </c>
      <c r="AK233" s="4">
        <v>36672.839999999997</v>
      </c>
      <c r="AL233" s="4">
        <v>36672.839999999997</v>
      </c>
      <c r="AM233" s="4">
        <v>36672.839999999997</v>
      </c>
      <c r="AN233" s="4">
        <v>36672.839999999997</v>
      </c>
      <c r="AO233" s="4">
        <v>36672.839999999997</v>
      </c>
      <c r="AP233" s="4">
        <v>36672.839999999997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15966.233</v>
      </c>
      <c r="R234" s="4">
        <v>15966.233</v>
      </c>
      <c r="S234" s="4">
        <v>15966.233</v>
      </c>
      <c r="T234" s="4">
        <v>17051.753000000001</v>
      </c>
      <c r="U234" s="4">
        <v>18056.742999999999</v>
      </c>
      <c r="V234" s="4">
        <v>18056.742999999999</v>
      </c>
      <c r="W234" s="4">
        <v>18056.742999999999</v>
      </c>
      <c r="X234" s="4">
        <v>18056.742999999999</v>
      </c>
      <c r="Y234" s="4">
        <v>18056.742999999999</v>
      </c>
      <c r="Z234" s="4">
        <v>18056.742999999999</v>
      </c>
      <c r="AA234" s="4">
        <v>18056.742999999999</v>
      </c>
      <c r="AB234" s="4">
        <v>18056.742999999999</v>
      </c>
      <c r="AC234" s="4">
        <v>18056.742999999999</v>
      </c>
      <c r="AD234" s="4">
        <v>18056.742999999999</v>
      </c>
      <c r="AE234" s="4">
        <v>18056.742999999999</v>
      </c>
      <c r="AF234" s="4">
        <v>18056.742999999999</v>
      </c>
      <c r="AG234" s="4">
        <v>18056.742999999999</v>
      </c>
      <c r="AH234" s="4">
        <v>18056.742999999999</v>
      </c>
      <c r="AI234" s="4">
        <v>18056.742999999999</v>
      </c>
      <c r="AJ234" s="4">
        <v>18056.742999999999</v>
      </c>
      <c r="AK234" s="4">
        <v>18056.742999999999</v>
      </c>
      <c r="AL234" s="4">
        <v>18056.742999999999</v>
      </c>
      <c r="AM234" s="4">
        <v>18056.742999999999</v>
      </c>
      <c r="AN234" s="4">
        <v>18056.742999999999</v>
      </c>
      <c r="AO234" s="4">
        <v>18056.742999999999</v>
      </c>
      <c r="AP234" s="4">
        <v>18056.742999999999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10914.168</v>
      </c>
      <c r="AE235" s="4">
        <v>10914.168</v>
      </c>
      <c r="AF235" s="4">
        <v>10914.168</v>
      </c>
      <c r="AG235" s="4">
        <v>10914.168</v>
      </c>
      <c r="AH235" s="4">
        <v>10914.168</v>
      </c>
      <c r="AI235" s="4">
        <v>10914.168</v>
      </c>
      <c r="AJ235" s="4">
        <v>10914.168</v>
      </c>
      <c r="AK235" s="4">
        <v>10914.168</v>
      </c>
      <c r="AL235" s="4">
        <v>10914.168</v>
      </c>
      <c r="AM235" s="4">
        <v>10914.168</v>
      </c>
      <c r="AN235" s="4">
        <v>10914.168</v>
      </c>
      <c r="AO235" s="4">
        <v>10914.168</v>
      </c>
      <c r="AP235" s="4">
        <v>10914.168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620.25</v>
      </c>
    </row>
    <row r="240" spans="2:43" s="4" customFormat="1" ht="11.25" x14ac:dyDescent="0.2">
      <c r="B240" s="4" t="s">
        <v>1</v>
      </c>
      <c r="C240" s="4" t="s">
        <v>44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3503.88</v>
      </c>
      <c r="V241" s="4">
        <v>3503.88</v>
      </c>
      <c r="W241" s="4">
        <v>3503.88</v>
      </c>
      <c r="X241" s="4">
        <v>3503.88</v>
      </c>
      <c r="Y241" s="4">
        <v>3503.88</v>
      </c>
      <c r="Z241" s="4">
        <v>3503.88</v>
      </c>
      <c r="AA241" s="4">
        <v>3503.88</v>
      </c>
      <c r="AB241" s="4">
        <v>3503.88</v>
      </c>
      <c r="AC241" s="4">
        <v>3503.88</v>
      </c>
      <c r="AD241" s="4">
        <v>3503.88</v>
      </c>
      <c r="AE241" s="4">
        <v>3503.88</v>
      </c>
      <c r="AF241" s="4">
        <v>3503.88</v>
      </c>
      <c r="AG241" s="4">
        <v>3503.88</v>
      </c>
      <c r="AH241" s="4">
        <v>3503.88</v>
      </c>
      <c r="AI241" s="4">
        <v>3503.88</v>
      </c>
      <c r="AJ241" s="4">
        <v>3503.88</v>
      </c>
      <c r="AK241" s="4">
        <v>3503.88</v>
      </c>
      <c r="AL241" s="4">
        <v>3503.88</v>
      </c>
      <c r="AM241" s="4">
        <v>3503.88</v>
      </c>
      <c r="AN241" s="4">
        <v>3503.88</v>
      </c>
      <c r="AO241" s="4">
        <v>3503.88</v>
      </c>
      <c r="AP241" s="4">
        <v>3503.88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109609.97100000001</v>
      </c>
      <c r="R244" s="39">
        <v>109609.97100000001</v>
      </c>
      <c r="S244" s="39">
        <v>109609.97100000001</v>
      </c>
      <c r="T244" s="39">
        <v>111253.5413</v>
      </c>
      <c r="U244" s="39">
        <v>112842.281</v>
      </c>
      <c r="V244" s="39">
        <v>112842.281</v>
      </c>
      <c r="W244" s="39">
        <v>112842.281</v>
      </c>
      <c r="X244" s="39">
        <v>112842.281</v>
      </c>
      <c r="Y244" s="39">
        <v>112842.281</v>
      </c>
      <c r="Z244" s="39">
        <v>112842.281</v>
      </c>
      <c r="AA244" s="39">
        <v>112842.281</v>
      </c>
      <c r="AB244" s="39">
        <v>112842.281</v>
      </c>
      <c r="AC244" s="39">
        <v>112842.281</v>
      </c>
      <c r="AD244" s="39">
        <v>112842.281</v>
      </c>
      <c r="AE244" s="39">
        <v>112842.281</v>
      </c>
      <c r="AF244" s="39">
        <v>112842.281</v>
      </c>
      <c r="AG244" s="39">
        <v>112842.281</v>
      </c>
      <c r="AH244" s="39">
        <v>112842.281</v>
      </c>
      <c r="AI244" s="39">
        <v>112842.281</v>
      </c>
      <c r="AJ244" s="39">
        <v>112842.281</v>
      </c>
      <c r="AK244" s="39">
        <v>112842.281</v>
      </c>
      <c r="AL244" s="39">
        <v>112842.281</v>
      </c>
      <c r="AM244" s="39">
        <v>112842.281</v>
      </c>
      <c r="AN244" s="39">
        <v>112842.281</v>
      </c>
      <c r="AO244" s="39">
        <v>112842.281</v>
      </c>
      <c r="AP244" s="39">
        <v>112842.281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4506.2540049999998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10838.373</v>
      </c>
      <c r="V245" s="4">
        <v>10838.373</v>
      </c>
      <c r="W245" s="4">
        <v>10838.373</v>
      </c>
      <c r="X245" s="4">
        <v>10838.373</v>
      </c>
      <c r="Y245" s="4">
        <v>10838.373</v>
      </c>
      <c r="Z245" s="4">
        <v>10838.373</v>
      </c>
      <c r="AA245" s="4">
        <v>10838.373</v>
      </c>
      <c r="AB245" s="4">
        <v>10838.373</v>
      </c>
      <c r="AC245" s="4">
        <v>10838.373</v>
      </c>
      <c r="AD245" s="4">
        <v>10838.373</v>
      </c>
      <c r="AE245" s="4">
        <v>10838.373</v>
      </c>
      <c r="AF245" s="4">
        <v>10838.373</v>
      </c>
      <c r="AG245" s="4">
        <v>10838.373</v>
      </c>
      <c r="AH245" s="4">
        <v>10838.373</v>
      </c>
      <c r="AI245" s="4">
        <v>10838.373</v>
      </c>
      <c r="AJ245" s="4">
        <v>10838.373</v>
      </c>
      <c r="AK245" s="4">
        <v>10838.373</v>
      </c>
      <c r="AL245" s="4">
        <v>10838.373</v>
      </c>
      <c r="AM245" s="4">
        <v>10838.373</v>
      </c>
      <c r="AN245" s="4">
        <v>10838.373</v>
      </c>
      <c r="AO245" s="4">
        <v>10838.373</v>
      </c>
      <c r="AP245" s="4">
        <v>10838.373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7329.2070050000002</v>
      </c>
      <c r="N256" s="39">
        <v>11201.325999999999</v>
      </c>
      <c r="O256" s="39">
        <v>11201.325999999999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13661.325999999999</v>
      </c>
      <c r="V256" s="39">
        <v>13661.325999999999</v>
      </c>
      <c r="W256" s="39">
        <v>13661.325999999999</v>
      </c>
      <c r="X256" s="39">
        <v>13661.325999999999</v>
      </c>
      <c r="Y256" s="39">
        <v>13661.325999999999</v>
      </c>
      <c r="Z256" s="39">
        <v>13661.325999999999</v>
      </c>
      <c r="AA256" s="39">
        <v>13661.325999999999</v>
      </c>
      <c r="AB256" s="39">
        <v>13661.325999999999</v>
      </c>
      <c r="AC256" s="39">
        <v>13661.325999999999</v>
      </c>
      <c r="AD256" s="39">
        <v>13661.325999999999</v>
      </c>
      <c r="AE256" s="39">
        <v>13661.325999999999</v>
      </c>
      <c r="AF256" s="39">
        <v>13661.325999999999</v>
      </c>
      <c r="AG256" s="39">
        <v>13661.325999999999</v>
      </c>
      <c r="AH256" s="39">
        <v>13661.325999999999</v>
      </c>
      <c r="AI256" s="39">
        <v>13661.325999999999</v>
      </c>
      <c r="AJ256" s="39">
        <v>13661.325999999999</v>
      </c>
      <c r="AK256" s="39">
        <v>13661.325999999999</v>
      </c>
      <c r="AL256" s="39">
        <v>13661.325999999999</v>
      </c>
      <c r="AM256" s="39">
        <v>13661.325999999999</v>
      </c>
      <c r="AN256" s="39">
        <v>13661.325999999999</v>
      </c>
      <c r="AO256" s="39">
        <v>13661.325999999999</v>
      </c>
      <c r="AP256" s="39">
        <v>13661.325999999999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37103.85398</v>
      </c>
      <c r="AD293" s="4">
        <v>37103.85398</v>
      </c>
      <c r="AE293" s="4">
        <v>37103.85398</v>
      </c>
      <c r="AF293" s="4">
        <v>37103.85398</v>
      </c>
      <c r="AG293" s="4">
        <v>37103.85398</v>
      </c>
      <c r="AH293" s="4">
        <v>37103.85398</v>
      </c>
      <c r="AI293" s="4">
        <v>37103.85398</v>
      </c>
      <c r="AJ293" s="4">
        <v>37103.85398</v>
      </c>
      <c r="AK293" s="4">
        <v>37103.85398</v>
      </c>
      <c r="AL293" s="4">
        <v>37103.85398</v>
      </c>
      <c r="AM293" s="4">
        <v>37103.85398</v>
      </c>
      <c r="AN293" s="4">
        <v>37103.85398</v>
      </c>
      <c r="AO293" s="4">
        <v>37103.85398</v>
      </c>
      <c r="AP293" s="4">
        <v>37103.85398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37103.85398</v>
      </c>
      <c r="AD304" s="37">
        <v>37103.85398</v>
      </c>
      <c r="AE304" s="37">
        <v>37103.85398</v>
      </c>
      <c r="AF304" s="37">
        <v>37103.85398</v>
      </c>
      <c r="AG304" s="37">
        <v>37103.85398</v>
      </c>
      <c r="AH304" s="37">
        <v>37103.85398</v>
      </c>
      <c r="AI304" s="37">
        <v>37103.85398</v>
      </c>
      <c r="AJ304" s="37">
        <v>37103.85398</v>
      </c>
      <c r="AK304" s="37">
        <v>37103.85398</v>
      </c>
      <c r="AL304" s="37">
        <v>37103.85398</v>
      </c>
      <c r="AM304" s="37">
        <v>37103.85398</v>
      </c>
      <c r="AN304" s="37">
        <v>37103.85398</v>
      </c>
      <c r="AO304" s="37">
        <v>37103.85398</v>
      </c>
      <c r="AP304" s="37">
        <v>37103.85398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M415" s="33">
        <v>392.27652879999999</v>
      </c>
      <c r="N415" s="33">
        <v>3396.9869330000001</v>
      </c>
      <c r="O415" s="33">
        <v>10552.158579999999</v>
      </c>
      <c r="P415" s="33">
        <v>17105.918109999999</v>
      </c>
      <c r="Q415" s="33">
        <v>24739.496790000001</v>
      </c>
      <c r="R415" s="33">
        <v>27949.068670000001</v>
      </c>
      <c r="S415" s="33">
        <v>33069.16113</v>
      </c>
      <c r="T415" s="33">
        <v>36725.724099999999</v>
      </c>
      <c r="U415" s="33">
        <v>37350.512880000002</v>
      </c>
      <c r="V415" s="33">
        <v>37350.512880000002</v>
      </c>
      <c r="W415" s="33">
        <v>37350.512880000002</v>
      </c>
      <c r="X415" s="33">
        <v>37350.512880000002</v>
      </c>
      <c r="Y415" s="33">
        <v>37350.512880000002</v>
      </c>
      <c r="Z415" s="33">
        <v>37350.512880000002</v>
      </c>
      <c r="AA415" s="33">
        <v>37350.512880000002</v>
      </c>
      <c r="AB415" s="33">
        <v>37350.512880000002</v>
      </c>
      <c r="AC415" s="33">
        <v>37350.512880000002</v>
      </c>
      <c r="AD415" s="33">
        <v>37350.512880000002</v>
      </c>
      <c r="AE415" s="33">
        <v>37350.512880000002</v>
      </c>
      <c r="AF415" s="33">
        <v>37350.512880000002</v>
      </c>
      <c r="AG415" s="33">
        <v>37350.512880000002</v>
      </c>
      <c r="AH415" s="33">
        <v>37350.512880000002</v>
      </c>
      <c r="AI415" s="33">
        <v>37350.512880000002</v>
      </c>
      <c r="AJ415" s="33">
        <v>37350.512880000002</v>
      </c>
      <c r="AK415" s="33">
        <v>37350.512880000002</v>
      </c>
      <c r="AL415" s="33">
        <v>37350.512880000002</v>
      </c>
      <c r="AM415" s="33">
        <v>37350.512880000002</v>
      </c>
      <c r="AN415" s="33">
        <v>37350.512880000002</v>
      </c>
      <c r="AO415" s="33">
        <v>37350.512880000002</v>
      </c>
      <c r="AP415" s="33">
        <v>37350.512880000002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392.27652879999999</v>
      </c>
      <c r="N424" s="34">
        <v>3396.9869330000001</v>
      </c>
      <c r="O424" s="34">
        <v>10552.158579999999</v>
      </c>
      <c r="P424" s="34">
        <v>17105.918109999999</v>
      </c>
      <c r="Q424" s="34">
        <v>24739.496790000001</v>
      </c>
      <c r="R424" s="34">
        <v>27949.068670000001</v>
      </c>
      <c r="S424" s="34">
        <v>33069.16113</v>
      </c>
      <c r="T424" s="34">
        <v>36725.724099999999</v>
      </c>
      <c r="U424" s="34">
        <v>37350.512880000002</v>
      </c>
      <c r="V424" s="34">
        <v>37350.512880000002</v>
      </c>
      <c r="W424" s="34">
        <v>37350.512880000002</v>
      </c>
      <c r="X424" s="34">
        <v>37350.512880000002</v>
      </c>
      <c r="Y424" s="34">
        <v>37350.512880000002</v>
      </c>
      <c r="Z424" s="34">
        <v>37350.512880000002</v>
      </c>
      <c r="AA424" s="34">
        <v>37350.512880000002</v>
      </c>
      <c r="AB424" s="34">
        <v>37350.512880000002</v>
      </c>
      <c r="AC424" s="34">
        <v>37350.512880000002</v>
      </c>
      <c r="AD424" s="34">
        <v>37350.512880000002</v>
      </c>
      <c r="AE424" s="34">
        <v>37350.512880000002</v>
      </c>
      <c r="AF424" s="34">
        <v>37350.512880000002</v>
      </c>
      <c r="AG424" s="34">
        <v>37350.512880000002</v>
      </c>
      <c r="AH424" s="34">
        <v>37350.512880000002</v>
      </c>
      <c r="AI424" s="34">
        <v>37350.512880000002</v>
      </c>
      <c r="AJ424" s="34">
        <v>37350.512880000002</v>
      </c>
      <c r="AK424" s="34">
        <v>37350.512880000002</v>
      </c>
      <c r="AL424" s="34">
        <v>37350.512880000002</v>
      </c>
      <c r="AM424" s="34">
        <v>37350.512880000002</v>
      </c>
      <c r="AN424" s="34">
        <v>37350.512880000002</v>
      </c>
      <c r="AO424" s="34">
        <v>37350.512880000002</v>
      </c>
      <c r="AP424" s="34">
        <v>37350.512880000002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>
        <v>16.633449880000001</v>
      </c>
      <c r="AC426" s="34">
        <v>226.94656710000001</v>
      </c>
      <c r="AD426" s="34">
        <v>2989.466821</v>
      </c>
      <c r="AE426" s="34">
        <v>10934.005810000001</v>
      </c>
      <c r="AF426" s="34">
        <v>10934.005810000001</v>
      </c>
      <c r="AG426" s="34">
        <v>10934.005810000001</v>
      </c>
      <c r="AH426" s="34">
        <v>10934.005810000001</v>
      </c>
      <c r="AI426" s="34">
        <v>10934.005810000001</v>
      </c>
      <c r="AJ426" s="34">
        <v>10934.005810000001</v>
      </c>
      <c r="AK426" s="34">
        <v>10934.005810000001</v>
      </c>
      <c r="AL426" s="34">
        <v>10934.005810000001</v>
      </c>
      <c r="AM426" s="34">
        <v>10934.005810000001</v>
      </c>
      <c r="AN426" s="34">
        <v>10934.005810000001</v>
      </c>
      <c r="AO426" s="34">
        <v>10934.005810000001</v>
      </c>
      <c r="AP426" s="34">
        <v>10934.005810000001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16.633449880000001</v>
      </c>
      <c r="AC436" s="34">
        <v>226.94656710000001</v>
      </c>
      <c r="AD436" s="34">
        <v>2989.466821</v>
      </c>
      <c r="AE436" s="34">
        <v>10934.005810000001</v>
      </c>
      <c r="AF436" s="34">
        <v>10934.005810000001</v>
      </c>
      <c r="AG436" s="34">
        <v>10934.005810000001</v>
      </c>
      <c r="AH436" s="34">
        <v>10934.005810000001</v>
      </c>
      <c r="AI436" s="34">
        <v>10934.005810000001</v>
      </c>
      <c r="AJ436" s="34">
        <v>10934.005810000001</v>
      </c>
      <c r="AK436" s="34">
        <v>10934.005810000001</v>
      </c>
      <c r="AL436" s="34">
        <v>10934.005810000001</v>
      </c>
      <c r="AM436" s="34">
        <v>10934.005810000001</v>
      </c>
      <c r="AN436" s="34">
        <v>10934.005810000001</v>
      </c>
      <c r="AO436" s="34">
        <v>10934.005810000001</v>
      </c>
      <c r="AP436" s="34">
        <v>10934.005810000001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7544.4757060000002</v>
      </c>
      <c r="W439" s="34">
        <v>13242.482459999999</v>
      </c>
      <c r="X439" s="34">
        <v>17198.330310000001</v>
      </c>
      <c r="Y439" s="34">
        <v>22544.17339</v>
      </c>
      <c r="Z439" s="34">
        <v>28441.633450000001</v>
      </c>
      <c r="AA439" s="34">
        <v>34053.284549999997</v>
      </c>
      <c r="AB439" s="34">
        <v>38946.241529999999</v>
      </c>
      <c r="AC439" s="34">
        <v>46946.615949999999</v>
      </c>
      <c r="AD439" s="34">
        <v>53798.485800000002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7544.4757060000002</v>
      </c>
      <c r="W448" s="34">
        <v>13242.482459999999</v>
      </c>
      <c r="X448" s="34">
        <v>17198.330310000001</v>
      </c>
      <c r="Y448" s="34">
        <v>22544.17339</v>
      </c>
      <c r="Z448" s="34">
        <v>28441.633450000001</v>
      </c>
      <c r="AA448" s="34">
        <v>34053.284549999997</v>
      </c>
      <c r="AB448" s="34">
        <v>38946.241529999999</v>
      </c>
      <c r="AC448" s="34">
        <v>46946.615949999999</v>
      </c>
      <c r="AD448" s="34">
        <v>53798.485800000002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9896.0122150000007</v>
      </c>
      <c r="AG463" s="34">
        <v>12684.721020000001</v>
      </c>
      <c r="AH463" s="34">
        <v>16860.781439999999</v>
      </c>
      <c r="AI463" s="34">
        <v>21513.156900000002</v>
      </c>
      <c r="AJ463" s="34">
        <v>26260.654429999999</v>
      </c>
      <c r="AK463" s="34">
        <v>31846.430560000001</v>
      </c>
      <c r="AL463" s="34">
        <v>37226.492749999998</v>
      </c>
      <c r="AM463" s="34">
        <v>42083.456969999999</v>
      </c>
      <c r="AN463" s="34">
        <v>46608.008370000003</v>
      </c>
      <c r="AO463" s="34">
        <v>48783.57069</v>
      </c>
      <c r="AP463" s="34">
        <v>49913.45678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9896.0122150000007</v>
      </c>
      <c r="AG472" s="34">
        <v>12684.721020000001</v>
      </c>
      <c r="AH472" s="34">
        <v>16860.781439999999</v>
      </c>
      <c r="AI472" s="34">
        <v>21513.156900000002</v>
      </c>
      <c r="AJ472" s="34">
        <v>26260.654429999999</v>
      </c>
      <c r="AK472" s="34">
        <v>31846.430560000001</v>
      </c>
      <c r="AL472" s="34">
        <v>37226.492749999998</v>
      </c>
      <c r="AM472" s="34">
        <v>42083.456969999999</v>
      </c>
      <c r="AN472" s="34">
        <v>46608.008370000003</v>
      </c>
      <c r="AO472" s="34">
        <v>48783.57069</v>
      </c>
      <c r="AP472" s="34">
        <v>49913.45678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1771.160666</v>
      </c>
      <c r="W641" s="34">
        <v>6114.6497710000003</v>
      </c>
      <c r="X641" s="34">
        <v>8051.5608769999999</v>
      </c>
      <c r="Y641" s="34">
        <v>9665.8646840000001</v>
      </c>
      <c r="Z641" s="34">
        <v>9665.8646840000001</v>
      </c>
      <c r="AA641" s="34">
        <v>11293.5</v>
      </c>
      <c r="AB641" s="34">
        <v>11293.5</v>
      </c>
      <c r="AC641" s="34">
        <v>11293.5</v>
      </c>
      <c r="AD641" s="34">
        <v>14194.53667</v>
      </c>
      <c r="AE641" s="34">
        <v>17270.093669999998</v>
      </c>
      <c r="AF641" s="34">
        <v>18151.47525</v>
      </c>
      <c r="AG641" s="34">
        <v>19981.821800000002</v>
      </c>
      <c r="AH641" s="34">
        <v>19981.821800000002</v>
      </c>
      <c r="AI641" s="34">
        <v>21156.46011</v>
      </c>
      <c r="AJ641" s="34">
        <v>24155.990030000001</v>
      </c>
      <c r="AK641" s="34">
        <v>26738.298930000001</v>
      </c>
      <c r="AL641" s="34">
        <v>29285.67886</v>
      </c>
      <c r="AM641" s="34">
        <v>30554.045259999999</v>
      </c>
      <c r="AN641" s="34">
        <v>30554.045259999999</v>
      </c>
      <c r="AO641" s="34">
        <v>30554.045259999999</v>
      </c>
      <c r="AP641" s="34">
        <v>32740.346160000001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18.665588880000001</v>
      </c>
      <c r="Y642" s="34">
        <v>18.665588880000001</v>
      </c>
      <c r="Z642" s="34">
        <v>1548.638046</v>
      </c>
      <c r="AA642" s="34">
        <v>1548.638046</v>
      </c>
      <c r="AB642" s="34">
        <v>3325.694399</v>
      </c>
      <c r="AC642" s="34">
        <v>5169.2126760000001</v>
      </c>
      <c r="AD642" s="34">
        <v>5169.2126760000001</v>
      </c>
      <c r="AE642" s="34">
        <v>5787.8116710000004</v>
      </c>
      <c r="AF642" s="34">
        <v>5864.3572979999999</v>
      </c>
      <c r="AG642" s="34">
        <v>5864.3572979999999</v>
      </c>
      <c r="AH642" s="34">
        <v>7794.2105920000004</v>
      </c>
      <c r="AI642" s="34">
        <v>7794.2105920000004</v>
      </c>
      <c r="AJ642" s="34">
        <v>7794.2105920000004</v>
      </c>
      <c r="AK642" s="34">
        <v>7876.818569</v>
      </c>
      <c r="AL642" s="34">
        <v>7876.818569</v>
      </c>
      <c r="AM642" s="34">
        <v>9295.3425829999996</v>
      </c>
      <c r="AN642" s="34">
        <v>12883.932699999999</v>
      </c>
      <c r="AO642" s="34">
        <v>12928.434080000001</v>
      </c>
      <c r="AP642" s="34">
        <v>12928.434080000001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>
        <v>3408.0722329999999</v>
      </c>
      <c r="AP643" s="34">
        <v>3408.0722329999999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326.83290269999998</v>
      </c>
      <c r="Z644" s="34">
        <v>671.99685369999997</v>
      </c>
      <c r="AA644" s="34">
        <v>1052.772823</v>
      </c>
      <c r="AB644" s="34">
        <v>1583.4411339999999</v>
      </c>
      <c r="AC644" s="34">
        <v>1992.1224279999999</v>
      </c>
      <c r="AD644" s="34">
        <v>2439.1397109999998</v>
      </c>
      <c r="AE644" s="34">
        <v>2924.4901650000002</v>
      </c>
      <c r="AF644" s="34">
        <v>3417.2952270000001</v>
      </c>
      <c r="AG644" s="34">
        <v>3829.0870450000002</v>
      </c>
      <c r="AH644" s="34">
        <v>3829.0870450000002</v>
      </c>
      <c r="AI644" s="34">
        <v>3829.0870450000002</v>
      </c>
      <c r="AJ644" s="34">
        <v>3829.0870450000002</v>
      </c>
      <c r="AK644" s="34">
        <v>3829.0870450000002</v>
      </c>
      <c r="AL644" s="34">
        <v>4243.7845669999997</v>
      </c>
      <c r="AM644" s="34">
        <v>4670.2984509999997</v>
      </c>
      <c r="AN644" s="34">
        <v>5092.6483879999996</v>
      </c>
      <c r="AO644" s="34">
        <v>5265.1429740000003</v>
      </c>
      <c r="AP644" s="34">
        <v>5265.1429740000003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>
        <v>1104.2774850000001</v>
      </c>
      <c r="AJ646" s="34">
        <v>1104.2774850000001</v>
      </c>
      <c r="AK646" s="34">
        <v>1343.2649200000001</v>
      </c>
      <c r="AL646" s="34">
        <v>1385.781559</v>
      </c>
      <c r="AM646" s="34">
        <v>1427.2143060000001</v>
      </c>
      <c r="AN646" s="34">
        <v>1469.1745080000001</v>
      </c>
      <c r="AO646" s="34">
        <v>1506.4739709999999</v>
      </c>
      <c r="AP646" s="34">
        <v>1544.1277769999999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1771.160666</v>
      </c>
      <c r="W652" s="34">
        <v>6114.6497710000003</v>
      </c>
      <c r="X652" s="34">
        <v>8070.2264660000001</v>
      </c>
      <c r="Y652" s="34">
        <v>10011.36318</v>
      </c>
      <c r="Z652" s="34">
        <v>11886.49958</v>
      </c>
      <c r="AA652" s="34">
        <v>13894.91087</v>
      </c>
      <c r="AB652" s="34">
        <v>16202.635539999999</v>
      </c>
      <c r="AC652" s="34">
        <v>18454.83511</v>
      </c>
      <c r="AD652" s="34">
        <v>21802.889050000002</v>
      </c>
      <c r="AE652" s="34">
        <v>25982.395509999998</v>
      </c>
      <c r="AF652" s="34">
        <v>27433.127769999999</v>
      </c>
      <c r="AG652" s="34">
        <v>29675.266149999999</v>
      </c>
      <c r="AH652" s="34">
        <v>31605.119439999999</v>
      </c>
      <c r="AI652" s="34">
        <v>33884.035230000001</v>
      </c>
      <c r="AJ652" s="34">
        <v>36883.565150000002</v>
      </c>
      <c r="AK652" s="34">
        <v>39787.46946</v>
      </c>
      <c r="AL652" s="34">
        <v>42792.063560000002</v>
      </c>
      <c r="AM652" s="34">
        <v>45946.900600000001</v>
      </c>
      <c r="AN652" s="34">
        <v>49999.80085</v>
      </c>
      <c r="AO652" s="34">
        <v>53662.168519999999</v>
      </c>
      <c r="AP652" s="34">
        <v>55886.123229999997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5998</v>
      </c>
      <c r="AN760" s="34">
        <v>6198</v>
      </c>
      <c r="AO760" s="34">
        <v>6198</v>
      </c>
      <c r="AP760" s="34">
        <v>6198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163331.63690000001</v>
      </c>
      <c r="K761" s="34">
        <v>171815.79790000001</v>
      </c>
      <c r="L761" s="34">
        <v>177285.43210000001</v>
      </c>
      <c r="M761" s="34">
        <v>181133.7115</v>
      </c>
      <c r="N761" s="34">
        <v>189148.16690000001</v>
      </c>
      <c r="O761" s="34">
        <v>197344.82389999999</v>
      </c>
      <c r="P761" s="34">
        <v>205184.11350000001</v>
      </c>
      <c r="Q761" s="34">
        <v>213627.89540000001</v>
      </c>
      <c r="R761" s="34">
        <v>218996.04939999999</v>
      </c>
      <c r="S761" s="34">
        <v>224049.3058</v>
      </c>
      <c r="T761" s="34">
        <v>230396.21950000001</v>
      </c>
      <c r="U761" s="34">
        <v>235768.70240000001</v>
      </c>
      <c r="V761" s="34">
        <v>249010.36199999999</v>
      </c>
      <c r="W761" s="34">
        <v>261074.337</v>
      </c>
      <c r="X761" s="34">
        <v>272052.82439999998</v>
      </c>
      <c r="Y761" s="34">
        <v>283023.3762</v>
      </c>
      <c r="Z761" s="34">
        <v>294979.28690000001</v>
      </c>
      <c r="AA761" s="34">
        <v>306865.45980000001</v>
      </c>
      <c r="AB761" s="34">
        <v>319580.69329999998</v>
      </c>
      <c r="AC761" s="34">
        <v>332295.97259999998</v>
      </c>
      <c r="AD761" s="34">
        <v>345155.7427</v>
      </c>
      <c r="AE761" s="34">
        <v>358347.83029999997</v>
      </c>
      <c r="AF761" s="34">
        <v>373843.69549999997</v>
      </c>
      <c r="AG761" s="34">
        <v>383820.94280000002</v>
      </c>
      <c r="AH761" s="34">
        <v>395008.3873</v>
      </c>
      <c r="AI761" s="34">
        <v>406721.35389999999</v>
      </c>
      <c r="AJ761" s="34">
        <v>419302.81969999999</v>
      </c>
      <c r="AK761" s="34">
        <v>432582.74829999998</v>
      </c>
      <c r="AL761" s="34">
        <v>446064.29310000001</v>
      </c>
      <c r="AM761" s="34">
        <v>458886.63549999997</v>
      </c>
      <c r="AN761" s="34">
        <v>472398.40970000002</v>
      </c>
      <c r="AO761" s="34">
        <v>483792.81520000001</v>
      </c>
      <c r="AP761" s="34">
        <v>493667.51819999999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232.20000000001164</v>
      </c>
      <c r="N1" s="1">
        <f t="shared" si="0"/>
        <v>0</v>
      </c>
      <c r="O1" s="1">
        <f t="shared" ref="O1:Z1" si="1">O4-N4</f>
        <v>0</v>
      </c>
      <c r="P1" s="1">
        <f t="shared" si="1"/>
        <v>1643.5702999999921</v>
      </c>
      <c r="Q1" s="1">
        <f t="shared" si="1"/>
        <v>1588.7397000000055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109609.97100000001</v>
      </c>
      <c r="N4" s="1">
        <f>Planel_Pot_Resultado!R244+Planel_Pot_Resultado!R748</f>
        <v>109609.97100000001</v>
      </c>
      <c r="O4" s="1">
        <f>Planel_Pot_Resultado!S244+Planel_Pot_Resultado!S748</f>
        <v>109609.97100000001</v>
      </c>
      <c r="P4" s="1">
        <f>Planel_Pot_Resultado!T244+Planel_Pot_Resultado!T748</f>
        <v>111253.5413</v>
      </c>
      <c r="Q4" s="1">
        <f>Planel_Pot_Resultado!U244+Planel_Pot_Resultado!U748</f>
        <v>112842.281</v>
      </c>
      <c r="R4" s="1">
        <f>Planel_Pot_Resultado!V244+Planel_Pot_Resultado!V748</f>
        <v>112842.281</v>
      </c>
      <c r="S4" s="1">
        <f>Planel_Pot_Resultado!W244+Planel_Pot_Resultado!W748</f>
        <v>112842.281</v>
      </c>
      <c r="T4" s="1">
        <f>Planel_Pot_Resultado!X244+Planel_Pot_Resultado!X748</f>
        <v>112842.281</v>
      </c>
      <c r="U4" s="1">
        <f>Planel_Pot_Resultado!Y244+Planel_Pot_Resultado!Y748</f>
        <v>112842.281</v>
      </c>
      <c r="V4" s="1">
        <f>Planel_Pot_Resultado!Z244+Planel_Pot_Resultado!Z748</f>
        <v>112842.281</v>
      </c>
      <c r="W4" s="1">
        <f>Planel_Pot_Resultado!AA244+Planel_Pot_Resultado!AA748</f>
        <v>112842.281</v>
      </c>
      <c r="X4" s="1">
        <f>Planel_Pot_Resultado!AB244+Planel_Pot_Resultado!AB748</f>
        <v>112842.281</v>
      </c>
      <c r="Y4" s="1">
        <f>Planel_Pot_Resultado!AC244+Planel_Pot_Resultado!AC748</f>
        <v>112842.281</v>
      </c>
      <c r="Z4" s="1">
        <f>Planel_Pot_Resultado!AD244+Planel_Pot_Resultado!AD748</f>
        <v>112842.281</v>
      </c>
      <c r="AA4" s="1">
        <f>Planel_Pot_Resultado!AE244+Planel_Pot_Resultado!AE748</f>
        <v>112842.281</v>
      </c>
      <c r="AB4" s="1">
        <f>Planel_Pot_Resultado!AF244+Planel_Pot_Resultado!AF748</f>
        <v>112842.281</v>
      </c>
      <c r="AC4" s="1">
        <f>Planel_Pot_Resultado!AG244+Planel_Pot_Resultado!AG748</f>
        <v>112842.281</v>
      </c>
      <c r="AD4" s="1">
        <f>Planel_Pot_Resultado!AH244+Planel_Pot_Resultado!AH748</f>
        <v>112842.281</v>
      </c>
      <c r="AE4" s="1">
        <f>Planel_Pot_Resultado!AI244+Planel_Pot_Resultado!AI748</f>
        <v>112842.281</v>
      </c>
      <c r="AF4" s="1">
        <f>Planel_Pot_Resultado!AJ244+Planel_Pot_Resultado!AJ748</f>
        <v>112842.281</v>
      </c>
      <c r="AG4" s="1">
        <f>Planel_Pot_Resultado!AK244+Planel_Pot_Resultado!AK748</f>
        <v>112842.281</v>
      </c>
      <c r="AH4" s="1">
        <f>Planel_Pot_Resultado!AL244+Planel_Pot_Resultado!AL748</f>
        <v>112842.281</v>
      </c>
      <c r="AI4" s="1">
        <f>Planel_Pot_Resultado!AM244+Planel_Pot_Resultado!AM748</f>
        <v>112842.281</v>
      </c>
      <c r="AJ4" s="1">
        <f>Planel_Pot_Resultado!AN244+Planel_Pot_Resultado!AN748</f>
        <v>112842.281</v>
      </c>
      <c r="AK4" s="1">
        <f>Planel_Pot_Resultado!AO244+Planel_Pot_Resultado!AO748</f>
        <v>112842.281</v>
      </c>
      <c r="AL4" s="1">
        <f>Planel_Pot_Resultado!AP244+Planel_Pot_Resultado!AP748</f>
        <v>112842.281</v>
      </c>
      <c r="AM4" s="1">
        <f>AL4-C4</f>
        <v>23105.789000000004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7329.2070050000002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13661.325999999999</v>
      </c>
      <c r="R5" s="1">
        <f>Planel_Pot_Resultado!V256</f>
        <v>13661.325999999999</v>
      </c>
      <c r="S5" s="1">
        <f>Planel_Pot_Resultado!W256</f>
        <v>13661.325999999999</v>
      </c>
      <c r="T5" s="1">
        <f>Planel_Pot_Resultado!X256</f>
        <v>13661.325999999999</v>
      </c>
      <c r="U5" s="1">
        <f>Planel_Pot_Resultado!Y256</f>
        <v>13661.325999999999</v>
      </c>
      <c r="V5" s="1">
        <f>Planel_Pot_Resultado!Z256</f>
        <v>13661.325999999999</v>
      </c>
      <c r="W5" s="1">
        <f>Planel_Pot_Resultado!AA256</f>
        <v>13661.325999999999</v>
      </c>
      <c r="X5" s="1">
        <f>Planel_Pot_Resultado!AB256</f>
        <v>13661.325999999999</v>
      </c>
      <c r="Y5" s="1">
        <f>Planel_Pot_Resultado!AC256</f>
        <v>13661.325999999999</v>
      </c>
      <c r="Z5" s="1">
        <f>Planel_Pot_Resultado!AD256</f>
        <v>13661.325999999999</v>
      </c>
      <c r="AA5" s="1">
        <f>Planel_Pot_Resultado!AE256</f>
        <v>13661.325999999999</v>
      </c>
      <c r="AB5" s="1">
        <f>Planel_Pot_Resultado!AF256</f>
        <v>13661.325999999999</v>
      </c>
      <c r="AC5" s="1">
        <f>Planel_Pot_Resultado!AG256</f>
        <v>13661.325999999999</v>
      </c>
      <c r="AD5" s="1">
        <f>Planel_Pot_Resultado!AH256</f>
        <v>13661.325999999999</v>
      </c>
      <c r="AE5" s="1">
        <f>Planel_Pot_Resultado!AI256</f>
        <v>13661.325999999999</v>
      </c>
      <c r="AF5" s="1">
        <f>Planel_Pot_Resultado!AJ256</f>
        <v>13661.325999999999</v>
      </c>
      <c r="AG5" s="1">
        <f>Planel_Pot_Resultado!AK256</f>
        <v>13661.325999999999</v>
      </c>
      <c r="AH5" s="1">
        <f>Planel_Pot_Resultado!AL256</f>
        <v>13661.325999999999</v>
      </c>
      <c r="AI5" s="1">
        <f>Planel_Pot_Resultado!AM256</f>
        <v>13661.325999999999</v>
      </c>
      <c r="AJ5" s="1">
        <f>Planel_Pot_Resultado!AN256</f>
        <v>13661.325999999999</v>
      </c>
      <c r="AK5" s="1">
        <f>Planel_Pot_Resultado!AO256</f>
        <v>13661.325999999999</v>
      </c>
      <c r="AL5" s="1">
        <f>Planel_Pot_Resultado!AP256</f>
        <v>13661.325999999999</v>
      </c>
      <c r="AM5" s="1">
        <f t="shared" ref="AM5:AM24" si="2">AL5-C5</f>
        <v>8161.2999999999993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15771.11577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17085.096120000002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18298.796119999999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21053.417999999998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22049.143989999997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23164.729339999998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25433.480049999998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27548.88319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28509.06539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30718.629290000001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31982.758760000001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34043.35514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34043.35514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33843.755140000001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34768.755140000001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35693.755140000001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36618.955139999998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37543.955139999998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38468.955139999998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39394.155140000003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40319.155140000003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41244.155140000003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42169.155140000003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43094.455139999998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44019.455139999998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44657.907372000001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45282.715192999996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46142.141834000002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46960.608878999999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47543.329153999999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47784.501463000001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48864.624782999999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51019.255140000001</v>
      </c>
      <c r="AM7" s="1">
        <f t="shared" si="2"/>
        <v>39777.055139999997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16889.945528799999</v>
      </c>
      <c r="J17" s="30">
        <f>Planel_Pot_Resultado!N388+Planel_Pot_Resultado!N400+Planel_Pot_Resultado!N412+Planel_Pot_Resultado!N424+Planel_Pot_Resultado!N436+Planel_Pot_Resultado!N448+Planel_Pot_Resultado!N460+Planel_Pot_Resultado!N472</f>
        <v>19894.655932999998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27049.827579999997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33603.587109999993</v>
      </c>
      <c r="M17" s="30">
        <f>Planel_Pot_Resultado!Q388+Planel_Pot_Resultado!Q400+Planel_Pot_Resultado!Q412+Planel_Pot_Resultado!Q424+Planel_Pot_Resultado!Q436+Planel_Pot_Resultado!Q448+Planel_Pot_Resultado!Q460+Planel_Pot_Resultado!Q472</f>
        <v>41232.365789999996</v>
      </c>
      <c r="N17" s="30">
        <f>Planel_Pot_Resultado!R388+Planel_Pot_Resultado!R400+Planel_Pot_Resultado!R412+Planel_Pot_Resultado!R424+Planel_Pot_Resultado!R436+Planel_Pot_Resultado!R448+Planel_Pot_Resultado!R460+Planel_Pot_Resultado!R472</f>
        <v>44441.937669999999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49353.730129999996</v>
      </c>
      <c r="P17" s="30">
        <f>Planel_Pot_Resultado!T388+Planel_Pot_Resultado!T400+Planel_Pot_Resultado!T412+Planel_Pot_Resultado!T424+Planel_Pot_Resultado!T436+Planel_Pot_Resultado!T448+Planel_Pot_Resultado!T460+Planel_Pot_Resultado!T472</f>
        <v>52993.744099999996</v>
      </c>
      <c r="Q17" s="30">
        <f>Planel_Pot_Resultado!U388+Planel_Pot_Resultado!U400+Planel_Pot_Resultado!U412+Planel_Pot_Resultado!U424+Planel_Pot_Resultado!U436+Planel_Pot_Resultado!U448+Planel_Pot_Resultado!U460+Planel_Pot_Resultado!U472</f>
        <v>53520.332880000002</v>
      </c>
      <c r="R17" s="30">
        <f>Planel_Pot_Resultado!V388+Planel_Pot_Resultado!V400+Planel_Pot_Resultado!V412+Planel_Pot_Resultado!V424+Planel_Pot_Resultado!V436+Planel_Pot_Resultado!V448+Planel_Pot_Resultado!V460+Planel_Pot_Resultado!V472</f>
        <v>60808.078586000003</v>
      </c>
      <c r="S17" s="30">
        <f>Planel_Pot_Resultado!W388+Planel_Pot_Resultado!W400+Planel_Pot_Resultado!W412+Planel_Pot_Resultado!W424+Planel_Pot_Resultado!W436+Planel_Pot_Resultado!W448+Planel_Pot_Resultado!W460+Planel_Pot_Resultado!W472</f>
        <v>66196.565340000001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69731.413190000007</v>
      </c>
      <c r="U17" s="30">
        <f>Planel_Pot_Resultado!Y388+Planel_Pot_Resultado!Y400+Planel_Pot_Resultado!Y412+Planel_Pot_Resultado!Y424+Planel_Pot_Resultado!Y436+Planel_Pot_Resultado!Y448+Planel_Pot_Resultado!Y460+Planel_Pot_Resultado!Y472</f>
        <v>73282.566269999996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77761.338329999999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81901.406430000003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86272.396859879998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91069.079397099995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100595.465501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109637.51869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118295.53090499999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120969.23970999999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125145.30012999999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129797.67559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134545.17311999999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140130.94925000001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145511.01144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150367.97566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154892.52705999999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157068.08937999999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158197.97547</v>
      </c>
      <c r="AM17" s="1">
        <f t="shared" si="2"/>
        <v>151641.81547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6353.0162600000003</v>
      </c>
      <c r="S20" s="26">
        <f>Planel_Pot_Resultado!W280+Planel_Pot_Resultado!W292+Planel_Pot_Resultado!W304+Planel_Pot_Resultado!W316+Planel_Pot_Resultado!W328+Planel_Pot_Resultado!W340+Planel_Pot_Resultado!W352+Planel_Pot_Resultado!W364</f>
        <v>10796.121328000001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15359.184249999998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19912.446260000001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24589.248479999998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29401.941930000001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34513.298800000004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39254.49598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38314.825980000001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37360.35398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41822.474657999999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45958.574785000004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50115.105599999995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54258.328710000002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58467.959220000004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62738.7808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67017.002229999998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71244.823080000002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75937.97331999999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80414.32548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84780.557379999998</v>
      </c>
      <c r="AM20" s="1">
        <f t="shared" si="2"/>
        <v>84759.854380000004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0</v>
      </c>
      <c r="P23" s="32">
        <f>Planel_Pot_Resultado!T100+Planel_Pot_Resultado!T652</f>
        <v>0</v>
      </c>
      <c r="Q23" s="32">
        <f>Planel_Pot_Resultado!U100+Planel_Pot_Resultado!U652</f>
        <v>0</v>
      </c>
      <c r="R23" s="32">
        <f>Planel_Pot_Resultado!V100+Planel_Pot_Resultado!V652</f>
        <v>1771.160666</v>
      </c>
      <c r="S23" s="32">
        <f>Planel_Pot_Resultado!W100+Planel_Pot_Resultado!W652</f>
        <v>6114.6497710000003</v>
      </c>
      <c r="T23" s="32">
        <f>Planel_Pot_Resultado!X100+Planel_Pot_Resultado!X652</f>
        <v>8070.2264660000001</v>
      </c>
      <c r="U23" s="32">
        <f>Planel_Pot_Resultado!Y100+Planel_Pot_Resultado!Y652</f>
        <v>10011.36318</v>
      </c>
      <c r="V23" s="32">
        <f>Planel_Pot_Resultado!Z100+Planel_Pot_Resultado!Z652</f>
        <v>11886.49958</v>
      </c>
      <c r="W23" s="32">
        <f>Planel_Pot_Resultado!AA100+Planel_Pot_Resultado!AA652</f>
        <v>13894.91087</v>
      </c>
      <c r="X23" s="32">
        <f>Planel_Pot_Resultado!AB100+Planel_Pot_Resultado!AB652</f>
        <v>16202.635539999999</v>
      </c>
      <c r="Y23" s="32">
        <f>Planel_Pot_Resultado!AC100+Planel_Pot_Resultado!AC652</f>
        <v>18454.83511</v>
      </c>
      <c r="Z23" s="32">
        <f>Planel_Pot_Resultado!AD100+Planel_Pot_Resultado!AD652</f>
        <v>21802.889050000002</v>
      </c>
      <c r="AA23" s="32">
        <f>Planel_Pot_Resultado!AE100+Planel_Pot_Resultado!AE652</f>
        <v>25982.395509999998</v>
      </c>
      <c r="AB23" s="32">
        <f>Planel_Pot_Resultado!AF100+Planel_Pot_Resultado!AF652</f>
        <v>27433.127769999999</v>
      </c>
      <c r="AC23" s="32">
        <f>Planel_Pot_Resultado!AG100+Planel_Pot_Resultado!AG652</f>
        <v>29675.266149999999</v>
      </c>
      <c r="AD23" s="32">
        <f>Planel_Pot_Resultado!AH100+Planel_Pot_Resultado!AH652</f>
        <v>31605.119439999999</v>
      </c>
      <c r="AE23" s="32">
        <f>Planel_Pot_Resultado!AI100+Planel_Pot_Resultado!AI652</f>
        <v>33884.035230000001</v>
      </c>
      <c r="AF23" s="32">
        <f>Planel_Pot_Resultado!AJ100+Planel_Pot_Resultado!AJ652</f>
        <v>36883.565150000002</v>
      </c>
      <c r="AG23" s="32">
        <f>Planel_Pot_Resultado!AK100+Planel_Pot_Resultado!AK652</f>
        <v>39787.46946</v>
      </c>
      <c r="AH23" s="32">
        <f>Planel_Pot_Resultado!AL100+Planel_Pot_Resultado!AL652</f>
        <v>42792.063560000002</v>
      </c>
      <c r="AI23" s="32">
        <f>Planel_Pot_Resultado!AM100+Planel_Pot_Resultado!AM652</f>
        <v>45946.900600000001</v>
      </c>
      <c r="AJ23" s="32">
        <f>Planel_Pot_Resultado!AN100+Planel_Pot_Resultado!AN652</f>
        <v>49999.80085</v>
      </c>
      <c r="AK23" s="32">
        <f>Planel_Pot_Resultado!AO100+Planel_Pot_Resultado!AO652</f>
        <v>53662.168519999999</v>
      </c>
      <c r="AL23" s="32">
        <f>Planel_Pot_Resultado!AP100+Planel_Pot_Resultado!AP652</f>
        <v>55886.123229999997</v>
      </c>
      <c r="AM23" s="1">
        <f t="shared" si="2"/>
        <v>55886.123229999997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163331.63691999996</v>
      </c>
      <c r="G24" s="28">
        <f t="shared" si="4"/>
        <v>169825.79786999998</v>
      </c>
      <c r="H24" s="28">
        <f t="shared" si="4"/>
        <v>177285.43206999995</v>
      </c>
      <c r="I24" s="28">
        <f t="shared" si="4"/>
        <v>181133.71148379994</v>
      </c>
      <c r="J24" s="28">
        <f t="shared" si="4"/>
        <v>189148.16687299995</v>
      </c>
      <c r="K24" s="28">
        <f t="shared" si="4"/>
        <v>197344.82386999999</v>
      </c>
      <c r="L24" s="28">
        <f t="shared" si="4"/>
        <v>205184.11354099997</v>
      </c>
      <c r="M24" s="28">
        <f t="shared" si="4"/>
        <v>213627.895361</v>
      </c>
      <c r="N24" s="28">
        <f t="shared" si="4"/>
        <v>218996.04944099995</v>
      </c>
      <c r="O24" s="28">
        <f t="shared" si="4"/>
        <v>224049.30580099995</v>
      </c>
      <c r="P24" s="28">
        <f t="shared" si="4"/>
        <v>230396.219541</v>
      </c>
      <c r="Q24" s="28">
        <f t="shared" si="4"/>
        <v>235768.70240100002</v>
      </c>
      <c r="R24" s="28">
        <f t="shared" si="4"/>
        <v>249010.36203300001</v>
      </c>
      <c r="S24" s="28">
        <f t="shared" si="4"/>
        <v>261074.336962</v>
      </c>
      <c r="T24" s="28">
        <f t="shared" si="4"/>
        <v>272052.82442900003</v>
      </c>
      <c r="U24" s="28">
        <f t="shared" si="4"/>
        <v>283023.37623299996</v>
      </c>
      <c r="V24" s="28">
        <f t="shared" si="4"/>
        <v>294979.28691299999</v>
      </c>
      <c r="W24" s="28">
        <f t="shared" si="4"/>
        <v>306865.45975299994</v>
      </c>
      <c r="X24" s="28">
        <f t="shared" si="4"/>
        <v>319580.69333987997</v>
      </c>
      <c r="Y24" s="28">
        <f t="shared" si="4"/>
        <v>332295.97262709995</v>
      </c>
      <c r="Z24" s="28">
        <f t="shared" si="4"/>
        <v>345155.74267100001</v>
      </c>
      <c r="AA24" s="28">
        <f t="shared" si="4"/>
        <v>358347.83032000001</v>
      </c>
      <c r="AB24" s="28">
        <f t="shared" si="4"/>
        <v>373843.695473</v>
      </c>
      <c r="AC24" s="28">
        <f t="shared" si="4"/>
        <v>383820.94278499996</v>
      </c>
      <c r="AD24" s="28">
        <f t="shared" si="4"/>
        <v>395008.38730999996</v>
      </c>
      <c r="AE24" s="28">
        <f t="shared" si="4"/>
        <v>406721.35390199994</v>
      </c>
      <c r="AF24" s="28">
        <f t="shared" si="4"/>
        <v>419302.81968299998</v>
      </c>
      <c r="AG24" s="28">
        <f t="shared" si="4"/>
        <v>432582.74834399996</v>
      </c>
      <c r="AH24" s="28">
        <f t="shared" si="4"/>
        <v>446064.29310899996</v>
      </c>
      <c r="AI24" s="28">
        <f t="shared" si="4"/>
        <v>458886.63549399999</v>
      </c>
      <c r="AJ24" s="28">
        <f t="shared" si="4"/>
        <v>472398.40969300002</v>
      </c>
      <c r="AK24" s="28">
        <f t="shared" si="4"/>
        <v>483792.81516299996</v>
      </c>
      <c r="AL24" s="28">
        <f t="shared" si="4"/>
        <v>493667.51822000009</v>
      </c>
      <c r="AM24" s="1">
        <f t="shared" si="2"/>
        <v>357774.70980000007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232.20000000001164</v>
      </c>
      <c r="N29" s="1">
        <f t="shared" si="5"/>
        <v>0</v>
      </c>
      <c r="O29" s="1">
        <f t="shared" si="5"/>
        <v>0</v>
      </c>
      <c r="P29" s="1">
        <f t="shared" si="5"/>
        <v>1643.5702999999921</v>
      </c>
      <c r="Q29" s="1">
        <f t="shared" si="5"/>
        <v>1588.7397000000055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696.38100500000019</v>
      </c>
      <c r="J30" s="1">
        <f t="shared" si="6"/>
        <v>3872.1189949999989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2460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3419.3157700000011</v>
      </c>
      <c r="G32" s="18">
        <f t="shared" si="7"/>
        <v>1313.9803500000016</v>
      </c>
      <c r="H32" s="18">
        <f t="shared" si="7"/>
        <v>1213.6999999999971</v>
      </c>
      <c r="I32" s="18">
        <f t="shared" si="7"/>
        <v>2754.6218799999988</v>
      </c>
      <c r="J32" s="18">
        <f t="shared" si="7"/>
        <v>995.725989999999</v>
      </c>
      <c r="K32" s="18">
        <f t="shared" si="7"/>
        <v>1115.5853500000012</v>
      </c>
      <c r="L32" s="18">
        <f t="shared" si="7"/>
        <v>2268.7507100000003</v>
      </c>
      <c r="M32" s="18">
        <f t="shared" si="7"/>
        <v>2115.4031400000022</v>
      </c>
      <c r="N32" s="18">
        <f t="shared" si="7"/>
        <v>960.18219999999928</v>
      </c>
      <c r="O32" s="18">
        <f t="shared" si="7"/>
        <v>2209.563900000001</v>
      </c>
      <c r="P32" s="18">
        <f t="shared" si="7"/>
        <v>1264.1294699999999</v>
      </c>
      <c r="Q32" s="18">
        <f t="shared" si="7"/>
        <v>2060.596379999999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925.20000000000437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925.29999999999563</v>
      </c>
      <c r="AD32" s="18">
        <f t="shared" si="7"/>
        <v>925</v>
      </c>
      <c r="AE32" s="18">
        <f t="shared" si="7"/>
        <v>638.45223200000328</v>
      </c>
      <c r="AF32" s="18">
        <f t="shared" si="7"/>
        <v>624.80782099999487</v>
      </c>
      <c r="AG32" s="18">
        <f t="shared" si="7"/>
        <v>859.42664100000547</v>
      </c>
      <c r="AH32" s="18">
        <f t="shared" si="7"/>
        <v>818.4670449999976</v>
      </c>
      <c r="AI32" s="18">
        <f t="shared" si="7"/>
        <v>582.72027499999967</v>
      </c>
      <c r="AJ32" s="18">
        <f t="shared" si="7"/>
        <v>241.17230900000141</v>
      </c>
      <c r="AK32" s="18">
        <f t="shared" si="7"/>
        <v>1080.1233199999988</v>
      </c>
      <c r="AL32" s="18">
        <f t="shared" si="7"/>
        <v>2154.6303570000018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392.27652880000096</v>
      </c>
      <c r="J42" s="30">
        <f t="shared" si="12"/>
        <v>3004.7104041999992</v>
      </c>
      <c r="K42" s="30">
        <f t="shared" si="12"/>
        <v>7155.1716469999992</v>
      </c>
      <c r="L42" s="30">
        <f t="shared" si="12"/>
        <v>6553.7595299999957</v>
      </c>
      <c r="M42" s="30">
        <f t="shared" si="12"/>
        <v>7628.7786800000031</v>
      </c>
      <c r="N42" s="30">
        <f t="shared" si="12"/>
        <v>3209.5718800000031</v>
      </c>
      <c r="O42" s="30">
        <f t="shared" si="12"/>
        <v>4911.7924599999969</v>
      </c>
      <c r="P42" s="30">
        <f t="shared" si="12"/>
        <v>3640.01397</v>
      </c>
      <c r="Q42" s="30">
        <f t="shared" si="12"/>
        <v>526.5887800000055</v>
      </c>
      <c r="R42" s="30">
        <f t="shared" si="12"/>
        <v>7287.7457060000015</v>
      </c>
      <c r="S42" s="30">
        <f t="shared" si="12"/>
        <v>5388.4867539999977</v>
      </c>
      <c r="T42" s="30">
        <f t="shared" si="12"/>
        <v>3534.8478500000056</v>
      </c>
      <c r="U42" s="30">
        <f t="shared" si="12"/>
        <v>3551.1530799999891</v>
      </c>
      <c r="V42" s="30">
        <f t="shared" si="12"/>
        <v>4478.772060000003</v>
      </c>
      <c r="W42" s="30">
        <f t="shared" si="12"/>
        <v>4140.0681000000041</v>
      </c>
      <c r="X42" s="30">
        <f t="shared" si="12"/>
        <v>4370.9904298799956</v>
      </c>
      <c r="Y42" s="30">
        <f t="shared" si="12"/>
        <v>4796.6825372199964</v>
      </c>
      <c r="Z42" s="30">
        <f t="shared" si="12"/>
        <v>9526.3861039000039</v>
      </c>
      <c r="AA42" s="30">
        <f t="shared" si="12"/>
        <v>9042.0531889999984</v>
      </c>
      <c r="AB42" s="30">
        <f t="shared" si="12"/>
        <v>8658.0122149999952</v>
      </c>
      <c r="AC42" s="30">
        <f t="shared" si="12"/>
        <v>2673.708805000002</v>
      </c>
      <c r="AD42" s="30">
        <f t="shared" si="12"/>
        <v>4176.0604199999943</v>
      </c>
      <c r="AE42" s="30">
        <f t="shared" si="12"/>
        <v>4652.3754600000102</v>
      </c>
      <c r="AF42" s="30">
        <f t="shared" si="12"/>
        <v>4747.4975299999933</v>
      </c>
      <c r="AG42" s="30">
        <f t="shared" si="12"/>
        <v>5585.7761300000129</v>
      </c>
      <c r="AH42" s="30">
        <f t="shared" si="12"/>
        <v>5380.0621899999969</v>
      </c>
      <c r="AI42" s="30">
        <f t="shared" si="12"/>
        <v>4856.9642199999944</v>
      </c>
      <c r="AJ42" s="30">
        <f t="shared" si="12"/>
        <v>4524.5513999999966</v>
      </c>
      <c r="AK42" s="30">
        <f t="shared" si="12"/>
        <v>2175.5623199999973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4182.7532600000004</v>
      </c>
      <c r="S45" s="26">
        <f t="shared" si="14"/>
        <v>4443.1050680000008</v>
      </c>
      <c r="T45" s="26">
        <f t="shared" ref="E45:AL49" si="15">T20-S20</f>
        <v>4563.0629219999973</v>
      </c>
      <c r="U45" s="26">
        <f t="shared" si="15"/>
        <v>4553.2620100000022</v>
      </c>
      <c r="V45" s="26">
        <f t="shared" si="15"/>
        <v>4676.8022199999978</v>
      </c>
      <c r="W45" s="26">
        <f t="shared" si="15"/>
        <v>4812.6934500000025</v>
      </c>
      <c r="X45" s="26">
        <f t="shared" si="15"/>
        <v>5111.3568700000033</v>
      </c>
      <c r="Y45" s="26">
        <f t="shared" si="15"/>
        <v>4741.1971799999956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0</v>
      </c>
      <c r="P48" s="32">
        <f t="shared" si="15"/>
        <v>0</v>
      </c>
      <c r="Q48" s="32">
        <f t="shared" si="15"/>
        <v>0</v>
      </c>
      <c r="R48" s="32">
        <f t="shared" si="15"/>
        <v>1771.160666</v>
      </c>
      <c r="S48" s="32">
        <f t="shared" si="15"/>
        <v>4343.4891050000006</v>
      </c>
      <c r="T48" s="32">
        <f t="shared" si="15"/>
        <v>1955.5766949999997</v>
      </c>
      <c r="U48" s="32">
        <f t="shared" si="15"/>
        <v>1941.1367140000002</v>
      </c>
      <c r="V48" s="32">
        <f t="shared" si="15"/>
        <v>1875.1363999999994</v>
      </c>
      <c r="W48" s="32">
        <f t="shared" si="15"/>
        <v>2008.41129</v>
      </c>
      <c r="X48" s="32">
        <f t="shared" si="15"/>
        <v>2307.7246699999996</v>
      </c>
      <c r="Y48" s="32">
        <f t="shared" si="15"/>
        <v>2252.1995700000007</v>
      </c>
      <c r="Z48" s="32">
        <f t="shared" si="15"/>
        <v>3348.0539400000016</v>
      </c>
      <c r="AA48" s="32">
        <f t="shared" si="15"/>
        <v>4179.5064599999969</v>
      </c>
      <c r="AB48" s="32">
        <f t="shared" si="15"/>
        <v>1450.7322600000007</v>
      </c>
      <c r="AC48" s="32">
        <f t="shared" si="15"/>
        <v>2242.1383800000003</v>
      </c>
      <c r="AD48" s="32">
        <f t="shared" si="15"/>
        <v>1929.8532899999991</v>
      </c>
      <c r="AE48" s="32">
        <f t="shared" si="15"/>
        <v>2278.9157900000027</v>
      </c>
      <c r="AF48" s="32">
        <f t="shared" si="15"/>
        <v>2999.5299200000009</v>
      </c>
      <c r="AG48" s="32">
        <f t="shared" si="15"/>
        <v>2903.9043099999981</v>
      </c>
      <c r="AH48" s="32">
        <f t="shared" si="15"/>
        <v>3004.5941000000021</v>
      </c>
      <c r="AI48" s="32">
        <f t="shared" si="15"/>
        <v>3154.8370399999985</v>
      </c>
      <c r="AJ48" s="32">
        <f t="shared" si="15"/>
        <v>4052.9002499999988</v>
      </c>
      <c r="AK48" s="32">
        <f t="shared" si="15"/>
        <v>3662.3676699999996</v>
      </c>
      <c r="AL48" s="32">
        <f t="shared" si="15"/>
        <v>2223.9547099999982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20420.176499999943</v>
      </c>
      <c r="G49" s="28">
        <f t="shared" si="14"/>
        <v>6494.1609500000195</v>
      </c>
      <c r="H49" s="28">
        <f t="shared" si="14"/>
        <v>7459.6341999999713</v>
      </c>
      <c r="I49" s="28">
        <f t="shared" si="14"/>
        <v>3848.2794137999881</v>
      </c>
      <c r="J49" s="28">
        <f t="shared" si="14"/>
        <v>8014.4553892000113</v>
      </c>
      <c r="K49" s="28">
        <f t="shared" si="14"/>
        <v>8196.6569970000419</v>
      </c>
      <c r="L49" s="28">
        <f t="shared" si="14"/>
        <v>7839.2896709999768</v>
      </c>
      <c r="M49" s="28">
        <f t="shared" si="14"/>
        <v>8443.7818200000329</v>
      </c>
      <c r="N49" s="28">
        <f t="shared" si="14"/>
        <v>5368.1540799999493</v>
      </c>
      <c r="O49" s="28">
        <f t="shared" si="14"/>
        <v>5053.2563599999994</v>
      </c>
      <c r="P49" s="28">
        <f t="shared" si="14"/>
        <v>6346.9137400000473</v>
      </c>
      <c r="Q49" s="28">
        <f t="shared" si="14"/>
        <v>5372.4828600000183</v>
      </c>
      <c r="R49" s="28">
        <f t="shared" si="14"/>
        <v>13241.659631999995</v>
      </c>
      <c r="S49" s="28">
        <f t="shared" si="14"/>
        <v>12063.974928999989</v>
      </c>
      <c r="T49" s="28">
        <f t="shared" si="15"/>
        <v>10978.487467000028</v>
      </c>
      <c r="U49" s="28">
        <f t="shared" si="15"/>
        <v>10970.55180399993</v>
      </c>
      <c r="V49" s="28">
        <f t="shared" si="15"/>
        <v>11955.91068000003</v>
      </c>
      <c r="W49" s="28">
        <f t="shared" si="15"/>
        <v>11886.172839999956</v>
      </c>
      <c r="X49" s="28">
        <f t="shared" si="15"/>
        <v>12715.233586880029</v>
      </c>
      <c r="Y49" s="28">
        <f t="shared" si="15"/>
        <v>12715.279287219979</v>
      </c>
      <c r="Z49" s="28">
        <f t="shared" si="15"/>
        <v>12859.770043900062</v>
      </c>
      <c r="AA49" s="28">
        <f t="shared" si="15"/>
        <v>13192.087648999994</v>
      </c>
      <c r="AB49" s="28">
        <f t="shared" si="15"/>
        <v>15495.865152999992</v>
      </c>
      <c r="AC49" s="28">
        <f t="shared" si="15"/>
        <v>9977.2473119999631</v>
      </c>
      <c r="AD49" s="28">
        <f t="shared" si="15"/>
        <v>11187.444524999999</v>
      </c>
      <c r="AE49" s="28">
        <f t="shared" si="15"/>
        <v>11712.966591999982</v>
      </c>
      <c r="AF49" s="28">
        <f t="shared" si="15"/>
        <v>12581.465781000035</v>
      </c>
      <c r="AG49" s="28">
        <f t="shared" si="15"/>
        <v>13279.928660999984</v>
      </c>
      <c r="AH49" s="28">
        <f t="shared" si="15"/>
        <v>13481.544764999999</v>
      </c>
      <c r="AI49" s="28">
        <f t="shared" si="15"/>
        <v>12822.342385000025</v>
      </c>
      <c r="AJ49" s="28">
        <f t="shared" si="15"/>
        <v>13511.774199000036</v>
      </c>
      <c r="AK49" s="28">
        <f t="shared" si="15"/>
        <v>11394.40546999994</v>
      </c>
      <c r="AL49" s="28">
        <f t="shared" si="15"/>
        <v>9874.7030570001225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11226.715770000001</v>
      </c>
      <c r="G4" s="58">
        <f>Planel_Pot_Resultado!K112+Planel_Pot_Resultado!K676</f>
        <v>12540.696120000001</v>
      </c>
      <c r="H4" s="58">
        <f>Planel_Pot_Resultado!L112+Planel_Pot_Resultado!L676</f>
        <v>13754.396119999999</v>
      </c>
      <c r="I4" s="58">
        <f>Planel_Pot_Resultado!M112+Planel_Pot_Resultado!M676</f>
        <v>16509.018</v>
      </c>
      <c r="J4" s="58">
        <f>Planel_Pot_Resultado!N112+Planel_Pot_Resultado!N676</f>
        <v>17504.743989999999</v>
      </c>
      <c r="K4" s="58">
        <f>Planel_Pot_Resultado!O112+Planel_Pot_Resultado!O676</f>
        <v>18620.32934</v>
      </c>
      <c r="L4" s="58">
        <f>Planel_Pot_Resultado!P112+Planel_Pot_Resultado!P676</f>
        <v>20888.980049999998</v>
      </c>
      <c r="M4" s="58">
        <f>Planel_Pot_Resultado!Q112+Planel_Pot_Resultado!Q676</f>
        <v>23004.18319</v>
      </c>
      <c r="N4" s="58">
        <f>Planel_Pot_Resultado!R112+Planel_Pot_Resultado!R676</f>
        <v>23964.06539</v>
      </c>
      <c r="O4" s="58">
        <f>Planel_Pot_Resultado!S112+Planel_Pot_Resultado!S676</f>
        <v>26173.629290000001</v>
      </c>
      <c r="P4" s="58">
        <f>Planel_Pot_Resultado!T112+Planel_Pot_Resultado!T676</f>
        <v>27437.758760000001</v>
      </c>
      <c r="Q4" s="58">
        <f>Planel_Pot_Resultado!U112+Planel_Pot_Resultado!U676</f>
        <v>29498.35514</v>
      </c>
      <c r="R4" s="58">
        <f>Planel_Pot_Resultado!V112+Planel_Pot_Resultado!V676</f>
        <v>29498.35514</v>
      </c>
      <c r="S4" s="58">
        <f>Planel_Pot_Resultado!W112+Planel_Pot_Resultado!W676</f>
        <v>28173.755140000001</v>
      </c>
      <c r="T4" s="58">
        <f>Planel_Pot_Resultado!X112+Planel_Pot_Resultado!X676</f>
        <v>28173.755140000001</v>
      </c>
      <c r="U4" s="58">
        <f>Planel_Pot_Resultado!Y112+Planel_Pot_Resultado!Y676</f>
        <v>28173.755140000001</v>
      </c>
      <c r="V4" s="58">
        <f>Planel_Pot_Resultado!Z112+Planel_Pot_Resultado!Z676</f>
        <v>27124.955139999998</v>
      </c>
      <c r="W4" s="58">
        <f>Planel_Pot_Resultado!AA112+Planel_Pot_Resultado!AA676</f>
        <v>27124.955139999998</v>
      </c>
      <c r="X4" s="58">
        <f>Planel_Pot_Resultado!AB112+Planel_Pot_Resultado!AB676</f>
        <v>27124.955139999998</v>
      </c>
      <c r="Y4" s="58">
        <f>Planel_Pot_Resultado!AC112+Planel_Pot_Resultado!AC676</f>
        <v>26534.155139999999</v>
      </c>
      <c r="Z4" s="58">
        <f>Planel_Pot_Resultado!AD112+Planel_Pot_Resultado!AD676</f>
        <v>26534.155139999999</v>
      </c>
      <c r="AA4" s="58">
        <f>Planel_Pot_Resultado!AE112+Planel_Pot_Resultado!AE676</f>
        <v>26506.155139999999</v>
      </c>
      <c r="AB4" s="58">
        <f>Planel_Pot_Resultado!AF112+Planel_Pot_Resultado!AF676</f>
        <v>26506.155139999999</v>
      </c>
      <c r="AC4" s="58">
        <f>Planel_Pot_Resultado!AG112+Planel_Pot_Resultado!AG676</f>
        <v>25292.455139999998</v>
      </c>
      <c r="AD4" s="58">
        <f>Planel_Pot_Resultado!AH112+Planel_Pot_Resultado!AH676</f>
        <v>25292.455139999998</v>
      </c>
      <c r="AE4" s="58">
        <f>Planel_Pot_Resultado!AI112+Planel_Pot_Resultado!AI676</f>
        <v>25292.455139999998</v>
      </c>
      <c r="AF4" s="58">
        <f>Planel_Pot_Resultado!AJ112+Planel_Pot_Resultado!AJ676</f>
        <v>25292.455139999998</v>
      </c>
      <c r="AG4" s="58">
        <f>Planel_Pot_Resultado!AK112+Planel_Pot_Resultado!AK676</f>
        <v>24929.255140000001</v>
      </c>
      <c r="AH4" s="58">
        <f>Planel_Pot_Resultado!AL112+Planel_Pot_Resultado!AL676</f>
        <v>24929.255140000001</v>
      </c>
      <c r="AI4" s="58">
        <f>Planel_Pot_Resultado!AM112+Planel_Pot_Resultado!AM676</f>
        <v>24929.255140000001</v>
      </c>
      <c r="AJ4" s="58">
        <f>Planel_Pot_Resultado!AN112+Planel_Pot_Resultado!AN676</f>
        <v>24929.255140000001</v>
      </c>
      <c r="AK4" s="58">
        <f>Planel_Pot_Resultado!AO112+Planel_Pot_Resultado!AO676</f>
        <v>24929.255140000001</v>
      </c>
      <c r="AL4" s="58">
        <f>Planel_Pot_Resultado!AP112+Planel_Pot_Resultado!AP676</f>
        <v>24929.255140000001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12339.452232</v>
      </c>
      <c r="AF5" s="58">
        <f>Planel_Pot_Resultado!AJ124+Planel_Pot_Resultado!AJ136+Planel_Pot_Resultado!AJ664</f>
        <v>12764.260053</v>
      </c>
      <c r="AG5" s="58">
        <f>Planel_Pot_Resultado!AK124+Planel_Pot_Resultado!AK136+Planel_Pot_Resultado!AK664</f>
        <v>13423.886694000001</v>
      </c>
      <c r="AH5" s="58">
        <f>Planel_Pot_Resultado!AL124+Planel_Pot_Resultado!AL136+Planel_Pot_Resultado!AL664</f>
        <v>14042.353739</v>
      </c>
      <c r="AI5" s="58">
        <f>Planel_Pot_Resultado!AM124+Planel_Pot_Resultado!AM136+Planel_Pot_Resultado!AM664</f>
        <v>14425.074014</v>
      </c>
      <c r="AJ5" s="58">
        <f>Planel_Pot_Resultado!AN124+Planel_Pot_Resultado!AN136+Planel_Pot_Resultado!AN664</f>
        <v>14466.246322999999</v>
      </c>
      <c r="AK5" s="58">
        <f>Planel_Pot_Resultado!AO124+Planel_Pot_Resultado!AO136+Planel_Pot_Resultado!AO664</f>
        <v>15546.369643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5598</v>
      </c>
      <c r="AH6" s="58">
        <f>Planel_Pot_Resultado!AL724+Planel_Pot_Resultado!AL760</f>
        <v>5798</v>
      </c>
      <c r="AI6" s="58">
        <f>Planel_Pot_Resultado!AM724+Planel_Pot_Resultado!AM760</f>
        <v>5998</v>
      </c>
      <c r="AJ6" s="58">
        <f>Planel_Pot_Resultado!AN724+Planel_Pot_Resultado!AN760</f>
        <v>6198</v>
      </c>
      <c r="AK6" s="58">
        <f>Planel_Pot_Resultado!AO724+Planel_Pot_Resultado!AO760</f>
        <v>6198</v>
      </c>
      <c r="AL6" s="58">
        <f>Planel_Pot_Resultado!AP724+Planel_Pot_Resultado!AP760</f>
        <v>6198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15771.11577</v>
      </c>
      <c r="G7" s="279">
        <f t="shared" si="0"/>
        <v>17085.096120000002</v>
      </c>
      <c r="H7" s="279">
        <f t="shared" si="0"/>
        <v>18298.796119999999</v>
      </c>
      <c r="I7" s="279">
        <f t="shared" si="0"/>
        <v>21053.417999999998</v>
      </c>
      <c r="J7" s="279">
        <f t="shared" si="0"/>
        <v>22049.143989999997</v>
      </c>
      <c r="K7" s="279">
        <f t="shared" si="0"/>
        <v>23164.729339999998</v>
      </c>
      <c r="L7" s="279">
        <f t="shared" si="0"/>
        <v>25433.480049999998</v>
      </c>
      <c r="M7" s="279">
        <f t="shared" si="0"/>
        <v>27548.88319</v>
      </c>
      <c r="N7" s="279">
        <f t="shared" si="0"/>
        <v>28509.06539</v>
      </c>
      <c r="O7" s="279">
        <f t="shared" si="0"/>
        <v>30718.629290000001</v>
      </c>
      <c r="P7" s="279">
        <f t="shared" si="0"/>
        <v>31982.758760000001</v>
      </c>
      <c r="Q7" s="279">
        <f t="shared" si="0"/>
        <v>34043.35514</v>
      </c>
      <c r="R7" s="279">
        <f t="shared" si="0"/>
        <v>34043.35514</v>
      </c>
      <c r="S7" s="279">
        <f t="shared" si="0"/>
        <v>33843.755140000001</v>
      </c>
      <c r="T7" s="279">
        <f t="shared" si="0"/>
        <v>34768.755140000001</v>
      </c>
      <c r="U7" s="279">
        <f t="shared" si="0"/>
        <v>35693.755140000001</v>
      </c>
      <c r="V7" s="279">
        <f t="shared" si="0"/>
        <v>36618.955139999998</v>
      </c>
      <c r="W7" s="279">
        <f t="shared" si="0"/>
        <v>37543.955139999998</v>
      </c>
      <c r="X7" s="279">
        <f t="shared" si="0"/>
        <v>38468.955139999998</v>
      </c>
      <c r="Y7" s="279">
        <f t="shared" si="0"/>
        <v>39394.155140000003</v>
      </c>
      <c r="Z7" s="279">
        <f t="shared" si="0"/>
        <v>40319.155140000003</v>
      </c>
      <c r="AA7" s="279">
        <f t="shared" si="0"/>
        <v>41244.155140000003</v>
      </c>
      <c r="AB7" s="279">
        <f t="shared" si="0"/>
        <v>42169.155140000003</v>
      </c>
      <c r="AC7" s="279">
        <f t="shared" si="0"/>
        <v>43094.455139999998</v>
      </c>
      <c r="AD7" s="279">
        <f t="shared" si="0"/>
        <v>44019.455139999998</v>
      </c>
      <c r="AE7" s="279">
        <f t="shared" si="0"/>
        <v>44657.907372000001</v>
      </c>
      <c r="AF7" s="279">
        <f t="shared" si="0"/>
        <v>45282.715192999996</v>
      </c>
      <c r="AG7" s="279">
        <f t="shared" si="0"/>
        <v>46142.141834000002</v>
      </c>
      <c r="AH7" s="279">
        <f t="shared" si="0"/>
        <v>46960.608878999999</v>
      </c>
      <c r="AI7" s="279">
        <f t="shared" si="0"/>
        <v>47543.329153999999</v>
      </c>
      <c r="AJ7" s="279">
        <f t="shared" si="0"/>
        <v>47784.501463000001</v>
      </c>
      <c r="AK7" s="279">
        <f t="shared" si="0"/>
        <v>48864.624782999999</v>
      </c>
      <c r="AL7" s="279">
        <f t="shared" si="0"/>
        <v>51019.255140000001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1646.778949</v>
      </c>
      <c r="D11" s="58">
        <f>PLANEL_GerMed_Resultado!H148+PLANEL_GerMed_Resultado!H688</f>
        <v>77.36237199</v>
      </c>
      <c r="E11" s="58">
        <f>PLANEL_GerMed_Resultado!I148+PLANEL_GerMed_Resultado!I688</f>
        <v>165.01327749999999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165.01327749999999</v>
      </c>
      <c r="J11" s="58">
        <f>PLANEL_GerMed_Resultado!N148+PLANEL_GerMed_Resultado!N688</f>
        <v>185.57796500000001</v>
      </c>
      <c r="K11" s="58">
        <f>PLANEL_GerMed_Resultado!O148+PLANEL_GerMed_Resultado!O688</f>
        <v>165.01327749999999</v>
      </c>
      <c r="L11" s="58">
        <f>PLANEL_GerMed_Resultado!P148+PLANEL_GerMed_Resultado!P688</f>
        <v>165.01327749999999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5057.2367190000004</v>
      </c>
      <c r="D12" s="58">
        <f>PLANEL_GerMed_Resultado!H112+PLANEL_GerMed_Resultado!H676</f>
        <v>4270.5691390000002</v>
      </c>
      <c r="E12" s="58">
        <f>PLANEL_GerMed_Resultado!I112+PLANEL_GerMed_Resultado!I676</f>
        <v>4352.3888070000003</v>
      </c>
      <c r="F12" s="58">
        <f>PLANEL_GerMed_Resultado!J112+PLANEL_GerMed_Resultado!J676</f>
        <v>3994.6023970000001</v>
      </c>
      <c r="G12" s="58">
        <f>PLANEL_GerMed_Resultado!K112+PLANEL_GerMed_Resultado!K676</f>
        <v>4221.6429239999998</v>
      </c>
      <c r="H12" s="58">
        <f>PLANEL_GerMed_Resultado!L112+PLANEL_GerMed_Resultado!L676</f>
        <v>5011.4843929999997</v>
      </c>
      <c r="I12" s="58">
        <f>PLANEL_GerMed_Resultado!M112+PLANEL_GerMed_Resultado!M676</f>
        <v>5840.059937</v>
      </c>
      <c r="J12" s="58">
        <f>PLANEL_GerMed_Resultado!N112+PLANEL_GerMed_Resultado!N676</f>
        <v>5884.3078256099998</v>
      </c>
      <c r="K12" s="58">
        <f>PLANEL_GerMed_Resultado!O112+PLANEL_GerMed_Resultado!O676</f>
        <v>5735.6648726100002</v>
      </c>
      <c r="L12" s="58">
        <f>PLANEL_GerMed_Resultado!P112+PLANEL_GerMed_Resultado!P676</f>
        <v>5715.1909990000004</v>
      </c>
      <c r="M12" s="58">
        <f>PLANEL_GerMed_Resultado!Q112+PLANEL_GerMed_Resultado!Q676</f>
        <v>4753.4173486099999</v>
      </c>
      <c r="N12" s="58">
        <f>PLANEL_GerMed_Resultado!R112+PLANEL_GerMed_Resultado!R676</f>
        <v>4746.1752230000002</v>
      </c>
      <c r="O12" s="58">
        <f>PLANEL_GerMed_Resultado!S112+PLANEL_GerMed_Resultado!S676</f>
        <v>4980.9070062999999</v>
      </c>
      <c r="P12" s="58">
        <f>PLANEL_GerMed_Resultado!T112+PLANEL_GerMed_Resultado!T676</f>
        <v>5155.0502875599996</v>
      </c>
      <c r="Q12" s="58">
        <f>PLANEL_GerMed_Resultado!U112+PLANEL_GerMed_Resultado!U676</f>
        <v>5791.5345514999999</v>
      </c>
      <c r="R12" s="58">
        <f>PLANEL_GerMed_Resultado!V112+PLANEL_GerMed_Resultado!V676</f>
        <v>4961.6858013999999</v>
      </c>
      <c r="S12" s="58">
        <f>PLANEL_GerMed_Resultado!W112+PLANEL_GerMed_Resultado!W676</f>
        <v>3960.4914664200001</v>
      </c>
      <c r="T12" s="58">
        <f>PLANEL_GerMed_Resultado!X112+PLANEL_GerMed_Resultado!X676</f>
        <v>3890.0737773999999</v>
      </c>
      <c r="U12" s="58">
        <f>PLANEL_GerMed_Resultado!Y112+PLANEL_GerMed_Resultado!Y676</f>
        <v>3833.3763779999999</v>
      </c>
      <c r="V12" s="58">
        <f>PLANEL_GerMed_Resultado!Z112+PLANEL_GerMed_Resultado!Z676</f>
        <v>2898.0756339999998</v>
      </c>
      <c r="W12" s="58">
        <f>PLANEL_GerMed_Resultado!AA112+PLANEL_GerMed_Resultado!AA676</f>
        <v>2761.4519570000002</v>
      </c>
      <c r="X12" s="58">
        <f>PLANEL_GerMed_Resultado!AB112+PLANEL_GerMed_Resultado!AB676</f>
        <v>2793.3448676100002</v>
      </c>
      <c r="Y12" s="58">
        <f>PLANEL_GerMed_Resultado!AC112+PLANEL_GerMed_Resultado!AC676</f>
        <v>2357.3848135999997</v>
      </c>
      <c r="Z12" s="58">
        <f>PLANEL_GerMed_Resultado!AD112+PLANEL_GerMed_Resultado!AD676</f>
        <v>1995.2634844200002</v>
      </c>
      <c r="AA12" s="58">
        <f>PLANEL_GerMed_Resultado!AE112+PLANEL_GerMed_Resultado!AE676</f>
        <v>1647.30922661</v>
      </c>
      <c r="AB12" s="58">
        <f>PLANEL_GerMed_Resultado!AF112+PLANEL_GerMed_Resultado!AF676</f>
        <v>1024.1612689999999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12.62645886</v>
      </c>
      <c r="AJ12" s="58">
        <f>PLANEL_GerMed_Resultado!AN112+PLANEL_GerMed_Resultado!AN676</f>
        <v>171.86471720999998</v>
      </c>
      <c r="AK12" s="58">
        <f>PLANEL_GerMed_Resultado!AO112+PLANEL_GerMed_Resultado!AO676</f>
        <v>356.70654869999998</v>
      </c>
      <c r="AL12" s="58">
        <f>PLANEL_GerMed_Resultado!AP112+PLANEL_GerMed_Resultado!AP676</f>
        <v>542.25948920999997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1023.2692847999999</v>
      </c>
      <c r="T13" s="58">
        <f>PLANEL_GerMed_Resultado!X124+PLANEL_GerMed_Resultado!X136+PLANEL_GerMed_Resultado!X664</f>
        <v>1366.7277253</v>
      </c>
      <c r="U13" s="58">
        <f>PLANEL_GerMed_Resultado!Y124+PLANEL_GerMed_Resultado!Y136+PLANEL_GerMed_Resultado!Y664</f>
        <v>1710.1861653000001</v>
      </c>
      <c r="V13" s="58">
        <f>PLANEL_GerMed_Resultado!Z124+PLANEL_GerMed_Resultado!Z136+PLANEL_GerMed_Resultado!Z664</f>
        <v>2304.7245696999998</v>
      </c>
      <c r="W13" s="58">
        <f>PLANEL_GerMed_Resultado!AA124+PLANEL_GerMed_Resultado!AA136+PLANEL_GerMed_Resultado!AA664</f>
        <v>2648.1830097000002</v>
      </c>
      <c r="X13" s="58">
        <f>PLANEL_GerMed_Resultado!AB124+PLANEL_GerMed_Resultado!AB136+PLANEL_GerMed_Resultado!AB664</f>
        <v>2991.6414507</v>
      </c>
      <c r="Y13" s="58">
        <f>PLANEL_GerMed_Resultado!AC124+PLANEL_GerMed_Resultado!AC136+PLANEL_GerMed_Resultado!AC664</f>
        <v>3335.0998907000003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4035.2813745000003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5845.6400281000006</v>
      </c>
      <c r="AF13" s="58">
        <f>PLANEL_GerMed_Resultado!AJ124+PLANEL_GerMed_Resultado!AJ136+PLANEL_GerMed_Resultado!AJ664</f>
        <v>6046.8866930000004</v>
      </c>
      <c r="AG13" s="58">
        <f>PLANEL_GerMed_Resultado!AK124+PLANEL_GerMed_Resultado!AK136+PLANEL_GerMed_Resultado!AK664</f>
        <v>6359.3754340000005</v>
      </c>
      <c r="AH13" s="58">
        <f>PLANEL_GerMed_Resultado!AL124+PLANEL_GerMed_Resultado!AL136+PLANEL_GerMed_Resultado!AL664</f>
        <v>6652.3654020000004</v>
      </c>
      <c r="AI13" s="58">
        <f>PLANEL_GerMed_Resultado!AM124+PLANEL_GerMed_Resultado!AM136+PLANEL_GerMed_Resultado!AM664</f>
        <v>6833.6736900000005</v>
      </c>
      <c r="AJ13" s="58">
        <f>PLANEL_GerMed_Resultado!AN124+PLANEL_GerMed_Resultado!AN136+PLANEL_GerMed_Resultado!AN664</f>
        <v>6853.1784850000004</v>
      </c>
      <c r="AK13" s="58">
        <f>PLANEL_GerMed_Resultado!AO124+PLANEL_GerMed_Resultado!AO136+PLANEL_GerMed_Resultado!AO664</f>
        <v>7461.5276190000004</v>
      </c>
      <c r="AL13" s="58">
        <f>PLANEL_GerMed_Resultado!AP124+PLANEL_GerMed_Resultado!AP136+PLANEL_GerMed_Resultado!AP664</f>
        <v>8648.8298369999993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359.80232489999997</v>
      </c>
      <c r="T14" s="58">
        <f>PLANEL_GerMed_Resultado!X724+PLANEL_GerMed_Resultado!X760</f>
        <v>454.54948089999999</v>
      </c>
      <c r="U14" s="58">
        <f>PLANEL_GerMed_Resultado!Y724+PLANEL_GerMed_Resultado!Y760</f>
        <v>549.29663689999995</v>
      </c>
      <c r="V14" s="58">
        <f>PLANEL_GerMed_Resultado!Z724+PLANEL_GerMed_Resultado!Z760</f>
        <v>854.18717960000004</v>
      </c>
      <c r="W14" s="58">
        <f>PLANEL_GerMed_Resultado!AA724+PLANEL_GerMed_Resultado!AA760</f>
        <v>965.70378389999996</v>
      </c>
      <c r="X14" s="58">
        <f>PLANEL_GerMed_Resultado!AB724+PLANEL_GerMed_Resultado!AB760</f>
        <v>956.47253980000005</v>
      </c>
      <c r="Y14" s="58">
        <f>PLANEL_GerMed_Resultado!AC724+PLANEL_GerMed_Resultado!AC760</f>
        <v>1191.208619</v>
      </c>
      <c r="Z14" s="58">
        <f>PLANEL_GerMed_Resultado!AD724+PLANEL_GerMed_Resultado!AD760</f>
        <v>1396.8859379999999</v>
      </c>
      <c r="AA14" s="58">
        <f>PLANEL_GerMed_Resultado!AE724+PLANEL_GerMed_Resultado!AE760</f>
        <v>1669.1454940000001</v>
      </c>
      <c r="AB14" s="58">
        <f>PLANEL_GerMed_Resultado!AF724+PLANEL_GerMed_Resultado!AF760</f>
        <v>1417.1600040000001</v>
      </c>
      <c r="AC14" s="58">
        <f>PLANEL_GerMed_Resultado!AG724+PLANEL_GerMed_Resultado!AG760</f>
        <v>1615.3293229999999</v>
      </c>
      <c r="AD14" s="58">
        <f>PLANEL_GerMed_Resultado!AH724+PLANEL_GerMed_Resultado!AH760</f>
        <v>1491.9956609999999</v>
      </c>
      <c r="AE14" s="58">
        <f>PLANEL_GerMed_Resultado!AI724+PLANEL_GerMed_Resultado!AI760</f>
        <v>1414.6537060000001</v>
      </c>
      <c r="AF14" s="58">
        <f>PLANEL_GerMed_Resultado!AJ724+PLANEL_GerMed_Resultado!AJ760</f>
        <v>1347.4086580000001</v>
      </c>
      <c r="AG14" s="58">
        <f>PLANEL_GerMed_Resultado!AK724+PLANEL_GerMed_Resultado!AK760</f>
        <v>1255.435442</v>
      </c>
      <c r="AH14" s="58">
        <f>PLANEL_GerMed_Resultado!AL724+PLANEL_GerMed_Resultado!AL760</f>
        <v>1141.7539670000001</v>
      </c>
      <c r="AI14" s="58">
        <f>PLANEL_GerMed_Resultado!AM724+PLANEL_GerMed_Resultado!AM760</f>
        <v>1106.893204</v>
      </c>
      <c r="AJ14" s="58">
        <f>PLANEL_GerMed_Resultado!AN724+PLANEL_GerMed_Resultado!AN760</f>
        <v>1340.8085000000001</v>
      </c>
      <c r="AK14" s="58">
        <f>PLANEL_GerMed_Resultado!AO724+PLANEL_GerMed_Resultado!AO760</f>
        <v>1632.695843</v>
      </c>
      <c r="AL14" s="58">
        <f>PLANEL_GerMed_Resultado!AP724+PLANEL_GerMed_Resultado!AP760</f>
        <v>1789.375526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2332.6552069999998</v>
      </c>
      <c r="D18" s="58">
        <f>PLANEL_GerCrit_Resultado!H148+PLANEL_GerCrit_Resultado!H688</f>
        <v>2048.0576190000002</v>
      </c>
      <c r="E18" s="58">
        <f>PLANEL_GerCrit_Resultado!I148+PLANEL_GerCrit_Resultado!I688</f>
        <v>2117.3288170000001</v>
      </c>
      <c r="F18" s="58">
        <f>PLANEL_GerCrit_Resultado!J148+PLANEL_GerCrit_Resultado!J688</f>
        <v>1136.579178</v>
      </c>
      <c r="G18" s="58">
        <f>PLANEL_GerCrit_Resultado!K148+PLANEL_GerCrit_Resultado!K688</f>
        <v>1496.3541580000001</v>
      </c>
      <c r="H18" s="58">
        <f>PLANEL_GerCrit_Resultado!L148+PLANEL_GerCrit_Resultado!L688</f>
        <v>1496.3541580000001</v>
      </c>
      <c r="I18" s="58">
        <f>PLANEL_GerCrit_Resultado!M148+PLANEL_GerCrit_Resultado!M688</f>
        <v>1496.3541580000001</v>
      </c>
      <c r="J18" s="58">
        <f>PLANEL_GerCrit_Resultado!N148+PLANEL_GerCrit_Resultado!N688</f>
        <v>1496.3541580000001</v>
      </c>
      <c r="K18" s="58">
        <f>PLANEL_GerCrit_Resultado!O148+PLANEL_GerCrit_Resultado!O688</f>
        <v>1501.7937143000001</v>
      </c>
      <c r="L18" s="58">
        <f>PLANEL_GerCrit_Resultado!P148+PLANEL_GerCrit_Resultado!P688</f>
        <v>1409.1252664000001</v>
      </c>
      <c r="M18" s="58">
        <f>PLANEL_GerCrit_Resultado!Q148+PLANEL_GerCrit_Resultado!Q688</f>
        <v>1081.6260059000001</v>
      </c>
      <c r="N18" s="58">
        <f>PLANEL_GerCrit_Resultado!R148+PLANEL_GerCrit_Resultado!R688</f>
        <v>943.32045900000003</v>
      </c>
      <c r="O18" s="58">
        <f>PLANEL_GerCrit_Resultado!S148+PLANEL_GerCrit_Resultado!S688</f>
        <v>932.2544069999999</v>
      </c>
      <c r="P18" s="58">
        <f>PLANEL_GerCrit_Resultado!T148+PLANEL_GerCrit_Resultado!T688</f>
        <v>932.2544069999999</v>
      </c>
      <c r="Q18" s="58">
        <f>PLANEL_GerCrit_Resultado!U148+PLANEL_GerCrit_Resultado!U688</f>
        <v>932.2544069999999</v>
      </c>
      <c r="R18" s="58">
        <f>PLANEL_GerCrit_Resultado!V148+PLANEL_GerCrit_Resultado!V688</f>
        <v>873.11475870000004</v>
      </c>
      <c r="S18" s="58">
        <f>PLANEL_GerCrit_Resultado!W148+PLANEL_GerCrit_Resultado!W688</f>
        <v>489.58497970000002</v>
      </c>
      <c r="T18" s="58">
        <f>PLANEL_GerCrit_Resultado!X148+PLANEL_GerCrit_Resultado!X688</f>
        <v>517.41641800000002</v>
      </c>
      <c r="U18" s="58">
        <f>PLANEL_GerCrit_Resultado!Y148+PLANEL_GerCrit_Resultado!Y688</f>
        <v>518.97754699999996</v>
      </c>
      <c r="V18" s="58">
        <f>PLANEL_GerCrit_Resultado!Z148+PLANEL_GerCrit_Resultado!Z688</f>
        <v>504.94046880000002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204.7954986</v>
      </c>
      <c r="AC18" s="58">
        <f>PLANEL_GerCrit_Resultado!AG148+PLANEL_GerCrit_Resultado!AG688</f>
        <v>304.27064910000001</v>
      </c>
      <c r="AD18" s="58">
        <f>PLANEL_GerCrit_Resultado!AH148+PLANEL_GerCrit_Resultado!AH688</f>
        <v>265.77625030000002</v>
      </c>
      <c r="AE18" s="58">
        <f>PLANEL_GerCrit_Resultado!AI148+PLANEL_GerCrit_Resultado!AI688</f>
        <v>257.06204589999999</v>
      </c>
      <c r="AF18" s="58">
        <f>PLANEL_GerCrit_Resultado!AJ148+PLANEL_GerCrit_Resultado!AJ688</f>
        <v>255.1811486</v>
      </c>
      <c r="AG18" s="58">
        <f>PLANEL_GerCrit_Resultado!AK148+PLANEL_GerCrit_Resultado!AK688</f>
        <v>166.98554189999999</v>
      </c>
      <c r="AH18" s="58">
        <f>PLANEL_GerCrit_Resultado!AL148+PLANEL_GerCrit_Resultado!AL688</f>
        <v>164.8540476</v>
      </c>
      <c r="AI18" s="58">
        <f>PLANEL_GerCrit_Resultado!AM148+PLANEL_GerCrit_Resultado!AM688</f>
        <v>177.29459499999999</v>
      </c>
      <c r="AJ18" s="58">
        <f>PLANEL_GerCrit_Resultado!AN148+PLANEL_GerCrit_Resultado!AN688</f>
        <v>354.26446079999999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5802.7249730000003</v>
      </c>
      <c r="D19" s="58">
        <f>PLANEL_GerCrit_Resultado!H112+PLANEL_GerCrit_Resultado!H676</f>
        <v>6870.3759849999997</v>
      </c>
      <c r="E19" s="58">
        <f>PLANEL_GerCrit_Resultado!I112+PLANEL_GerCrit_Resultado!I676</f>
        <v>6949.5645219999997</v>
      </c>
      <c r="F19" s="58">
        <f>PLANEL_GerCrit_Resultado!J112+PLANEL_GerCrit_Resultado!J676</f>
        <v>7980.1131379999997</v>
      </c>
      <c r="G19" s="58">
        <f>PLANEL_GerCrit_Resultado!K112+PLANEL_GerCrit_Resultado!K676</f>
        <v>9494.5777569999991</v>
      </c>
      <c r="H19" s="58">
        <f>PLANEL_GerCrit_Resultado!L112+PLANEL_GerCrit_Resultado!L676</f>
        <v>10854.96068</v>
      </c>
      <c r="I19" s="58">
        <f>PLANEL_GerCrit_Resultado!M112+PLANEL_GerCrit_Resultado!M676</f>
        <v>13810.79069</v>
      </c>
      <c r="J19" s="58">
        <f>PLANEL_GerCrit_Resultado!N112+PLANEL_GerCrit_Resultado!N676</f>
        <v>14579.576265900001</v>
      </c>
      <c r="K19" s="58">
        <f>PLANEL_GerCrit_Resultado!O112+PLANEL_GerCrit_Resultado!O676</f>
        <v>14955.3241363</v>
      </c>
      <c r="L19" s="58">
        <f>PLANEL_GerCrit_Resultado!P112+PLANEL_GerCrit_Resultado!P676</f>
        <v>16093.922465</v>
      </c>
      <c r="M19" s="58">
        <f>PLANEL_GerCrit_Resultado!Q112+PLANEL_GerCrit_Resultado!Q676</f>
        <v>17064.903923999998</v>
      </c>
      <c r="N19" s="58">
        <f>PLANEL_GerCrit_Resultado!R112+PLANEL_GerCrit_Resultado!R676</f>
        <v>17576.589614</v>
      </c>
      <c r="O19" s="58">
        <f>PLANEL_GerCrit_Resultado!S112+PLANEL_GerCrit_Resultado!S676</f>
        <v>18447.881307</v>
      </c>
      <c r="P19" s="58">
        <f>PLANEL_GerCrit_Resultado!T112+PLANEL_GerCrit_Resultado!T676</f>
        <v>19002.922387999999</v>
      </c>
      <c r="Q19" s="58">
        <f>PLANEL_GerCrit_Resultado!U112+PLANEL_GerCrit_Resultado!U676</f>
        <v>20573.336975999999</v>
      </c>
      <c r="R19" s="58">
        <f>PLANEL_GerCrit_Resultado!V112+PLANEL_GerCrit_Resultado!V676</f>
        <v>19391.477255000002</v>
      </c>
      <c r="S19" s="58">
        <f>PLANEL_GerCrit_Resultado!W112+PLANEL_GerCrit_Resultado!W676</f>
        <v>17586.800907000001</v>
      </c>
      <c r="T19" s="58">
        <f>PLANEL_GerCrit_Resultado!X112+PLANEL_GerCrit_Resultado!X676</f>
        <v>17170.603502999998</v>
      </c>
      <c r="U19" s="58">
        <f>PLANEL_GerCrit_Resultado!Y112+PLANEL_GerCrit_Resultado!Y676</f>
        <v>16780.179726999999</v>
      </c>
      <c r="V19" s="58">
        <f>PLANEL_GerCrit_Resultado!Z112+PLANEL_GerCrit_Resultado!Z676</f>
        <v>15078.6921</v>
      </c>
      <c r="W19" s="58">
        <f>PLANEL_GerCrit_Resultado!AA112+PLANEL_GerCrit_Resultado!AA676</f>
        <v>14596.899748</v>
      </c>
      <c r="X19" s="58">
        <f>PLANEL_GerCrit_Resultado!AB112+PLANEL_GerCrit_Resultado!AB676</f>
        <v>14244.987131</v>
      </c>
      <c r="Y19" s="58">
        <f>PLANEL_GerCrit_Resultado!AC112+PLANEL_GerCrit_Resultado!AC676</f>
        <v>13153.409639</v>
      </c>
      <c r="Z19" s="58">
        <f>PLANEL_GerCrit_Resultado!AD112+PLANEL_GerCrit_Resultado!AD676</f>
        <v>12544.103431</v>
      </c>
      <c r="AA19" s="58">
        <f>PLANEL_GerCrit_Resultado!AE112+PLANEL_GerCrit_Resultado!AE676</f>
        <v>12266.578337999999</v>
      </c>
      <c r="AB19" s="58">
        <f>PLANEL_GerCrit_Resultado!AF112+PLANEL_GerCrit_Resultado!AF676</f>
        <v>11023.844665000001</v>
      </c>
      <c r="AC19" s="58">
        <f>PLANEL_GerCrit_Resultado!AG112+PLANEL_GerCrit_Resultado!AG676</f>
        <v>9990.5544489999993</v>
      </c>
      <c r="AD19" s="58">
        <f>PLANEL_GerCrit_Resultado!AH112+PLANEL_GerCrit_Resultado!AH676</f>
        <v>9635.2140940000008</v>
      </c>
      <c r="AE19" s="58">
        <f>PLANEL_GerCrit_Resultado!AI112+PLANEL_GerCrit_Resultado!AI676</f>
        <v>9315.9079270000002</v>
      </c>
      <c r="AF19" s="58">
        <f>PLANEL_GerCrit_Resultado!AJ112+PLANEL_GerCrit_Resultado!AJ676</f>
        <v>9003.0015119999989</v>
      </c>
      <c r="AG19" s="58">
        <f>PLANEL_GerCrit_Resultado!AK112+PLANEL_GerCrit_Resultado!AK676</f>
        <v>8331.8674780000001</v>
      </c>
      <c r="AH19" s="58">
        <f>PLANEL_GerCrit_Resultado!AL112+PLANEL_GerCrit_Resultado!AL676</f>
        <v>7926.2659940000003</v>
      </c>
      <c r="AI19" s="58">
        <f>PLANEL_GerCrit_Resultado!AM112+PLANEL_GerCrit_Resultado!AM676</f>
        <v>7695.6287359999997</v>
      </c>
      <c r="AJ19" s="58">
        <f>PLANEL_GerCrit_Resultado!AN112+PLANEL_GerCrit_Resultado!AN676</f>
        <v>7714.3063510000002</v>
      </c>
      <c r="AK19" s="58">
        <f>PLANEL_GerCrit_Resultado!AO112+PLANEL_GerCrit_Resultado!AO676</f>
        <v>7918.2368490000008</v>
      </c>
      <c r="AL19" s="58">
        <f>PLANEL_GerCrit_Resultado!AP112+PLANEL_GerCrit_Resultado!AP676</f>
        <v>8019.4659319999992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2046.5385700000002</v>
      </c>
      <c r="T20" s="58">
        <f>PLANEL_GerCrit_Resultado!X124+PLANEL_GerCrit_Resultado!X136+PLANEL_GerCrit_Resultado!X664</f>
        <v>2733.4554509999998</v>
      </c>
      <c r="U20" s="58">
        <f>PLANEL_GerCrit_Resultado!Y124+PLANEL_GerCrit_Resultado!Y136+PLANEL_GerCrit_Resultado!Y664</f>
        <v>3420.3723319999999</v>
      </c>
      <c r="V20" s="58">
        <f>PLANEL_GerCrit_Resultado!Z124+PLANEL_GerCrit_Resultado!Z136+PLANEL_GerCrit_Resultado!Z664</f>
        <v>4584.5794580000002</v>
      </c>
      <c r="W20" s="58">
        <f>PLANEL_GerCrit_Resultado!AA124+PLANEL_GerCrit_Resultado!AA136+PLANEL_GerCrit_Resultado!AA664</f>
        <v>5208.5465560000002</v>
      </c>
      <c r="X20" s="58">
        <f>PLANEL_GerCrit_Resultado!AB124+PLANEL_GerCrit_Resultado!AB136+PLANEL_GerCrit_Resultado!AB664</f>
        <v>5826.2079679999997</v>
      </c>
      <c r="Y20" s="58">
        <f>PLANEL_GerCrit_Resultado!AC124+PLANEL_GerCrit_Resultado!AC136+PLANEL_GerCrit_Resultado!AC664</f>
        <v>6456.2717739999998</v>
      </c>
      <c r="Z20" s="58">
        <f>PLANEL_GerCrit_Resultado!AD124+PLANEL_GerCrit_Resultado!AD136+PLANEL_GerCrit_Resultado!AD664</f>
        <v>6997.0774700000002</v>
      </c>
      <c r="AA20" s="58">
        <f>PLANEL_GerCrit_Resultado!AE124+PLANEL_GerCrit_Resultado!AE136+PLANEL_GerCrit_Resultado!AE664</f>
        <v>7658.8863549999996</v>
      </c>
      <c r="AB20" s="58">
        <f>PLANEL_GerCrit_Resultado!AF124+PLANEL_GerCrit_Resultado!AF136+PLANEL_GerCrit_Resultado!AF664</f>
        <v>8300.7983370000002</v>
      </c>
      <c r="AC20" s="58">
        <f>PLANEL_GerCrit_Resultado!AG124+PLANEL_GerCrit_Resultado!AG136+PLANEL_GerCrit_Resultado!AG664</f>
        <v>9801.1195528999997</v>
      </c>
      <c r="AD20" s="58">
        <f>PLANEL_GerCrit_Resultado!AH124+PLANEL_GerCrit_Resultado!AH136+PLANEL_GerCrit_Resultado!AH664</f>
        <v>10443.031535</v>
      </c>
      <c r="AE20" s="58">
        <f>PLANEL_GerCrit_Resultado!AI124+PLANEL_GerCrit_Resultado!AI136+PLANEL_GerCrit_Resultado!AI664</f>
        <v>10858.452555</v>
      </c>
      <c r="AF20" s="58">
        <f>PLANEL_GerCrit_Resultado!AJ124+PLANEL_GerCrit_Resultado!AJ136+PLANEL_GerCrit_Resultado!AJ664</f>
        <v>11230.726628</v>
      </c>
      <c r="AG20" s="58">
        <f>PLANEL_GerCrit_Resultado!AK124+PLANEL_GerCrit_Resultado!AK136+PLANEL_GerCrit_Resultado!AK664</f>
        <v>11737.911490999999</v>
      </c>
      <c r="AH20" s="58">
        <f>PLANEL_GerCrit_Resultado!AL124+PLANEL_GerCrit_Resultado!AL136+PLANEL_GerCrit_Resultado!AL664</f>
        <v>11969.787638000002</v>
      </c>
      <c r="AI20" s="58">
        <f>PLANEL_GerCrit_Resultado!AM124+PLANEL_GerCrit_Resultado!AM136+PLANEL_GerCrit_Resultado!AM664</f>
        <v>12058.511581999999</v>
      </c>
      <c r="AJ20" s="58">
        <f>PLANEL_GerCrit_Resultado!AN124+PLANEL_GerCrit_Resultado!AN136+PLANEL_GerCrit_Resultado!AN664</f>
        <v>11999.719566999998</v>
      </c>
      <c r="AK20" s="58">
        <f>PLANEL_GerCrit_Resultado!AO124+PLANEL_GerCrit_Resultado!AO136+PLANEL_GerCrit_Resultado!AO664</f>
        <v>12849.418245000001</v>
      </c>
      <c r="AL20" s="58">
        <f>PLANEL_GerCrit_Resultado!AP124+PLANEL_GerCrit_Resultado!AP136+PLANEL_GerCrit_Resultado!AP664</f>
        <v>14593.336343999999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1249.7149879999999</v>
      </c>
      <c r="T21" s="58">
        <f>PLANEL_GerCrit_Resultado!X724+PLANEL_GerCrit_Resultado!X760</f>
        <v>1439.2093</v>
      </c>
      <c r="U21" s="58">
        <f>PLANEL_GerCrit_Resultado!Y724+PLANEL_GerCrit_Resultado!Y760</f>
        <v>1628.703612</v>
      </c>
      <c r="V21" s="58">
        <f>PLANEL_GerCrit_Resultado!Z724+PLANEL_GerCrit_Resultado!Z760</f>
        <v>2309.9356630000002</v>
      </c>
      <c r="W21" s="58">
        <f>PLANEL_GerCrit_Resultado!AA724+PLANEL_GerCrit_Resultado!AA760</f>
        <v>2499.429975</v>
      </c>
      <c r="X21" s="58">
        <f>PLANEL_GerCrit_Resultado!AB724+PLANEL_GerCrit_Resultado!AB760</f>
        <v>2688.9242869999998</v>
      </c>
      <c r="Y21" s="58">
        <f>PLANEL_GerCrit_Resultado!AC724+PLANEL_GerCrit_Resultado!AC760</f>
        <v>3438.3742910000001</v>
      </c>
      <c r="Z21" s="58">
        <f>PLANEL_GerCrit_Resultado!AD724+PLANEL_GerCrit_Resultado!AD760</f>
        <v>3472.0990069999998</v>
      </c>
      <c r="AA21" s="58">
        <f>PLANEL_GerCrit_Resultado!AE724+PLANEL_GerCrit_Resultado!AE760</f>
        <v>3445.190599</v>
      </c>
      <c r="AB21" s="58">
        <f>PLANEL_GerCrit_Resultado!AF724+PLANEL_GerCrit_Resultado!AF760</f>
        <v>3460.5876450000001</v>
      </c>
      <c r="AC21" s="58">
        <f>PLANEL_GerCrit_Resultado!AG724+PLANEL_GerCrit_Resultado!AG760</f>
        <v>3480.2483139999999</v>
      </c>
      <c r="AD21" s="58">
        <f>PLANEL_GerCrit_Resultado!AH724+PLANEL_GerCrit_Resultado!AH760</f>
        <v>3495.6455089999999</v>
      </c>
      <c r="AE21" s="58">
        <f>PLANEL_GerCrit_Resultado!AI724+PLANEL_GerCrit_Resultado!AI760</f>
        <v>3533.912026</v>
      </c>
      <c r="AF21" s="58">
        <f>PLANEL_GerCrit_Resultado!AJ724+PLANEL_GerCrit_Resultado!AJ760</f>
        <v>3605.6293879999998</v>
      </c>
      <c r="AG21" s="58">
        <f>PLANEL_GerCrit_Resultado!AK724+PLANEL_GerCrit_Resultado!AK760</f>
        <v>4005.6992540000001</v>
      </c>
      <c r="AH21" s="58">
        <f>PLANEL_GerCrit_Resultado!AL724+PLANEL_GerCrit_Resultado!AL760</f>
        <v>4147.8199880000002</v>
      </c>
      <c r="AI21" s="58">
        <f>PLANEL_GerCrit_Resultado!AM724+PLANEL_GerCrit_Resultado!AM760</f>
        <v>4248.2207980000003</v>
      </c>
      <c r="AJ21" s="58">
        <f>PLANEL_GerCrit_Resultado!AN724+PLANEL_GerCrit_Resultado!AN760</f>
        <v>4431.4031489999998</v>
      </c>
      <c r="AK21" s="58">
        <f>PLANEL_GerCrit_Resultado!AO724+PLANEL_GerCrit_Resultado!AO760</f>
        <v>4523.9571990000004</v>
      </c>
      <c r="AL21" s="58">
        <f>PLANEL_GerCrit_Resultado!AP724+PLANEL_GerCrit_Resultado!AP760</f>
        <v>4458.0881920000002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0.36237543988205267</v>
      </c>
      <c r="D25" s="35">
        <f t="shared" si="1"/>
        <v>1.7023671329548455E-2</v>
      </c>
      <c r="E25" s="35">
        <f t="shared" si="1"/>
        <v>3.6311345282105445E-2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3.6311345282105445E-2</v>
      </c>
      <c r="J25" s="35">
        <f t="shared" si="1"/>
        <v>4.0836626397324181E-2</v>
      </c>
      <c r="K25" s="35">
        <f t="shared" si="1"/>
        <v>3.6311345282105445E-2</v>
      </c>
      <c r="L25" s="35">
        <f t="shared" si="1"/>
        <v>3.6310546264715589E-2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0.75505938054286492</v>
      </c>
      <c r="D26" s="35">
        <f t="shared" si="2"/>
        <v>0.54698992481491926</v>
      </c>
      <c r="E26" s="35">
        <f t="shared" si="2"/>
        <v>0.55746968350539239</v>
      </c>
      <c r="F26" s="35">
        <f t="shared" si="2"/>
        <v>0.35581219644612055</v>
      </c>
      <c r="G26" s="35">
        <f t="shared" si="2"/>
        <v>0.3366354533754542</v>
      </c>
      <c r="H26" s="35">
        <f t="shared" si="2"/>
        <v>0.36435510140011873</v>
      </c>
      <c r="I26" s="35">
        <f t="shared" si="2"/>
        <v>0.35374968620180802</v>
      </c>
      <c r="J26" s="35">
        <f t="shared" si="2"/>
        <v>0.33615503482779013</v>
      </c>
      <c r="K26" s="35">
        <f t="shared" si="2"/>
        <v>0.30803240736933174</v>
      </c>
      <c r="L26" s="35">
        <f t="shared" si="2"/>
        <v>0.27359837509155938</v>
      </c>
      <c r="M26" s="35">
        <f t="shared" si="2"/>
        <v>0.20663273759167103</v>
      </c>
      <c r="N26" s="35">
        <f t="shared" si="2"/>
        <v>0.19805384210729698</v>
      </c>
      <c r="O26" s="35">
        <f t="shared" si="2"/>
        <v>0.19030249688005724</v>
      </c>
      <c r="P26" s="35">
        <f t="shared" si="2"/>
        <v>0.18788160988846012</v>
      </c>
      <c r="Q26" s="35">
        <f t="shared" si="2"/>
        <v>0.19633415232860335</v>
      </c>
      <c r="R26" s="35">
        <f t="shared" si="2"/>
        <v>0.168202117638482</v>
      </c>
      <c r="S26" s="35">
        <f t="shared" si="2"/>
        <v>0.14057378743939775</v>
      </c>
      <c r="T26" s="35">
        <f t="shared" si="2"/>
        <v>0.13807438014810544</v>
      </c>
      <c r="U26" s="35">
        <f t="shared" si="2"/>
        <v>0.13606196117455147</v>
      </c>
      <c r="V26" s="35">
        <f t="shared" si="2"/>
        <v>0.10684167472507017</v>
      </c>
      <c r="W26" s="35">
        <f t="shared" si="2"/>
        <v>0.10180484880978868</v>
      </c>
      <c r="X26" s="35">
        <f t="shared" si="2"/>
        <v>0.10298062626067814</v>
      </c>
      <c r="Y26" s="35">
        <f t="shared" si="2"/>
        <v>8.8843409604033835E-2</v>
      </c>
      <c r="Z26" s="35">
        <f t="shared" si="2"/>
        <v>7.5196043510432284E-2</v>
      </c>
      <c r="AA26" s="35">
        <f t="shared" si="2"/>
        <v>6.2148177202964942E-2</v>
      </c>
      <c r="AB26" s="35">
        <f t="shared" si="2"/>
        <v>3.8638620486094385E-2</v>
      </c>
      <c r="AC26" s="35">
        <f t="shared" si="2"/>
        <v>5.6874928315084877E-3</v>
      </c>
      <c r="AD26" s="35">
        <f t="shared" si="2"/>
        <v>5.6874928315084877E-3</v>
      </c>
      <c r="AE26" s="35">
        <f t="shared" si="2"/>
        <v>5.6874928315084877E-3</v>
      </c>
      <c r="AF26" s="35">
        <f t="shared" si="2"/>
        <v>5.6874928315084877E-3</v>
      </c>
      <c r="AG26" s="35">
        <f t="shared" si="2"/>
        <v>0</v>
      </c>
      <c r="AH26" s="35">
        <f t="shared" si="2"/>
        <v>0</v>
      </c>
      <c r="AI26" s="35">
        <f t="shared" si="2"/>
        <v>5.0649162155432133E-4</v>
      </c>
      <c r="AJ26" s="35">
        <f t="shared" si="2"/>
        <v>6.8940975670883989E-3</v>
      </c>
      <c r="AK26" s="35">
        <f t="shared" si="2"/>
        <v>1.430875277647786E-2</v>
      </c>
      <c r="AL26" s="35">
        <f t="shared" si="2"/>
        <v>2.175193306678155E-2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0.47373577999999994</v>
      </c>
      <c r="T27" s="35">
        <f t="shared" si="3"/>
        <v>0.47373578</v>
      </c>
      <c r="U27" s="35">
        <f t="shared" si="3"/>
        <v>0.47373577986149584</v>
      </c>
      <c r="V27" s="35">
        <f t="shared" si="3"/>
        <v>0.47373578</v>
      </c>
      <c r="W27" s="35">
        <f t="shared" si="3"/>
        <v>0.4737357799105546</v>
      </c>
      <c r="X27" s="35">
        <f t="shared" si="3"/>
        <v>0.47373578</v>
      </c>
      <c r="Y27" s="35">
        <f t="shared" si="3"/>
        <v>0.47373577992897731</v>
      </c>
      <c r="Z27" s="35">
        <f t="shared" si="3"/>
        <v>0.47373578</v>
      </c>
      <c r="AA27" s="35">
        <f t="shared" si="3"/>
        <v>0.4737357800540033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0.47373578001626815</v>
      </c>
      <c r="AF27" s="35">
        <f t="shared" si="3"/>
        <v>0.47373578005242795</v>
      </c>
      <c r="AG27" s="35">
        <f t="shared" si="3"/>
        <v>0.47373578002877625</v>
      </c>
      <c r="AH27" s="35">
        <f t="shared" si="3"/>
        <v>0.47373578002983252</v>
      </c>
      <c r="AI27" s="35">
        <f t="shared" si="3"/>
        <v>0.47373578002911454</v>
      </c>
      <c r="AJ27" s="35">
        <f t="shared" si="3"/>
        <v>0.47373577996553795</v>
      </c>
      <c r="AK27" s="35">
        <f t="shared" si="3"/>
        <v>0.47995305594445786</v>
      </c>
      <c r="AL27" s="35">
        <f t="shared" si="3"/>
        <v>0.48860684916106428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0.272784173540561</v>
      </c>
      <c r="T28" s="35">
        <f t="shared" si="4"/>
        <v>0.29924258123765635</v>
      </c>
      <c r="U28" s="35">
        <f t="shared" si="4"/>
        <v>0.31954429139034318</v>
      </c>
      <c r="V28" s="35">
        <f t="shared" si="4"/>
        <v>0.35036389647251848</v>
      </c>
      <c r="W28" s="35">
        <f t="shared" si="4"/>
        <v>0.36607421679302499</v>
      </c>
      <c r="X28" s="35">
        <f t="shared" si="4"/>
        <v>0.33702344601832279</v>
      </c>
      <c r="Y28" s="35">
        <f t="shared" si="4"/>
        <v>0.3282470705428493</v>
      </c>
      <c r="Z28" s="35">
        <f t="shared" si="4"/>
        <v>0.36481742961608771</v>
      </c>
      <c r="AA28" s="35">
        <f t="shared" si="4"/>
        <v>0.41428282303301067</v>
      </c>
      <c r="AB28" s="35">
        <f t="shared" si="4"/>
        <v>0.33510522676755738</v>
      </c>
      <c r="AC28" s="35">
        <f t="shared" si="4"/>
        <v>0.36422307170236751</v>
      </c>
      <c r="AD28" s="35">
        <f t="shared" si="4"/>
        <v>0.3218976614886731</v>
      </c>
      <c r="AE28" s="35">
        <f t="shared" si="4"/>
        <v>0.29258608190279217</v>
      </c>
      <c r="AF28" s="35">
        <f t="shared" si="4"/>
        <v>0.26760847229394241</v>
      </c>
      <c r="AG28" s="35">
        <f t="shared" si="4"/>
        <v>0.22426499499821365</v>
      </c>
      <c r="AH28" s="35">
        <f t="shared" si="4"/>
        <v>0.19692203639185929</v>
      </c>
      <c r="AI28" s="35">
        <f t="shared" si="4"/>
        <v>0.18454371523841279</v>
      </c>
      <c r="AJ28" s="35">
        <f t="shared" si="4"/>
        <v>0.21632921910293645</v>
      </c>
      <c r="AK28" s="35">
        <f t="shared" si="4"/>
        <v>0.2634230143594708</v>
      </c>
      <c r="AL28" s="35">
        <f t="shared" si="4"/>
        <v>0.28870208551145532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0.51330323188979843</v>
      </c>
      <c r="D32" s="35">
        <f t="shared" si="5"/>
        <v>0.45067723329812526</v>
      </c>
      <c r="E32" s="35">
        <f t="shared" si="5"/>
        <v>0.46592043328052113</v>
      </c>
      <c r="F32" s="35">
        <f t="shared" si="5"/>
        <v>0.25010544362292053</v>
      </c>
      <c r="G32" s="35">
        <f t="shared" si="5"/>
        <v>0.32927430639908462</v>
      </c>
      <c r="H32" s="35">
        <f t="shared" si="5"/>
        <v>0.32927430639908462</v>
      </c>
      <c r="I32" s="35">
        <f t="shared" si="5"/>
        <v>0.32927430639908462</v>
      </c>
      <c r="J32" s="35">
        <f t="shared" si="5"/>
        <v>0.32927430639908462</v>
      </c>
      <c r="K32" s="35">
        <f t="shared" si="5"/>
        <v>0.33047128648446444</v>
      </c>
      <c r="L32" s="35">
        <f t="shared" si="5"/>
        <v>0.31007267386951259</v>
      </c>
      <c r="M32" s="35">
        <f t="shared" si="5"/>
        <v>0.23799722883798713</v>
      </c>
      <c r="N32" s="35">
        <f t="shared" si="5"/>
        <v>0.20755125610561057</v>
      </c>
      <c r="O32" s="35">
        <f t="shared" si="5"/>
        <v>0.20511648118811879</v>
      </c>
      <c r="P32" s="35">
        <f t="shared" si="5"/>
        <v>0.20511648118811879</v>
      </c>
      <c r="Q32" s="35">
        <f t="shared" si="5"/>
        <v>0.20511648118811879</v>
      </c>
      <c r="R32" s="35">
        <f t="shared" si="5"/>
        <v>0.19210445735973597</v>
      </c>
      <c r="S32" s="35">
        <f t="shared" si="5"/>
        <v>0.22345275203103607</v>
      </c>
      <c r="T32" s="35">
        <f t="shared" si="5"/>
        <v>0.23615537106344137</v>
      </c>
      <c r="U32" s="35">
        <f t="shared" si="5"/>
        <v>0.2368678900045641</v>
      </c>
      <c r="V32" s="35">
        <f t="shared" si="5"/>
        <v>0.23046119068918303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9.3471245367412137E-2</v>
      </c>
      <c r="AC32" s="35">
        <f t="shared" si="5"/>
        <v>0.13887295714285716</v>
      </c>
      <c r="AD32" s="35">
        <f t="shared" si="5"/>
        <v>0.12130362861706984</v>
      </c>
      <c r="AE32" s="35">
        <f t="shared" si="5"/>
        <v>0.11732635595618439</v>
      </c>
      <c r="AF32" s="35">
        <f t="shared" si="5"/>
        <v>0.11646789073482428</v>
      </c>
      <c r="AG32" s="35">
        <f t="shared" si="5"/>
        <v>7.6214304837973521E-2</v>
      </c>
      <c r="AH32" s="35">
        <f t="shared" si="5"/>
        <v>7.5241463989046103E-2</v>
      </c>
      <c r="AI32" s="35">
        <f t="shared" si="5"/>
        <v>8.091948653582838E-2</v>
      </c>
      <c r="AJ32" s="35">
        <f t="shared" si="5"/>
        <v>0.16169076257416704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0.86636283152676996</v>
      </c>
      <c r="D33" s="35">
        <f t="shared" si="6"/>
        <v>0.87998257870738017</v>
      </c>
      <c r="E33" s="35">
        <f t="shared" si="6"/>
        <v>0.89012533263314286</v>
      </c>
      <c r="F33" s="35">
        <f t="shared" si="6"/>
        <v>0.71081456959340117</v>
      </c>
      <c r="G33" s="35">
        <f t="shared" si="6"/>
        <v>0.75710133362198073</v>
      </c>
      <c r="H33" s="35">
        <f t="shared" si="6"/>
        <v>0.78919936471918339</v>
      </c>
      <c r="I33" s="35">
        <f t="shared" si="6"/>
        <v>0.83656039929207171</v>
      </c>
      <c r="J33" s="35">
        <f t="shared" si="6"/>
        <v>0.83289285888607856</v>
      </c>
      <c r="K33" s="35">
        <f t="shared" si="6"/>
        <v>0.80317183779199464</v>
      </c>
      <c r="L33" s="35">
        <f t="shared" si="6"/>
        <v>0.7704503727074028</v>
      </c>
      <c r="M33" s="35">
        <f t="shared" si="6"/>
        <v>0.74181742438123921</v>
      </c>
      <c r="N33" s="35">
        <f t="shared" si="6"/>
        <v>0.73345608635063075</v>
      </c>
      <c r="O33" s="35">
        <f t="shared" si="6"/>
        <v>0.70482702656938256</v>
      </c>
      <c r="P33" s="35">
        <f t="shared" si="6"/>
        <v>0.69258289476993706</v>
      </c>
      <c r="Q33" s="35">
        <f t="shared" si="6"/>
        <v>0.69744014126748355</v>
      </c>
      <c r="R33" s="35">
        <f t="shared" si="6"/>
        <v>0.65737486591938843</v>
      </c>
      <c r="S33" s="35">
        <f t="shared" si="6"/>
        <v>0.624226370237418</v>
      </c>
      <c r="T33" s="35">
        <f t="shared" si="6"/>
        <v>0.60945384872113995</v>
      </c>
      <c r="U33" s="35">
        <f t="shared" si="6"/>
        <v>0.59559613702953473</v>
      </c>
      <c r="V33" s="35">
        <f t="shared" si="6"/>
        <v>0.55589740230626616</v>
      </c>
      <c r="W33" s="35">
        <f t="shared" si="6"/>
        <v>0.53813544290344584</v>
      </c>
      <c r="X33" s="35">
        <f t="shared" si="6"/>
        <v>0.52516168441486322</v>
      </c>
      <c r="Y33" s="35">
        <f t="shared" si="6"/>
        <v>0.49571616543280678</v>
      </c>
      <c r="Z33" s="35">
        <f t="shared" si="6"/>
        <v>0.47275307485068091</v>
      </c>
      <c r="AA33" s="35">
        <f t="shared" si="6"/>
        <v>0.46278225843056014</v>
      </c>
      <c r="AB33" s="35">
        <f t="shared" si="6"/>
        <v>0.41589753801614554</v>
      </c>
      <c r="AC33" s="35">
        <f t="shared" si="6"/>
        <v>0.39500137071311614</v>
      </c>
      <c r="AD33" s="35">
        <f t="shared" si="6"/>
        <v>0.38095210768059906</v>
      </c>
      <c r="AE33" s="35">
        <f t="shared" si="6"/>
        <v>0.36832754572200066</v>
      </c>
      <c r="AF33" s="35">
        <f t="shared" si="6"/>
        <v>0.35595601384547915</v>
      </c>
      <c r="AG33" s="35">
        <f t="shared" si="6"/>
        <v>0.33422047434667157</v>
      </c>
      <c r="AH33" s="35">
        <f t="shared" si="6"/>
        <v>0.31795037394767506</v>
      </c>
      <c r="AI33" s="35">
        <f t="shared" si="6"/>
        <v>0.30869870330189092</v>
      </c>
      <c r="AJ33" s="35">
        <f t="shared" si="6"/>
        <v>0.30944792805389854</v>
      </c>
      <c r="AK33" s="35">
        <f t="shared" si="6"/>
        <v>0.31762829673538334</v>
      </c>
      <c r="AL33" s="35">
        <f t="shared" si="6"/>
        <v>0.32168895087171862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0.9474715601851853</v>
      </c>
      <c r="T34" s="35">
        <f t="shared" si="7"/>
        <v>0.94747156013864808</v>
      </c>
      <c r="U34" s="35">
        <f t="shared" si="7"/>
        <v>0.94747156011080325</v>
      </c>
      <c r="V34" s="35">
        <f t="shared" si="7"/>
        <v>0.94235960082219938</v>
      </c>
      <c r="W34" s="35">
        <f t="shared" si="7"/>
        <v>0.93176145903398933</v>
      </c>
      <c r="X34" s="35">
        <f t="shared" si="7"/>
        <v>0.92259825304829768</v>
      </c>
      <c r="Y34" s="35">
        <f t="shared" si="7"/>
        <v>0.9170840588068182</v>
      </c>
      <c r="Z34" s="35">
        <f t="shared" si="7"/>
        <v>0.90110463232453319</v>
      </c>
      <c r="AA34" s="35">
        <f t="shared" si="7"/>
        <v>0.89914138941065969</v>
      </c>
      <c r="AB34" s="35">
        <f t="shared" si="7"/>
        <v>0.89806321940928269</v>
      </c>
      <c r="AC34" s="35">
        <f t="shared" si="7"/>
        <v>0.87697920122584105</v>
      </c>
      <c r="AD34" s="35">
        <f t="shared" si="7"/>
        <v>0.87749193639189982</v>
      </c>
      <c r="AE34" s="35">
        <f t="shared" si="7"/>
        <v>0.8799784910095676</v>
      </c>
      <c r="AF34" s="35">
        <f t="shared" si="7"/>
        <v>0.87985724055821224</v>
      </c>
      <c r="AG34" s="35">
        <f t="shared" si="7"/>
        <v>0.87440483956456716</v>
      </c>
      <c r="AH34" s="35">
        <f t="shared" si="7"/>
        <v>0.85240607525476053</v>
      </c>
      <c r="AI34" s="35">
        <f t="shared" si="7"/>
        <v>0.83594105446508105</v>
      </c>
      <c r="AJ34" s="35">
        <f t="shared" si="7"/>
        <v>0.82949780468769907</v>
      </c>
      <c r="AK34" s="35">
        <f t="shared" si="7"/>
        <v>0.82652211031053513</v>
      </c>
      <c r="AL34" s="35">
        <f t="shared" si="7"/>
        <v>0.8244357010338399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0.947471560272934</v>
      </c>
      <c r="T35" s="35">
        <f t="shared" si="8"/>
        <v>0.94747156023699797</v>
      </c>
      <c r="U35" s="35">
        <f t="shared" si="8"/>
        <v>0.94747156020942414</v>
      </c>
      <c r="V35" s="35">
        <f t="shared" si="8"/>
        <v>0.94747155988515186</v>
      </c>
      <c r="W35" s="35">
        <f t="shared" si="8"/>
        <v>0.94747155989385901</v>
      </c>
      <c r="X35" s="35">
        <f t="shared" si="8"/>
        <v>0.94747155990133891</v>
      </c>
      <c r="Y35" s="35">
        <f t="shared" si="8"/>
        <v>0.94747155993386611</v>
      </c>
      <c r="Z35" s="35">
        <f t="shared" si="8"/>
        <v>0.90679002533298503</v>
      </c>
      <c r="AA35" s="35">
        <f t="shared" si="8"/>
        <v>0.85509818788781333</v>
      </c>
      <c r="AB35" s="35">
        <f t="shared" si="8"/>
        <v>0.81829927760699928</v>
      </c>
      <c r="AC35" s="35">
        <f t="shared" si="8"/>
        <v>0.78472340789176998</v>
      </c>
      <c r="AD35" s="35">
        <f t="shared" si="8"/>
        <v>0.75418457583603016</v>
      </c>
      <c r="AE35" s="35">
        <f t="shared" si="8"/>
        <v>0.73090217704239913</v>
      </c>
      <c r="AF35" s="35">
        <f t="shared" si="8"/>
        <v>0.71611308599801382</v>
      </c>
      <c r="AG35" s="35">
        <f t="shared" si="8"/>
        <v>0.71555899499821363</v>
      </c>
      <c r="AH35" s="35">
        <f t="shared" si="8"/>
        <v>0.71538806278026912</v>
      </c>
      <c r="AI35" s="35">
        <f t="shared" si="8"/>
        <v>0.70827289063021015</v>
      </c>
      <c r="AJ35" s="35">
        <f t="shared" si="8"/>
        <v>0.71497307986447234</v>
      </c>
      <c r="AK35" s="35">
        <f t="shared" si="8"/>
        <v>0.72990596950629238</v>
      </c>
      <c r="AL35" s="35">
        <f t="shared" si="8"/>
        <v>0.71927850790577608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34.133440739726026</v>
      </c>
      <c r="D39" s="1">
        <f>Planel_ConsumoMed_Combustível!H40/365</f>
        <v>21.255486068493152</v>
      </c>
      <c r="E39" s="1">
        <f>Planel_ConsumoMed_Combustível!I40/365</f>
        <v>22.048271219178083</v>
      </c>
      <c r="F39" s="1">
        <f>Planel_ConsumoMed_Combustível!J40/365</f>
        <v>19.704158558904108</v>
      </c>
      <c r="G39" s="1">
        <f>Planel_ConsumoMed_Combustível!K40/365</f>
        <v>20.77811664931507</v>
      </c>
      <c r="H39" s="1">
        <f>Planel_ConsumoMed_Combustível!L40/365</f>
        <v>24.03946169041096</v>
      </c>
      <c r="I39" s="1">
        <f>Planel_ConsumoMed_Combustível!M40/365</f>
        <v>28.230266465753424</v>
      </c>
      <c r="J39" s="1">
        <f>Planel_ConsumoMed_Combustível!N40/365</f>
        <v>28.006045643835616</v>
      </c>
      <c r="K39" s="1">
        <f>Planel_ConsumoMed_Combustível!O40/365</f>
        <v>27.186993230136984</v>
      </c>
      <c r="L39" s="1">
        <f>Planel_ConsumoMed_Combustível!P40/365</f>
        <v>26.747263164383565</v>
      </c>
      <c r="M39" s="1">
        <f>Planel_ConsumoMed_Combustível!Q40/365</f>
        <v>21.750332690410957</v>
      </c>
      <c r="N39" s="1">
        <f>Planel_ConsumoMed_Combustível!R40/365</f>
        <v>21.580102726027398</v>
      </c>
      <c r="O39" s="1">
        <f>Planel_ConsumoMed_Combustível!S40/365</f>
        <v>22.568086668493152</v>
      </c>
      <c r="P39" s="1">
        <f>Planel_ConsumoMed_Combustível!T40/365</f>
        <v>23.166915997260272</v>
      </c>
      <c r="Q39" s="1">
        <f>Planel_ConsumoMed_Combustível!U40/365</f>
        <v>25.912585643835616</v>
      </c>
      <c r="R39" s="1">
        <f>Planel_ConsumoMed_Combustível!V40/365</f>
        <v>22.366052843835615</v>
      </c>
      <c r="S39" s="1">
        <f>Planel_ConsumoMed_Combustível!W40/365</f>
        <v>22.713191208219179</v>
      </c>
      <c r="T39" s="1">
        <f>Planel_ConsumoMed_Combustível!X40/365</f>
        <v>24.280649465753427</v>
      </c>
      <c r="U39" s="1">
        <f>Planel_ConsumoMed_Combustível!Y40/365</f>
        <v>25.907991471232876</v>
      </c>
      <c r="V39" s="1">
        <f>Planel_ConsumoMed_Combustível!Z40/365</f>
        <v>25.719816964383561</v>
      </c>
      <c r="W39" s="1">
        <f>Planel_ConsumoMed_Combustível!AA40/365</f>
        <v>27.077811627397264</v>
      </c>
      <c r="X39" s="1">
        <f>Planel_ConsumoMed_Combustível!AB40/365</f>
        <v>28.639565479452052</v>
      </c>
      <c r="Y39" s="1">
        <f>Planel_ConsumoMed_Combustível!AC40/365</f>
        <v>29.198669808219179</v>
      </c>
      <c r="Z39" s="1">
        <f>Planel_ConsumoMed_Combustível!AD40/365</f>
        <v>29.996383589041095</v>
      </c>
      <c r="AA39" s="1">
        <f>Planel_ConsumoMed_Combustível!AE40/365</f>
        <v>31.194764520547945</v>
      </c>
      <c r="AB39" s="1">
        <f>Planel_ConsumoMed_Combustível!AF40/365</f>
        <v>28.926894136986302</v>
      </c>
      <c r="AC39" s="1">
        <f>Planel_ConsumoMed_Combustível!AG40/365</f>
        <v>30.088421808219181</v>
      </c>
      <c r="AD39" s="1">
        <f>Planel_ConsumoMed_Combustível!AH40/365</f>
        <v>31.027368465753426</v>
      </c>
      <c r="AE39" s="1">
        <f>Planel_ConsumoMed_Combustível!AI40/365</f>
        <v>31.583458136986298</v>
      </c>
      <c r="AF39" s="1">
        <f>Planel_ConsumoMed_Combustível!AJ40/365</f>
        <v>32.155044712328767</v>
      </c>
      <c r="AG39" s="1">
        <f>Planel_ConsumoMed_Combustível!AK40/365</f>
        <v>32.48112808219178</v>
      </c>
      <c r="AH39" s="1">
        <f>Planel_ConsumoMed_Combustível!AL40/365</f>
        <v>33.245972054794521</v>
      </c>
      <c r="AI39" s="1">
        <f>Planel_ConsumoMed_Combustível!AM40/365</f>
        <v>33.924505315068494</v>
      </c>
      <c r="AJ39" s="1">
        <f>Planel_ConsumoMed_Combustível!AN40/365</f>
        <v>35.684707753424661</v>
      </c>
      <c r="AK39" s="1">
        <f>Planel_ConsumoMed_Combustível!AO40/365</f>
        <v>40.313130986301374</v>
      </c>
      <c r="AL39" s="1">
        <f>Planel_ConsumoMed_Combustível!AP40/365</f>
        <v>46.837392438356162</v>
      </c>
    </row>
    <row r="40" spans="2:38" x14ac:dyDescent="0.25">
      <c r="B40" s="16" t="s">
        <v>314</v>
      </c>
      <c r="C40" s="1">
        <f>Planel_ConsumoCrit_Combustível!G40/365</f>
        <v>41.676745890410956</v>
      </c>
      <c r="D40" s="1">
        <f>Planel_ConsumoCrit_Combustível!H40/365</f>
        <v>44.662365534246575</v>
      </c>
      <c r="E40" s="1">
        <f>Planel_ConsumoCrit_Combustível!I40/365</f>
        <v>45.493680575342466</v>
      </c>
      <c r="F40" s="1">
        <f>Planel_ConsumoCrit_Combustível!J40/365</f>
        <v>43.555542438356163</v>
      </c>
      <c r="G40" s="1">
        <f>Planel_ConsumoCrit_Combustível!K40/365</f>
        <v>52.071849369863017</v>
      </c>
      <c r="H40" s="1">
        <f>Planel_ConsumoCrit_Combustível!L40/365</f>
        <v>57.656402054794519</v>
      </c>
      <c r="I40" s="1">
        <f>Planel_ConsumoCrit_Combustível!M40/365</f>
        <v>70.264554082191779</v>
      </c>
      <c r="J40" s="1">
        <f>Planel_ConsumoCrit_Combustível!N40/365</f>
        <v>72.750565041095882</v>
      </c>
      <c r="K40" s="1">
        <f>Planel_ConsumoCrit_Combustível!O40/365</f>
        <v>74.522154712328756</v>
      </c>
      <c r="L40" s="1">
        <f>Planel_ConsumoCrit_Combustível!P40/365</f>
        <v>78.388146383561647</v>
      </c>
      <c r="M40" s="1">
        <f>Planel_ConsumoCrit_Combustível!Q40/365</f>
        <v>80.137781178082193</v>
      </c>
      <c r="N40" s="1">
        <f>Planel_ConsumoCrit_Combustível!R40/365</f>
        <v>81.368910164383564</v>
      </c>
      <c r="O40" s="1">
        <f>Planel_ConsumoCrit_Combustível!S40/365</f>
        <v>84.977391013698622</v>
      </c>
      <c r="P40" s="1">
        <f>Planel_ConsumoCrit_Combustível!T40/365</f>
        <v>87.175649972602741</v>
      </c>
      <c r="Q40" s="1">
        <f>Planel_ConsumoCrit_Combustível!U40/365</f>
        <v>93.874284821917811</v>
      </c>
      <c r="R40" s="1">
        <f>Planel_ConsumoCrit_Combustível!V40/365</f>
        <v>88.365961397260278</v>
      </c>
      <c r="S40" s="1">
        <f>Planel_ConsumoCrit_Combustível!W40/365</f>
        <v>92.234115506849321</v>
      </c>
      <c r="T40" s="1">
        <f>Planel_ConsumoCrit_Combustível!X40/365</f>
        <v>94.383719643835619</v>
      </c>
      <c r="U40" s="1">
        <f>Planel_ConsumoCrit_Combustível!Y40/365</f>
        <v>96.474925753424657</v>
      </c>
      <c r="V40" s="1">
        <f>Planel_ConsumoCrit_Combustível!Z40/365</f>
        <v>96.940091041095883</v>
      </c>
      <c r="W40" s="1">
        <f>Planel_ConsumoCrit_Combustível!AA40/365</f>
        <v>98.456522465753423</v>
      </c>
      <c r="X40" s="1">
        <f>Planel_ConsumoCrit_Combustível!AB40/365</f>
        <v>100.39860410958904</v>
      </c>
      <c r="Y40" s="1">
        <f>Planel_ConsumoCrit_Combustível!AC40/365</f>
        <v>101.56716487671234</v>
      </c>
      <c r="Z40" s="1">
        <f>Planel_ConsumoCrit_Combustível!AD40/365</f>
        <v>101.45257484931507</v>
      </c>
      <c r="AA40" s="1">
        <f>Planel_ConsumoCrit_Combustível!AE40/365</f>
        <v>102.97655715068493</v>
      </c>
      <c r="AB40" s="1">
        <f>Planel_ConsumoCrit_Combustível!AF40/365</f>
        <v>98.365633369863019</v>
      </c>
      <c r="AC40" s="1">
        <f>Planel_ConsumoCrit_Combustível!AG40/365</f>
        <v>101.30729621917807</v>
      </c>
      <c r="AD40" s="1">
        <f>Planel_ConsumoCrit_Combustível!AH40/365</f>
        <v>102.33732383561644</v>
      </c>
      <c r="AE40" s="1">
        <f>Planel_ConsumoCrit_Combustível!AI40/365</f>
        <v>102.85211931506849</v>
      </c>
      <c r="AF40" s="1">
        <f>Planel_ConsumoCrit_Combustível!AJ40/365</f>
        <v>103.39865750684932</v>
      </c>
      <c r="AG40" s="1">
        <f>Planel_ConsumoCrit_Combustível!AK40/365</f>
        <v>103.81373128767123</v>
      </c>
      <c r="AH40" s="1">
        <f>Planel_ConsumoCrit_Combustível!AL40/365</f>
        <v>103.66463389041097</v>
      </c>
      <c r="AI40" s="1">
        <f>Planel_ConsumoCrit_Combustível!AM40/365</f>
        <v>103.57094997260273</v>
      </c>
      <c r="AJ40" s="1">
        <f>Planel_ConsumoCrit_Combustível!AN40/365</f>
        <v>105.36743109589042</v>
      </c>
      <c r="AK40" s="1">
        <f>Planel_ConsumoCrit_Combustível!AO40/365</f>
        <v>111.36056380821918</v>
      </c>
      <c r="AL40" s="1">
        <f>Planel_ConsumoCrit_Combustível!AP40/365</f>
        <v>118.95011043835615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109609.97100000001</v>
      </c>
      <c r="AR4" s="1">
        <f>HLOOKUP(AR$2,PLANEL_Pot_anual!$C$3:$AL$23,2,TRUE)</f>
        <v>109609.97100000001</v>
      </c>
      <c r="AS4" s="1">
        <f>HLOOKUP(AS$2,PLANEL_Pot_anual!$C$3:$AL$23,2,TRUE)</f>
        <v>109609.97100000001</v>
      </c>
      <c r="AT4" s="1">
        <f>HLOOKUP(AT$2,PLANEL_Pot_anual!$C$3:$AL$23,2,TRUE)</f>
        <v>109609.97100000001</v>
      </c>
      <c r="AU4" s="1">
        <f>HLOOKUP(AU$2,PLANEL_Pot_anual!$C$3:$AL$23,2,TRUE)</f>
        <v>109609.97100000001</v>
      </c>
      <c r="AV4" s="1">
        <f>HLOOKUP(AV$2,PLANEL_Pot_anual!$C$3:$AL$23,2,TRUE)</f>
        <v>109609.97100000001</v>
      </c>
      <c r="AW4" s="1">
        <f>HLOOKUP(AW$2,PLANEL_Pot_anual!$C$3:$AL$23,2,TRUE)</f>
        <v>109609.97100000001</v>
      </c>
      <c r="AX4" s="1">
        <f>HLOOKUP(AX$2,PLANEL_Pot_anual!$C$3:$AL$23,2,TRUE)</f>
        <v>109609.97100000001</v>
      </c>
      <c r="AY4" s="1">
        <f>HLOOKUP(AY$2,PLANEL_Pot_anual!$C$3:$AL$23,2,TRUE)</f>
        <v>109609.97100000001</v>
      </c>
      <c r="AZ4" s="1">
        <f>HLOOKUP(AZ$2,PLANEL_Pot_anual!$C$3:$AL$23,2,TRUE)</f>
        <v>109609.97100000001</v>
      </c>
      <c r="BA4" s="1">
        <f>HLOOKUP(BA$2,PLANEL_Pot_anual!$C$3:$AL$23,2,TRUE)</f>
        <v>109609.97100000001</v>
      </c>
      <c r="BB4" s="1">
        <f>HLOOKUP(BB$2,PLANEL_Pot_anual!$C$3:$AL$23,2,TRUE)</f>
        <v>109609.97100000001</v>
      </c>
      <c r="BC4" s="1">
        <f>HLOOKUP(BC$2,PLANEL_Pot_anual!$C$3:$AL$23,2,TRUE)</f>
        <v>111253.5413</v>
      </c>
      <c r="BD4" s="1">
        <f>HLOOKUP(BD$2,PLANEL_Pot_anual!$C$3:$AL$23,2,TRUE)</f>
        <v>111253.5413</v>
      </c>
      <c r="BE4" s="1">
        <f>HLOOKUP(BE$2,PLANEL_Pot_anual!$C$3:$AL$23,2,TRUE)</f>
        <v>111253.5413</v>
      </c>
      <c r="BF4" s="1">
        <f>HLOOKUP(BF$2,PLANEL_Pot_anual!$C$3:$AL$23,2,TRUE)</f>
        <v>111253.5413</v>
      </c>
      <c r="BG4" s="1">
        <f>HLOOKUP(BG$2,PLANEL_Pot_anual!$C$3:$AL$23,2,TRUE)</f>
        <v>112842.281</v>
      </c>
      <c r="BH4" s="1">
        <f>HLOOKUP(BH$2,PLANEL_Pot_anual!$C$3:$AL$23,2,TRUE)</f>
        <v>112842.281</v>
      </c>
      <c r="BI4" s="1">
        <f>HLOOKUP(BI$2,PLANEL_Pot_anual!$C$3:$AL$23,2,TRUE)</f>
        <v>112842.281</v>
      </c>
      <c r="BJ4" s="1">
        <f>HLOOKUP(BJ$2,PLANEL_Pot_anual!$C$3:$AL$23,2,TRUE)</f>
        <v>112842.281</v>
      </c>
      <c r="BK4" s="1">
        <f>HLOOKUP(BK$2,PLANEL_Pot_anual!$C$3:$AL$23,2,TRUE)</f>
        <v>112842.281</v>
      </c>
      <c r="BL4" s="1">
        <f>HLOOKUP(BL$2,PLANEL_Pot_anual!$C$3:$AL$23,2,TRUE)</f>
        <v>112842.281</v>
      </c>
      <c r="BM4" s="1">
        <f>HLOOKUP(BM$2,PLANEL_Pot_anual!$C$3:$AL$23,2,TRUE)</f>
        <v>112842.281</v>
      </c>
      <c r="BN4" s="1">
        <f>HLOOKUP(BN$2,PLANEL_Pot_anual!$C$3:$AL$23,2,TRUE)</f>
        <v>112842.281</v>
      </c>
      <c r="BO4" s="1">
        <f>HLOOKUP(BO$2,PLANEL_Pot_anual!$C$3:$AL$23,2,TRUE)</f>
        <v>112842.281</v>
      </c>
      <c r="BP4" s="1">
        <f>HLOOKUP(BP$2,PLANEL_Pot_anual!$C$3:$AL$23,2,TRUE)</f>
        <v>112842.281</v>
      </c>
      <c r="BQ4" s="1">
        <f>HLOOKUP(BQ$2,PLANEL_Pot_anual!$C$3:$AL$23,2,TRUE)</f>
        <v>112842.281</v>
      </c>
      <c r="BR4" s="1">
        <f>HLOOKUP(BR$2,PLANEL_Pot_anual!$C$3:$AL$23,2,TRUE)</f>
        <v>112842.281</v>
      </c>
      <c r="BS4" s="1">
        <f>HLOOKUP(BS$2,PLANEL_Pot_anual!$C$3:$AL$23,2,TRUE)</f>
        <v>112842.281</v>
      </c>
      <c r="BT4" s="1">
        <f>HLOOKUP(BT$2,PLANEL_Pot_anual!$C$3:$AL$23,2,TRUE)</f>
        <v>112842.281</v>
      </c>
      <c r="BU4" s="1">
        <f>HLOOKUP(BU$2,PLANEL_Pot_anual!$C$3:$AL$23,2,TRUE)</f>
        <v>112842.281</v>
      </c>
      <c r="BV4" s="1">
        <f>HLOOKUP(BV$2,PLANEL_Pot_anual!$C$3:$AL$23,2,TRUE)</f>
        <v>112842.281</v>
      </c>
      <c r="BW4" s="1">
        <f>HLOOKUP(BW$2,PLANEL_Pot_anual!$C$3:$AL$23,2,TRUE)</f>
        <v>112842.281</v>
      </c>
      <c r="BX4" s="1">
        <f>HLOOKUP(BX$2,PLANEL_Pot_anual!$C$3:$AL$23,2,TRUE)</f>
        <v>112842.281</v>
      </c>
      <c r="BY4" s="1">
        <f>HLOOKUP(BY$2,PLANEL_Pot_anual!$C$3:$AL$23,2,TRUE)</f>
        <v>112842.281</v>
      </c>
      <c r="BZ4" s="1">
        <f>HLOOKUP(BZ$2,PLANEL_Pot_anual!$C$3:$AL$23,2,TRUE)</f>
        <v>112842.281</v>
      </c>
      <c r="CA4" s="1">
        <f>HLOOKUP(CA$2,PLANEL_Pot_anual!$C$3:$AL$23,2,TRUE)</f>
        <v>112842.281</v>
      </c>
      <c r="CB4" s="1">
        <f>HLOOKUP(CB$2,PLANEL_Pot_anual!$C$3:$AL$23,2,TRUE)</f>
        <v>112842.281</v>
      </c>
      <c r="CC4" s="1">
        <f>HLOOKUP(CC$2,PLANEL_Pot_anual!$C$3:$AL$23,2,TRUE)</f>
        <v>112842.281</v>
      </c>
      <c r="CD4" s="1">
        <f>HLOOKUP(CD$2,PLANEL_Pot_anual!$C$3:$AL$23,2,TRUE)</f>
        <v>112842.281</v>
      </c>
      <c r="CE4" s="1">
        <f>HLOOKUP(CE$2,PLANEL_Pot_anual!$C$3:$AL$23,2,TRUE)</f>
        <v>112842.281</v>
      </c>
      <c r="CF4" s="1">
        <f>HLOOKUP(CF$2,PLANEL_Pot_anual!$C$3:$AL$23,2,TRUE)</f>
        <v>112842.281</v>
      </c>
      <c r="CG4" s="1">
        <f>HLOOKUP(CG$2,PLANEL_Pot_anual!$C$3:$AL$23,2,TRUE)</f>
        <v>112842.281</v>
      </c>
      <c r="CH4" s="1">
        <f>HLOOKUP(CH$2,PLANEL_Pot_anual!$C$3:$AL$23,2,TRUE)</f>
        <v>112842.281</v>
      </c>
      <c r="CI4" s="1">
        <f>HLOOKUP(CI$2,PLANEL_Pot_anual!$C$3:$AL$23,2,TRUE)</f>
        <v>112842.281</v>
      </c>
      <c r="CJ4" s="1">
        <f>HLOOKUP(CJ$2,PLANEL_Pot_anual!$C$3:$AL$23,2,TRUE)</f>
        <v>112842.281</v>
      </c>
      <c r="CK4" s="1">
        <f>HLOOKUP(CK$2,PLANEL_Pot_anual!$C$3:$AL$23,2,TRUE)</f>
        <v>112842.281</v>
      </c>
      <c r="CL4" s="1">
        <f>HLOOKUP(CL$2,PLANEL_Pot_anual!$C$3:$AL$23,2,TRUE)</f>
        <v>112842.281</v>
      </c>
      <c r="CM4" s="1">
        <f>HLOOKUP(CM$2,PLANEL_Pot_anual!$C$3:$AL$23,2,TRUE)</f>
        <v>112842.281</v>
      </c>
      <c r="CN4" s="1">
        <f>HLOOKUP(CN$2,PLANEL_Pot_anual!$C$3:$AL$23,2,TRUE)</f>
        <v>112842.281</v>
      </c>
      <c r="CO4" s="1">
        <f>HLOOKUP(CO$2,PLANEL_Pot_anual!$C$3:$AL$23,2,TRUE)</f>
        <v>112842.281</v>
      </c>
      <c r="CP4" s="1">
        <f>HLOOKUP(CP$2,PLANEL_Pot_anual!$C$3:$AL$23,2,TRUE)</f>
        <v>112842.281</v>
      </c>
      <c r="CQ4" s="1">
        <f>HLOOKUP(CQ$2,PLANEL_Pot_anual!$C$3:$AL$23,2,TRUE)</f>
        <v>112842.281</v>
      </c>
      <c r="CR4" s="1">
        <f>HLOOKUP(CR$2,PLANEL_Pot_anual!$C$3:$AL$23,2,TRUE)</f>
        <v>112842.281</v>
      </c>
      <c r="CS4" s="1">
        <f>HLOOKUP(CS$2,PLANEL_Pot_anual!$C$3:$AL$23,2,TRUE)</f>
        <v>112842.281</v>
      </c>
      <c r="CT4" s="1">
        <f>HLOOKUP(CT$2,PLANEL_Pot_anual!$C$3:$AL$23,2,TRUE)</f>
        <v>112842.281</v>
      </c>
      <c r="CU4" s="1">
        <f>HLOOKUP(CU$2,PLANEL_Pot_anual!$C$3:$AL$23,2,TRUE)</f>
        <v>112842.281</v>
      </c>
      <c r="CV4" s="1">
        <f>HLOOKUP(CV$2,PLANEL_Pot_anual!$C$3:$AL$23,2,TRUE)</f>
        <v>112842.281</v>
      </c>
      <c r="CW4" s="1">
        <f>HLOOKUP(CW$2,PLANEL_Pot_anual!$C$3:$AL$23,2,TRUE)</f>
        <v>112842.281</v>
      </c>
      <c r="CX4" s="1">
        <f>HLOOKUP(CX$2,PLANEL_Pot_anual!$C$3:$AL$23,2,TRUE)</f>
        <v>112842.281</v>
      </c>
      <c r="CY4" s="1">
        <f>HLOOKUP(CY$2,PLANEL_Pot_anual!$C$3:$AL$23,2,TRUE)</f>
        <v>112842.281</v>
      </c>
      <c r="CZ4" s="1">
        <f>HLOOKUP(CZ$2,PLANEL_Pot_anual!$C$3:$AL$23,2,TRUE)</f>
        <v>112842.281</v>
      </c>
      <c r="DA4" s="1">
        <f>HLOOKUP(DA$2,PLANEL_Pot_anual!$C$3:$AL$23,2,TRUE)</f>
        <v>112842.281</v>
      </c>
      <c r="DB4" s="1">
        <f>HLOOKUP(DB$2,PLANEL_Pot_anual!$C$3:$AL$23,2,TRUE)</f>
        <v>112842.281</v>
      </c>
      <c r="DC4" s="1">
        <f>HLOOKUP(DC$2,PLANEL_Pot_anual!$C$3:$AL$23,2,TRUE)</f>
        <v>112842.281</v>
      </c>
      <c r="DD4" s="1">
        <f>HLOOKUP(DD$2,PLANEL_Pot_anual!$C$3:$AL$23,2,TRUE)</f>
        <v>112842.281</v>
      </c>
      <c r="DE4" s="1">
        <f>HLOOKUP(DE$2,PLANEL_Pot_anual!$C$3:$AL$23,2,TRUE)</f>
        <v>112842.281</v>
      </c>
      <c r="DF4" s="1">
        <f>HLOOKUP(DF$2,PLANEL_Pot_anual!$C$3:$AL$23,2,TRUE)</f>
        <v>112842.281</v>
      </c>
      <c r="DG4" s="1">
        <f>HLOOKUP(DG$2,PLANEL_Pot_anual!$C$3:$AL$23,2,TRUE)</f>
        <v>112842.281</v>
      </c>
      <c r="DH4" s="1">
        <f>HLOOKUP(DH$2,PLANEL_Pot_anual!$C$3:$AL$23,2,TRUE)</f>
        <v>112842.281</v>
      </c>
      <c r="DI4" s="1">
        <f>HLOOKUP(DI$2,PLANEL_Pot_anual!$C$3:$AL$23,2,TRUE)</f>
        <v>112842.281</v>
      </c>
      <c r="DJ4" s="1">
        <f>HLOOKUP(DJ$2,PLANEL_Pot_anual!$C$3:$AL$23,2,TRUE)</f>
        <v>112842.281</v>
      </c>
      <c r="DK4" s="1">
        <f>HLOOKUP(DK$2,PLANEL_Pot_anual!$C$3:$AL$23,2,TRUE)</f>
        <v>112842.281</v>
      </c>
      <c r="DL4" s="1">
        <f>HLOOKUP(DL$2,PLANEL_Pot_anual!$C$3:$AL$23,2,TRUE)</f>
        <v>112842.281</v>
      </c>
      <c r="DM4" s="1">
        <f>HLOOKUP(DM$2,PLANEL_Pot_anual!$C$3:$AL$23,2,TRUE)</f>
        <v>112842.281</v>
      </c>
      <c r="DN4" s="1">
        <f>HLOOKUP(DN$2,PLANEL_Pot_anual!$C$3:$AL$23,2,TRUE)</f>
        <v>112842.281</v>
      </c>
      <c r="DO4" s="1">
        <f>HLOOKUP(DO$2,PLANEL_Pot_anual!$C$3:$AL$23,2,TRUE)</f>
        <v>112842.281</v>
      </c>
      <c r="DP4" s="1">
        <f>HLOOKUP(DP$2,PLANEL_Pot_anual!$C$3:$AL$23,2,TRUE)</f>
        <v>112842.281</v>
      </c>
      <c r="DQ4" s="1">
        <f>HLOOKUP(DQ$2,PLANEL_Pot_anual!$C$3:$AL$23,2,TRUE)</f>
        <v>112842.281</v>
      </c>
      <c r="DR4" s="1">
        <f>HLOOKUP(DR$2,PLANEL_Pot_anual!$C$3:$AL$23,2,TRUE)</f>
        <v>112842.281</v>
      </c>
      <c r="DS4" s="1">
        <f>HLOOKUP(DS$2,PLANEL_Pot_anual!$C$3:$AL$23,2,TRUE)</f>
        <v>112842.281</v>
      </c>
      <c r="DT4" s="1">
        <f>HLOOKUP(DT$2,PLANEL_Pot_anual!$C$3:$AL$23,2,TRUE)</f>
        <v>112842.281</v>
      </c>
      <c r="DU4" s="1">
        <f>HLOOKUP(DU$2,PLANEL_Pot_anual!$C$3:$AL$23,2,TRUE)</f>
        <v>112842.281</v>
      </c>
      <c r="DV4" s="1">
        <f>HLOOKUP(DV$2,PLANEL_Pot_anual!$C$3:$AL$23,2,TRUE)</f>
        <v>112842.281</v>
      </c>
      <c r="DW4" s="1">
        <f>HLOOKUP(DW$2,PLANEL_Pot_anual!$C$3:$AL$23,2,TRUE)</f>
        <v>112842.281</v>
      </c>
      <c r="DX4" s="1">
        <f>HLOOKUP(DX$2,PLANEL_Pot_anual!$C$3:$AL$23,2,TRUE)</f>
        <v>112842.281</v>
      </c>
      <c r="DY4" s="1">
        <f>HLOOKUP(DY$2,PLANEL_Pot_anual!$C$3:$AL$23,2,TRUE)</f>
        <v>112842.281</v>
      </c>
      <c r="DZ4" s="1">
        <f>HLOOKUP(DZ$2,PLANEL_Pot_anual!$C$3:$AL$23,2,TRUE)</f>
        <v>112842.281</v>
      </c>
      <c r="EA4" s="1">
        <f>HLOOKUP(EA$2,PLANEL_Pot_anual!$C$3:$AL$23,2,TRUE)</f>
        <v>112842.281</v>
      </c>
      <c r="EB4" s="1">
        <f>HLOOKUP(EB$2,PLANEL_Pot_anual!$C$3:$AL$23,2,TRUE)</f>
        <v>112842.281</v>
      </c>
      <c r="EC4" s="1">
        <f>HLOOKUP(EC$2,PLANEL_Pot_anual!$C$3:$AL$23,2,TRUE)</f>
        <v>112842.281</v>
      </c>
      <c r="ED4" s="1">
        <f>HLOOKUP(ED$2,PLANEL_Pot_anual!$C$3:$AL$23,2,TRUE)</f>
        <v>112842.281</v>
      </c>
      <c r="EE4" s="1">
        <f>HLOOKUP(EE$2,PLANEL_Pot_anual!$C$3:$AL$23,2,TRUE)</f>
        <v>112842.281</v>
      </c>
      <c r="EF4" s="1">
        <f>HLOOKUP(EF$2,PLANEL_Pot_anual!$C$3:$AL$23,2,TRUE)</f>
        <v>112842.281</v>
      </c>
      <c r="EG4" s="1">
        <f>HLOOKUP(EG$2,PLANEL_Pot_anual!$C$3:$AL$23,2,TRUE)</f>
        <v>112842.281</v>
      </c>
      <c r="EH4" s="1">
        <f>HLOOKUP(EH$2,PLANEL_Pot_anual!$C$3:$AL$23,2,TRUE)</f>
        <v>112842.281</v>
      </c>
      <c r="EI4" s="1">
        <f>HLOOKUP(EI$2,PLANEL_Pot_anual!$C$3:$AL$23,2,TRUE)</f>
        <v>112842.281</v>
      </c>
      <c r="EJ4" s="1">
        <f>HLOOKUP(EJ$2,PLANEL_Pot_anual!$C$3:$AL$23,2,TRUE)</f>
        <v>112842.281</v>
      </c>
      <c r="EK4" s="1">
        <f>HLOOKUP(EK$2,PLANEL_Pot_anual!$C$3:$AL$23,2,TRUE)</f>
        <v>112842.281</v>
      </c>
      <c r="EL4" s="1">
        <f>HLOOKUP(EL$2,PLANEL_Pot_anual!$C$3:$AL$23,2,TRUE)</f>
        <v>112842.281</v>
      </c>
      <c r="EM4" s="1">
        <f>HLOOKUP(EM$2,PLANEL_Pot_anual!$C$3:$AL$23,2,TRUE)</f>
        <v>112842.281</v>
      </c>
      <c r="EN4" s="1">
        <f>HLOOKUP(EN$2,PLANEL_Pot_anual!$C$3:$AL$23,2,TRUE)</f>
        <v>112842.281</v>
      </c>
      <c r="EO4" s="1">
        <f>HLOOKUP(EO$2,PLANEL_Pot_anual!$C$3:$AL$23,2,TRUE)</f>
        <v>112842.281</v>
      </c>
      <c r="EP4" s="1">
        <f>HLOOKUP(EP$2,PLANEL_Pot_anual!$C$3:$AL$23,2,TRUE)</f>
        <v>112842.281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7329.2070050000002</v>
      </c>
      <c r="AB5" s="1">
        <f>HLOOKUP(AB$2,PLANEL_Pot_anual!$C$3:$AL$23,3,TRUE)</f>
        <v>7329.2070050000002</v>
      </c>
      <c r="AC5" s="1">
        <f>HLOOKUP(AC$2,PLANEL_Pot_anual!$C$3:$AL$23,3,TRUE)</f>
        <v>7329.2070050000002</v>
      </c>
      <c r="AD5" s="1">
        <f>HLOOKUP(AD$2,PLANEL_Pot_anual!$C$3:$AL$23,3,TRUE)</f>
        <v>7329.2070050000002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13661.325999999999</v>
      </c>
      <c r="BH5" s="1">
        <f>HLOOKUP(BH$2,PLANEL_Pot_anual!$C$3:$AL$23,3,TRUE)</f>
        <v>13661.325999999999</v>
      </c>
      <c r="BI5" s="1">
        <f>HLOOKUP(BI$2,PLANEL_Pot_anual!$C$3:$AL$23,3,TRUE)</f>
        <v>13661.325999999999</v>
      </c>
      <c r="BJ5" s="1">
        <f>HLOOKUP(BJ$2,PLANEL_Pot_anual!$C$3:$AL$23,3,TRUE)</f>
        <v>13661.325999999999</v>
      </c>
      <c r="BK5" s="1">
        <f>HLOOKUP(BK$2,PLANEL_Pot_anual!$C$3:$AL$23,3,TRUE)</f>
        <v>13661.325999999999</v>
      </c>
      <c r="BL5" s="1">
        <f>HLOOKUP(BL$2,PLANEL_Pot_anual!$C$3:$AL$23,3,TRUE)</f>
        <v>13661.325999999999</v>
      </c>
      <c r="BM5" s="1">
        <f>HLOOKUP(BM$2,PLANEL_Pot_anual!$C$3:$AL$23,3,TRUE)</f>
        <v>13661.325999999999</v>
      </c>
      <c r="BN5" s="1">
        <f>HLOOKUP(BN$2,PLANEL_Pot_anual!$C$3:$AL$23,3,TRUE)</f>
        <v>13661.325999999999</v>
      </c>
      <c r="BO5" s="1">
        <f>HLOOKUP(BO$2,PLANEL_Pot_anual!$C$3:$AL$23,3,TRUE)</f>
        <v>13661.325999999999</v>
      </c>
      <c r="BP5" s="1">
        <f>HLOOKUP(BP$2,PLANEL_Pot_anual!$C$3:$AL$23,3,TRUE)</f>
        <v>13661.325999999999</v>
      </c>
      <c r="BQ5" s="1">
        <f>HLOOKUP(BQ$2,PLANEL_Pot_anual!$C$3:$AL$23,3,TRUE)</f>
        <v>13661.325999999999</v>
      </c>
      <c r="BR5" s="1">
        <f>HLOOKUP(BR$2,PLANEL_Pot_anual!$C$3:$AL$23,3,TRUE)</f>
        <v>13661.325999999999</v>
      </c>
      <c r="BS5" s="1">
        <f>HLOOKUP(BS$2,PLANEL_Pot_anual!$C$3:$AL$23,3,TRUE)</f>
        <v>13661.325999999999</v>
      </c>
      <c r="BT5" s="1">
        <f>HLOOKUP(BT$2,PLANEL_Pot_anual!$C$3:$AL$23,3,TRUE)</f>
        <v>13661.325999999999</v>
      </c>
      <c r="BU5" s="1">
        <f>HLOOKUP(BU$2,PLANEL_Pot_anual!$C$3:$AL$23,3,TRUE)</f>
        <v>13661.325999999999</v>
      </c>
      <c r="BV5" s="1">
        <f>HLOOKUP(BV$2,PLANEL_Pot_anual!$C$3:$AL$23,3,TRUE)</f>
        <v>13661.325999999999</v>
      </c>
      <c r="BW5" s="1">
        <f>HLOOKUP(BW$2,PLANEL_Pot_anual!$C$3:$AL$23,3,TRUE)</f>
        <v>13661.325999999999</v>
      </c>
      <c r="BX5" s="1">
        <f>HLOOKUP(BX$2,PLANEL_Pot_anual!$C$3:$AL$23,3,TRUE)</f>
        <v>13661.325999999999</v>
      </c>
      <c r="BY5" s="1">
        <f>HLOOKUP(BY$2,PLANEL_Pot_anual!$C$3:$AL$23,3,TRUE)</f>
        <v>13661.325999999999</v>
      </c>
      <c r="BZ5" s="1">
        <f>HLOOKUP(BZ$2,PLANEL_Pot_anual!$C$3:$AL$23,3,TRUE)</f>
        <v>13661.325999999999</v>
      </c>
      <c r="CA5" s="1">
        <f>HLOOKUP(CA$2,PLANEL_Pot_anual!$C$3:$AL$23,3,TRUE)</f>
        <v>13661.325999999999</v>
      </c>
      <c r="CB5" s="1">
        <f>HLOOKUP(CB$2,PLANEL_Pot_anual!$C$3:$AL$23,3,TRUE)</f>
        <v>13661.325999999999</v>
      </c>
      <c r="CC5" s="1">
        <f>HLOOKUP(CC$2,PLANEL_Pot_anual!$C$3:$AL$23,3,TRUE)</f>
        <v>13661.325999999999</v>
      </c>
      <c r="CD5" s="1">
        <f>HLOOKUP(CD$2,PLANEL_Pot_anual!$C$3:$AL$23,3,TRUE)</f>
        <v>13661.325999999999</v>
      </c>
      <c r="CE5" s="1">
        <f>HLOOKUP(CE$2,PLANEL_Pot_anual!$C$3:$AL$23,3,TRUE)</f>
        <v>13661.325999999999</v>
      </c>
      <c r="CF5" s="1">
        <f>HLOOKUP(CF$2,PLANEL_Pot_anual!$C$3:$AL$23,3,TRUE)</f>
        <v>13661.325999999999</v>
      </c>
      <c r="CG5" s="1">
        <f>HLOOKUP(CG$2,PLANEL_Pot_anual!$C$3:$AL$23,3,TRUE)</f>
        <v>13661.325999999999</v>
      </c>
      <c r="CH5" s="1">
        <f>HLOOKUP(CH$2,PLANEL_Pot_anual!$C$3:$AL$23,3,TRUE)</f>
        <v>13661.325999999999</v>
      </c>
      <c r="CI5" s="1">
        <f>HLOOKUP(CI$2,PLANEL_Pot_anual!$C$3:$AL$23,3,TRUE)</f>
        <v>13661.325999999999</v>
      </c>
      <c r="CJ5" s="1">
        <f>HLOOKUP(CJ$2,PLANEL_Pot_anual!$C$3:$AL$23,3,TRUE)</f>
        <v>13661.325999999999</v>
      </c>
      <c r="CK5" s="1">
        <f>HLOOKUP(CK$2,PLANEL_Pot_anual!$C$3:$AL$23,3,TRUE)</f>
        <v>13661.325999999999</v>
      </c>
      <c r="CL5" s="1">
        <f>HLOOKUP(CL$2,PLANEL_Pot_anual!$C$3:$AL$23,3,TRUE)</f>
        <v>13661.325999999999</v>
      </c>
      <c r="CM5" s="1">
        <f>HLOOKUP(CM$2,PLANEL_Pot_anual!$C$3:$AL$23,3,TRUE)</f>
        <v>13661.325999999999</v>
      </c>
      <c r="CN5" s="1">
        <f>HLOOKUP(CN$2,PLANEL_Pot_anual!$C$3:$AL$23,3,TRUE)</f>
        <v>13661.325999999999</v>
      </c>
      <c r="CO5" s="1">
        <f>HLOOKUP(CO$2,PLANEL_Pot_anual!$C$3:$AL$23,3,TRUE)</f>
        <v>13661.325999999999</v>
      </c>
      <c r="CP5" s="1">
        <f>HLOOKUP(CP$2,PLANEL_Pot_anual!$C$3:$AL$23,3,TRUE)</f>
        <v>13661.325999999999</v>
      </c>
      <c r="CQ5" s="1">
        <f>HLOOKUP(CQ$2,PLANEL_Pot_anual!$C$3:$AL$23,3,TRUE)</f>
        <v>13661.325999999999</v>
      </c>
      <c r="CR5" s="1">
        <f>HLOOKUP(CR$2,PLANEL_Pot_anual!$C$3:$AL$23,3,TRUE)</f>
        <v>13661.325999999999</v>
      </c>
      <c r="CS5" s="1">
        <f>HLOOKUP(CS$2,PLANEL_Pot_anual!$C$3:$AL$23,3,TRUE)</f>
        <v>13661.325999999999</v>
      </c>
      <c r="CT5" s="1">
        <f>HLOOKUP(CT$2,PLANEL_Pot_anual!$C$3:$AL$23,3,TRUE)</f>
        <v>13661.325999999999</v>
      </c>
      <c r="CU5" s="1">
        <f>HLOOKUP(CU$2,PLANEL_Pot_anual!$C$3:$AL$23,3,TRUE)</f>
        <v>13661.325999999999</v>
      </c>
      <c r="CV5" s="1">
        <f>HLOOKUP(CV$2,PLANEL_Pot_anual!$C$3:$AL$23,3,TRUE)</f>
        <v>13661.325999999999</v>
      </c>
      <c r="CW5" s="1">
        <f>HLOOKUP(CW$2,PLANEL_Pot_anual!$C$3:$AL$23,3,TRUE)</f>
        <v>13661.325999999999</v>
      </c>
      <c r="CX5" s="1">
        <f>HLOOKUP(CX$2,PLANEL_Pot_anual!$C$3:$AL$23,3,TRUE)</f>
        <v>13661.325999999999</v>
      </c>
      <c r="CY5" s="1">
        <f>HLOOKUP(CY$2,PLANEL_Pot_anual!$C$3:$AL$23,3,TRUE)</f>
        <v>13661.325999999999</v>
      </c>
      <c r="CZ5" s="1">
        <f>HLOOKUP(CZ$2,PLANEL_Pot_anual!$C$3:$AL$23,3,TRUE)</f>
        <v>13661.325999999999</v>
      </c>
      <c r="DA5" s="1">
        <f>HLOOKUP(DA$2,PLANEL_Pot_anual!$C$3:$AL$23,3,TRUE)</f>
        <v>13661.325999999999</v>
      </c>
      <c r="DB5" s="1">
        <f>HLOOKUP(DB$2,PLANEL_Pot_anual!$C$3:$AL$23,3,TRUE)</f>
        <v>13661.325999999999</v>
      </c>
      <c r="DC5" s="1">
        <f>HLOOKUP(DC$2,PLANEL_Pot_anual!$C$3:$AL$23,3,TRUE)</f>
        <v>13661.325999999999</v>
      </c>
      <c r="DD5" s="1">
        <f>HLOOKUP(DD$2,PLANEL_Pot_anual!$C$3:$AL$23,3,TRUE)</f>
        <v>13661.325999999999</v>
      </c>
      <c r="DE5" s="1">
        <f>HLOOKUP(DE$2,PLANEL_Pot_anual!$C$3:$AL$23,3,TRUE)</f>
        <v>13661.325999999999</v>
      </c>
      <c r="DF5" s="1">
        <f>HLOOKUP(DF$2,PLANEL_Pot_anual!$C$3:$AL$23,3,TRUE)</f>
        <v>13661.325999999999</v>
      </c>
      <c r="DG5" s="1">
        <f>HLOOKUP(DG$2,PLANEL_Pot_anual!$C$3:$AL$23,3,TRUE)</f>
        <v>13661.325999999999</v>
      </c>
      <c r="DH5" s="1">
        <f>HLOOKUP(DH$2,PLANEL_Pot_anual!$C$3:$AL$23,3,TRUE)</f>
        <v>13661.325999999999</v>
      </c>
      <c r="DI5" s="1">
        <f>HLOOKUP(DI$2,PLANEL_Pot_anual!$C$3:$AL$23,3,TRUE)</f>
        <v>13661.325999999999</v>
      </c>
      <c r="DJ5" s="1">
        <f>HLOOKUP(DJ$2,PLANEL_Pot_anual!$C$3:$AL$23,3,TRUE)</f>
        <v>13661.325999999999</v>
      </c>
      <c r="DK5" s="1">
        <f>HLOOKUP(DK$2,PLANEL_Pot_anual!$C$3:$AL$23,3,TRUE)</f>
        <v>13661.325999999999</v>
      </c>
      <c r="DL5" s="1">
        <f>HLOOKUP(DL$2,PLANEL_Pot_anual!$C$3:$AL$23,3,TRUE)</f>
        <v>13661.325999999999</v>
      </c>
      <c r="DM5" s="1">
        <f>HLOOKUP(DM$2,PLANEL_Pot_anual!$C$3:$AL$23,3,TRUE)</f>
        <v>13661.325999999999</v>
      </c>
      <c r="DN5" s="1">
        <f>HLOOKUP(DN$2,PLANEL_Pot_anual!$C$3:$AL$23,3,TRUE)</f>
        <v>13661.325999999999</v>
      </c>
      <c r="DO5" s="1">
        <f>HLOOKUP(DO$2,PLANEL_Pot_anual!$C$3:$AL$23,3,TRUE)</f>
        <v>13661.325999999999</v>
      </c>
      <c r="DP5" s="1">
        <f>HLOOKUP(DP$2,PLANEL_Pot_anual!$C$3:$AL$23,3,TRUE)</f>
        <v>13661.325999999999</v>
      </c>
      <c r="DQ5" s="1">
        <f>HLOOKUP(DQ$2,PLANEL_Pot_anual!$C$3:$AL$23,3,TRUE)</f>
        <v>13661.325999999999</v>
      </c>
      <c r="DR5" s="1">
        <f>HLOOKUP(DR$2,PLANEL_Pot_anual!$C$3:$AL$23,3,TRUE)</f>
        <v>13661.325999999999</v>
      </c>
      <c r="DS5" s="1">
        <f>HLOOKUP(DS$2,PLANEL_Pot_anual!$C$3:$AL$23,3,TRUE)</f>
        <v>13661.325999999999</v>
      </c>
      <c r="DT5" s="1">
        <f>HLOOKUP(DT$2,PLANEL_Pot_anual!$C$3:$AL$23,3,TRUE)</f>
        <v>13661.325999999999</v>
      </c>
      <c r="DU5" s="1">
        <f>HLOOKUP(DU$2,PLANEL_Pot_anual!$C$3:$AL$23,3,TRUE)</f>
        <v>13661.325999999999</v>
      </c>
      <c r="DV5" s="1">
        <f>HLOOKUP(DV$2,PLANEL_Pot_anual!$C$3:$AL$23,3,TRUE)</f>
        <v>13661.325999999999</v>
      </c>
      <c r="DW5" s="1">
        <f>HLOOKUP(DW$2,PLANEL_Pot_anual!$C$3:$AL$23,3,TRUE)</f>
        <v>13661.325999999999</v>
      </c>
      <c r="DX5" s="1">
        <f>HLOOKUP(DX$2,PLANEL_Pot_anual!$C$3:$AL$23,3,TRUE)</f>
        <v>13661.325999999999</v>
      </c>
      <c r="DY5" s="1">
        <f>HLOOKUP(DY$2,PLANEL_Pot_anual!$C$3:$AL$23,3,TRUE)</f>
        <v>13661.325999999999</v>
      </c>
      <c r="DZ5" s="1">
        <f>HLOOKUP(DZ$2,PLANEL_Pot_anual!$C$3:$AL$23,3,TRUE)</f>
        <v>13661.325999999999</v>
      </c>
      <c r="EA5" s="1">
        <f>HLOOKUP(EA$2,PLANEL_Pot_anual!$C$3:$AL$23,3,TRUE)</f>
        <v>13661.325999999999</v>
      </c>
      <c r="EB5" s="1">
        <f>HLOOKUP(EB$2,PLANEL_Pot_anual!$C$3:$AL$23,3,TRUE)</f>
        <v>13661.325999999999</v>
      </c>
      <c r="EC5" s="1">
        <f>HLOOKUP(EC$2,PLANEL_Pot_anual!$C$3:$AL$23,3,TRUE)</f>
        <v>13661.325999999999</v>
      </c>
      <c r="ED5" s="1">
        <f>HLOOKUP(ED$2,PLANEL_Pot_anual!$C$3:$AL$23,3,TRUE)</f>
        <v>13661.325999999999</v>
      </c>
      <c r="EE5" s="1">
        <f>HLOOKUP(EE$2,PLANEL_Pot_anual!$C$3:$AL$23,3,TRUE)</f>
        <v>13661.325999999999</v>
      </c>
      <c r="EF5" s="1">
        <f>HLOOKUP(EF$2,PLANEL_Pot_anual!$C$3:$AL$23,3,TRUE)</f>
        <v>13661.325999999999</v>
      </c>
      <c r="EG5" s="1">
        <f>HLOOKUP(EG$2,PLANEL_Pot_anual!$C$3:$AL$23,3,TRUE)</f>
        <v>13661.325999999999</v>
      </c>
      <c r="EH5" s="1">
        <f>HLOOKUP(EH$2,PLANEL_Pot_anual!$C$3:$AL$23,3,TRUE)</f>
        <v>13661.325999999999</v>
      </c>
      <c r="EI5" s="1">
        <f>HLOOKUP(EI$2,PLANEL_Pot_anual!$C$3:$AL$23,3,TRUE)</f>
        <v>13661.325999999999</v>
      </c>
      <c r="EJ5" s="1">
        <f>HLOOKUP(EJ$2,PLANEL_Pot_anual!$C$3:$AL$23,3,TRUE)</f>
        <v>13661.325999999999</v>
      </c>
      <c r="EK5" s="1">
        <f>HLOOKUP(EK$2,PLANEL_Pot_anual!$C$3:$AL$23,3,TRUE)</f>
        <v>13661.325999999999</v>
      </c>
      <c r="EL5" s="1">
        <f>HLOOKUP(EL$2,PLANEL_Pot_anual!$C$3:$AL$23,3,TRUE)</f>
        <v>13661.325999999999</v>
      </c>
      <c r="EM5" s="1">
        <f>HLOOKUP(EM$2,PLANEL_Pot_anual!$C$3:$AL$23,3,TRUE)</f>
        <v>13661.325999999999</v>
      </c>
      <c r="EN5" s="1">
        <f>HLOOKUP(EN$2,PLANEL_Pot_anual!$C$3:$AL$23,3,TRUE)</f>
        <v>13661.325999999999</v>
      </c>
      <c r="EO5" s="1">
        <f>HLOOKUP(EO$2,PLANEL_Pot_anual!$C$3:$AL$23,3,TRUE)</f>
        <v>13661.325999999999</v>
      </c>
      <c r="EP5" s="1">
        <f>HLOOKUP(EP$2,PLANEL_Pot_anual!$C$3:$AL$23,3,TRUE)</f>
        <v>13661.325999999999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15771.11577</v>
      </c>
      <c r="P7" s="18">
        <f>HLOOKUP(P$2,PLANEL_Pot_anual!$C$3:$AL$23,5,TRUE)</f>
        <v>15771.11577</v>
      </c>
      <c r="Q7" s="18">
        <f>HLOOKUP(Q$2,PLANEL_Pot_anual!$C$3:$AL$23,5,TRUE)</f>
        <v>15771.11577</v>
      </c>
      <c r="R7" s="18">
        <f>HLOOKUP(R$2,PLANEL_Pot_anual!$C$3:$AL$23,5,TRUE)</f>
        <v>15771.11577</v>
      </c>
      <c r="S7" s="18">
        <f>HLOOKUP(S$2,PLANEL_Pot_anual!$C$3:$AL$23,5,TRUE)</f>
        <v>17085.096120000002</v>
      </c>
      <c r="T7" s="18">
        <f>HLOOKUP(T$2,PLANEL_Pot_anual!$C$3:$AL$23,5,TRUE)</f>
        <v>17085.096120000002</v>
      </c>
      <c r="U7" s="18">
        <f>HLOOKUP(U$2,PLANEL_Pot_anual!$C$3:$AL$23,5,TRUE)</f>
        <v>17085.096120000002</v>
      </c>
      <c r="V7" s="18">
        <f>HLOOKUP(V$2,PLANEL_Pot_anual!$C$3:$AL$23,5,TRUE)</f>
        <v>17085.096120000002</v>
      </c>
      <c r="W7" s="18">
        <f>HLOOKUP(W$2,PLANEL_Pot_anual!$C$3:$AL$23,5,TRUE)</f>
        <v>18298.796119999999</v>
      </c>
      <c r="X7" s="18">
        <f>HLOOKUP(X$2,PLANEL_Pot_anual!$C$3:$AL$23,5,TRUE)</f>
        <v>18298.796119999999</v>
      </c>
      <c r="Y7" s="18">
        <f>HLOOKUP(Y$2,PLANEL_Pot_anual!$C$3:$AL$23,5,TRUE)</f>
        <v>18298.796119999999</v>
      </c>
      <c r="Z7" s="18">
        <f>HLOOKUP(Z$2,PLANEL_Pot_anual!$C$3:$AL$23,5,TRUE)</f>
        <v>18298.796119999999</v>
      </c>
      <c r="AA7" s="18">
        <f>HLOOKUP(AA$2,PLANEL_Pot_anual!$C$3:$AL$23,5,TRUE)</f>
        <v>21053.417999999998</v>
      </c>
      <c r="AB7" s="18">
        <f>HLOOKUP(AB$2,PLANEL_Pot_anual!$C$3:$AL$23,5,TRUE)</f>
        <v>21053.417999999998</v>
      </c>
      <c r="AC7" s="18">
        <f>HLOOKUP(AC$2,PLANEL_Pot_anual!$C$3:$AL$23,5,TRUE)</f>
        <v>21053.417999999998</v>
      </c>
      <c r="AD7" s="18">
        <f>HLOOKUP(AD$2,PLANEL_Pot_anual!$C$3:$AL$23,5,TRUE)</f>
        <v>21053.417999999998</v>
      </c>
      <c r="AE7" s="18">
        <f>HLOOKUP(AE$2,PLANEL_Pot_anual!$C$3:$AL$23,5,TRUE)</f>
        <v>22049.143989999997</v>
      </c>
      <c r="AF7" s="18">
        <f>HLOOKUP(AF$2,PLANEL_Pot_anual!$C$3:$AL$23,5,TRUE)</f>
        <v>22049.143989999997</v>
      </c>
      <c r="AG7" s="18">
        <f>HLOOKUP(AG$2,PLANEL_Pot_anual!$C$3:$AL$23,5,TRUE)</f>
        <v>22049.143989999997</v>
      </c>
      <c r="AH7" s="18">
        <f>HLOOKUP(AH$2,PLANEL_Pot_anual!$C$3:$AL$23,5,TRUE)</f>
        <v>22049.143989999997</v>
      </c>
      <c r="AI7" s="18">
        <f>HLOOKUP(AI$2,PLANEL_Pot_anual!$C$3:$AL$23,5,TRUE)</f>
        <v>23164.729339999998</v>
      </c>
      <c r="AJ7" s="18">
        <f>HLOOKUP(AJ$2,PLANEL_Pot_anual!$C$3:$AL$23,5,TRUE)</f>
        <v>23164.729339999998</v>
      </c>
      <c r="AK7" s="18">
        <f>HLOOKUP(AK$2,PLANEL_Pot_anual!$C$3:$AL$23,5,TRUE)</f>
        <v>23164.729339999998</v>
      </c>
      <c r="AL7" s="18">
        <f>HLOOKUP(AL$2,PLANEL_Pot_anual!$C$3:$AL$23,5,TRUE)</f>
        <v>23164.729339999998</v>
      </c>
      <c r="AM7" s="18">
        <f>HLOOKUP(AM$2,PLANEL_Pot_anual!$C$3:$AL$23,5,TRUE)</f>
        <v>25433.480049999998</v>
      </c>
      <c r="AN7" s="18">
        <f>HLOOKUP(AN$2,PLANEL_Pot_anual!$C$3:$AL$23,5,TRUE)</f>
        <v>25433.480049999998</v>
      </c>
      <c r="AO7" s="18">
        <f>HLOOKUP(AO$2,PLANEL_Pot_anual!$C$3:$AL$23,5,TRUE)</f>
        <v>25433.480049999998</v>
      </c>
      <c r="AP7" s="18">
        <f>HLOOKUP(AP$2,PLANEL_Pot_anual!$C$3:$AL$23,5,TRUE)</f>
        <v>25433.480049999998</v>
      </c>
      <c r="AQ7" s="18">
        <f>HLOOKUP(AQ$2,PLANEL_Pot_anual!$C$3:$AL$23,5,TRUE)</f>
        <v>27548.88319</v>
      </c>
      <c r="AR7" s="18">
        <f>HLOOKUP(AR$2,PLANEL_Pot_anual!$C$3:$AL$23,5,TRUE)</f>
        <v>27548.88319</v>
      </c>
      <c r="AS7" s="18">
        <f>HLOOKUP(AS$2,PLANEL_Pot_anual!$C$3:$AL$23,5,TRUE)</f>
        <v>27548.88319</v>
      </c>
      <c r="AT7" s="18">
        <f>HLOOKUP(AT$2,PLANEL_Pot_anual!$C$3:$AL$23,5,TRUE)</f>
        <v>27548.88319</v>
      </c>
      <c r="AU7" s="18">
        <f>HLOOKUP(AU$2,PLANEL_Pot_anual!$C$3:$AL$23,5,TRUE)</f>
        <v>28509.06539</v>
      </c>
      <c r="AV7" s="18">
        <f>HLOOKUP(AV$2,PLANEL_Pot_anual!$C$3:$AL$23,5,TRUE)</f>
        <v>28509.06539</v>
      </c>
      <c r="AW7" s="18">
        <f>HLOOKUP(AW$2,PLANEL_Pot_anual!$C$3:$AL$23,5,TRUE)</f>
        <v>28509.06539</v>
      </c>
      <c r="AX7" s="18">
        <f>HLOOKUP(AX$2,PLANEL_Pot_anual!$C$3:$AL$23,5,TRUE)</f>
        <v>28509.06539</v>
      </c>
      <c r="AY7" s="18">
        <f>HLOOKUP(AY$2,PLANEL_Pot_anual!$C$3:$AL$23,5,TRUE)</f>
        <v>30718.629290000001</v>
      </c>
      <c r="AZ7" s="18">
        <f>HLOOKUP(AZ$2,PLANEL_Pot_anual!$C$3:$AL$23,5,TRUE)</f>
        <v>30718.629290000001</v>
      </c>
      <c r="BA7" s="18">
        <f>HLOOKUP(BA$2,PLANEL_Pot_anual!$C$3:$AL$23,5,TRUE)</f>
        <v>30718.629290000001</v>
      </c>
      <c r="BB7" s="18">
        <f>HLOOKUP(BB$2,PLANEL_Pot_anual!$C$3:$AL$23,5,TRUE)</f>
        <v>30718.629290000001</v>
      </c>
      <c r="BC7" s="18">
        <f>HLOOKUP(BC$2,PLANEL_Pot_anual!$C$3:$AL$23,5,TRUE)</f>
        <v>31982.758760000001</v>
      </c>
      <c r="BD7" s="18">
        <f>HLOOKUP(BD$2,PLANEL_Pot_anual!$C$3:$AL$23,5,TRUE)</f>
        <v>31982.758760000001</v>
      </c>
      <c r="BE7" s="18">
        <f>HLOOKUP(BE$2,PLANEL_Pot_anual!$C$3:$AL$23,5,TRUE)</f>
        <v>31982.758760000001</v>
      </c>
      <c r="BF7" s="18">
        <f>HLOOKUP(BF$2,PLANEL_Pot_anual!$C$3:$AL$23,5,TRUE)</f>
        <v>31982.758760000001</v>
      </c>
      <c r="BG7" s="18">
        <f>HLOOKUP(BG$2,PLANEL_Pot_anual!$C$3:$AL$23,5,TRUE)</f>
        <v>34043.35514</v>
      </c>
      <c r="BH7" s="18">
        <f>HLOOKUP(BH$2,PLANEL_Pot_anual!$C$3:$AL$23,5,TRUE)</f>
        <v>34043.35514</v>
      </c>
      <c r="BI7" s="18">
        <f>HLOOKUP(BI$2,PLANEL_Pot_anual!$C$3:$AL$23,5,TRUE)</f>
        <v>34043.35514</v>
      </c>
      <c r="BJ7" s="18">
        <f>HLOOKUP(BJ$2,PLANEL_Pot_anual!$C$3:$AL$23,5,TRUE)</f>
        <v>34043.35514</v>
      </c>
      <c r="BK7" s="18">
        <f>HLOOKUP(BK$2,PLANEL_Pot_anual!$C$3:$AL$23,5,TRUE)</f>
        <v>34043.35514</v>
      </c>
      <c r="BL7" s="18">
        <f>HLOOKUP(BL$2,PLANEL_Pot_anual!$C$3:$AL$23,5,TRUE)</f>
        <v>34043.35514</v>
      </c>
      <c r="BM7" s="18">
        <f>HLOOKUP(BM$2,PLANEL_Pot_anual!$C$3:$AL$23,5,TRUE)</f>
        <v>34043.35514</v>
      </c>
      <c r="BN7" s="18">
        <f>HLOOKUP(BN$2,PLANEL_Pot_anual!$C$3:$AL$23,5,TRUE)</f>
        <v>34043.35514</v>
      </c>
      <c r="BO7" s="18">
        <f>HLOOKUP(BO$2,PLANEL_Pot_anual!$C$3:$AL$23,5,TRUE)</f>
        <v>33843.755140000001</v>
      </c>
      <c r="BP7" s="18">
        <f>HLOOKUP(BP$2,PLANEL_Pot_anual!$C$3:$AL$23,5,TRUE)</f>
        <v>33843.755140000001</v>
      </c>
      <c r="BQ7" s="18">
        <f>HLOOKUP(BQ$2,PLANEL_Pot_anual!$C$3:$AL$23,5,TRUE)</f>
        <v>33843.755140000001</v>
      </c>
      <c r="BR7" s="18">
        <f>HLOOKUP(BR$2,PLANEL_Pot_anual!$C$3:$AL$23,5,TRUE)</f>
        <v>33843.755140000001</v>
      </c>
      <c r="BS7" s="18">
        <f>HLOOKUP(BS$2,PLANEL_Pot_anual!$C$3:$AL$23,5,TRUE)</f>
        <v>34768.755140000001</v>
      </c>
      <c r="BT7" s="18">
        <f>HLOOKUP(BT$2,PLANEL_Pot_anual!$C$3:$AL$23,5,TRUE)</f>
        <v>34768.755140000001</v>
      </c>
      <c r="BU7" s="18">
        <f>HLOOKUP(BU$2,PLANEL_Pot_anual!$C$3:$AL$23,5,TRUE)</f>
        <v>34768.755140000001</v>
      </c>
      <c r="BV7" s="18">
        <f>HLOOKUP(BV$2,PLANEL_Pot_anual!$C$3:$AL$23,5,TRUE)</f>
        <v>34768.755140000001</v>
      </c>
      <c r="BW7" s="18">
        <f>HLOOKUP(BW$2,PLANEL_Pot_anual!$C$3:$AL$23,5,TRUE)</f>
        <v>35693.755140000001</v>
      </c>
      <c r="BX7" s="18">
        <f>HLOOKUP(BX$2,PLANEL_Pot_anual!$C$3:$AL$23,5,TRUE)</f>
        <v>35693.755140000001</v>
      </c>
      <c r="BY7" s="18">
        <f>HLOOKUP(BY$2,PLANEL_Pot_anual!$C$3:$AL$23,5,TRUE)</f>
        <v>35693.755140000001</v>
      </c>
      <c r="BZ7" s="18">
        <f>HLOOKUP(BZ$2,PLANEL_Pot_anual!$C$3:$AL$23,5,TRUE)</f>
        <v>35693.755140000001</v>
      </c>
      <c r="CA7" s="18">
        <f>HLOOKUP(CA$2,PLANEL_Pot_anual!$C$3:$AL$23,5,TRUE)</f>
        <v>36618.955139999998</v>
      </c>
      <c r="CB7" s="18">
        <f>HLOOKUP(CB$2,PLANEL_Pot_anual!$C$3:$AL$23,5,TRUE)</f>
        <v>36618.955139999998</v>
      </c>
      <c r="CC7" s="18">
        <f>HLOOKUP(CC$2,PLANEL_Pot_anual!$C$3:$AL$23,5,TRUE)</f>
        <v>36618.955139999998</v>
      </c>
      <c r="CD7" s="18">
        <f>HLOOKUP(CD$2,PLANEL_Pot_anual!$C$3:$AL$23,5,TRUE)</f>
        <v>36618.955139999998</v>
      </c>
      <c r="CE7" s="18">
        <f>HLOOKUP(CE$2,PLANEL_Pot_anual!$C$3:$AL$23,5,TRUE)</f>
        <v>37543.955139999998</v>
      </c>
      <c r="CF7" s="18">
        <f>HLOOKUP(CF$2,PLANEL_Pot_anual!$C$3:$AL$23,5,TRUE)</f>
        <v>37543.955139999998</v>
      </c>
      <c r="CG7" s="18">
        <f>HLOOKUP(CG$2,PLANEL_Pot_anual!$C$3:$AL$23,5,TRUE)</f>
        <v>37543.955139999998</v>
      </c>
      <c r="CH7" s="18">
        <f>HLOOKUP(CH$2,PLANEL_Pot_anual!$C$3:$AL$23,5,TRUE)</f>
        <v>37543.955139999998</v>
      </c>
      <c r="CI7" s="18">
        <f>HLOOKUP(CI$2,PLANEL_Pot_anual!$C$3:$AL$23,5,TRUE)</f>
        <v>38468.955139999998</v>
      </c>
      <c r="CJ7" s="18">
        <f>HLOOKUP(CJ$2,PLANEL_Pot_anual!$C$3:$AL$23,5,TRUE)</f>
        <v>38468.955139999998</v>
      </c>
      <c r="CK7" s="18">
        <f>HLOOKUP(CK$2,PLANEL_Pot_anual!$C$3:$AL$23,5,TRUE)</f>
        <v>38468.955139999998</v>
      </c>
      <c r="CL7" s="18">
        <f>HLOOKUP(CL$2,PLANEL_Pot_anual!$C$3:$AL$23,5,TRUE)</f>
        <v>38468.955139999998</v>
      </c>
      <c r="CM7" s="18">
        <f>HLOOKUP(CM$2,PLANEL_Pot_anual!$C$3:$AL$23,5,TRUE)</f>
        <v>39394.155140000003</v>
      </c>
      <c r="CN7" s="18">
        <f>HLOOKUP(CN$2,PLANEL_Pot_anual!$C$3:$AL$23,5,TRUE)</f>
        <v>39394.155140000003</v>
      </c>
      <c r="CO7" s="18">
        <f>HLOOKUP(CO$2,PLANEL_Pot_anual!$C$3:$AL$23,5,TRUE)</f>
        <v>39394.155140000003</v>
      </c>
      <c r="CP7" s="18">
        <f>HLOOKUP(CP$2,PLANEL_Pot_anual!$C$3:$AL$23,5,TRUE)</f>
        <v>39394.155140000003</v>
      </c>
      <c r="CQ7" s="18">
        <f>HLOOKUP(CQ$2,PLANEL_Pot_anual!$C$3:$AL$23,5,TRUE)</f>
        <v>40319.155140000003</v>
      </c>
      <c r="CR7" s="18">
        <f>HLOOKUP(CR$2,PLANEL_Pot_anual!$C$3:$AL$23,5,TRUE)</f>
        <v>40319.155140000003</v>
      </c>
      <c r="CS7" s="18">
        <f>HLOOKUP(CS$2,PLANEL_Pot_anual!$C$3:$AL$23,5,TRUE)</f>
        <v>40319.155140000003</v>
      </c>
      <c r="CT7" s="18">
        <f>HLOOKUP(CT$2,PLANEL_Pot_anual!$C$3:$AL$23,5,TRUE)</f>
        <v>40319.155140000003</v>
      </c>
      <c r="CU7" s="18">
        <f>HLOOKUP(CU$2,PLANEL_Pot_anual!$C$3:$AL$23,5,TRUE)</f>
        <v>41244.155140000003</v>
      </c>
      <c r="CV7" s="18">
        <f>HLOOKUP(CV$2,PLANEL_Pot_anual!$C$3:$AL$23,5,TRUE)</f>
        <v>41244.155140000003</v>
      </c>
      <c r="CW7" s="18">
        <f>HLOOKUP(CW$2,PLANEL_Pot_anual!$C$3:$AL$23,5,TRUE)</f>
        <v>41244.155140000003</v>
      </c>
      <c r="CX7" s="18">
        <f>HLOOKUP(CX$2,PLANEL_Pot_anual!$C$3:$AL$23,5,TRUE)</f>
        <v>41244.155140000003</v>
      </c>
      <c r="CY7" s="18">
        <f>HLOOKUP(CY$2,PLANEL_Pot_anual!$C$3:$AL$23,5,TRUE)</f>
        <v>42169.155140000003</v>
      </c>
      <c r="CZ7" s="18">
        <f>HLOOKUP(CZ$2,PLANEL_Pot_anual!$C$3:$AL$23,5,TRUE)</f>
        <v>42169.155140000003</v>
      </c>
      <c r="DA7" s="18">
        <f>HLOOKUP(DA$2,PLANEL_Pot_anual!$C$3:$AL$23,5,TRUE)</f>
        <v>42169.155140000003</v>
      </c>
      <c r="DB7" s="18">
        <f>HLOOKUP(DB$2,PLANEL_Pot_anual!$C$3:$AL$23,5,TRUE)</f>
        <v>42169.155140000003</v>
      </c>
      <c r="DC7" s="18">
        <f>HLOOKUP(DC$2,PLANEL_Pot_anual!$C$3:$AL$23,5,TRUE)</f>
        <v>43094.455139999998</v>
      </c>
      <c r="DD7" s="18">
        <f>HLOOKUP(DD$2,PLANEL_Pot_anual!$C$3:$AL$23,5,TRUE)</f>
        <v>43094.455139999998</v>
      </c>
      <c r="DE7" s="18">
        <f>HLOOKUP(DE$2,PLANEL_Pot_anual!$C$3:$AL$23,5,TRUE)</f>
        <v>43094.455139999998</v>
      </c>
      <c r="DF7" s="18">
        <f>HLOOKUP(DF$2,PLANEL_Pot_anual!$C$3:$AL$23,5,TRUE)</f>
        <v>43094.455139999998</v>
      </c>
      <c r="DG7" s="18">
        <f>HLOOKUP(DG$2,PLANEL_Pot_anual!$C$3:$AL$23,5,TRUE)</f>
        <v>44019.455139999998</v>
      </c>
      <c r="DH7" s="18">
        <f>HLOOKUP(DH$2,PLANEL_Pot_anual!$C$3:$AL$23,5,TRUE)</f>
        <v>44019.455139999998</v>
      </c>
      <c r="DI7" s="18">
        <f>HLOOKUP(DI$2,PLANEL_Pot_anual!$C$3:$AL$23,5,TRUE)</f>
        <v>44019.455139999998</v>
      </c>
      <c r="DJ7" s="18">
        <f>HLOOKUP(DJ$2,PLANEL_Pot_anual!$C$3:$AL$23,5,TRUE)</f>
        <v>44019.455139999998</v>
      </c>
      <c r="DK7" s="18">
        <f>HLOOKUP(DK$2,PLANEL_Pot_anual!$C$3:$AL$23,5,TRUE)</f>
        <v>44657.907372000001</v>
      </c>
      <c r="DL7" s="18">
        <f>HLOOKUP(DL$2,PLANEL_Pot_anual!$C$3:$AL$23,5,TRUE)</f>
        <v>44657.907372000001</v>
      </c>
      <c r="DM7" s="18">
        <f>HLOOKUP(DM$2,PLANEL_Pot_anual!$C$3:$AL$23,5,TRUE)</f>
        <v>44657.907372000001</v>
      </c>
      <c r="DN7" s="18">
        <f>HLOOKUP(DN$2,PLANEL_Pot_anual!$C$3:$AL$23,5,TRUE)</f>
        <v>44657.907372000001</v>
      </c>
      <c r="DO7" s="18">
        <f>HLOOKUP(DO$2,PLANEL_Pot_anual!$C$3:$AL$23,5,TRUE)</f>
        <v>45282.715192999996</v>
      </c>
      <c r="DP7" s="18">
        <f>HLOOKUP(DP$2,PLANEL_Pot_anual!$C$3:$AL$23,5,TRUE)</f>
        <v>45282.715192999996</v>
      </c>
      <c r="DQ7" s="18">
        <f>HLOOKUP(DQ$2,PLANEL_Pot_anual!$C$3:$AL$23,5,TRUE)</f>
        <v>45282.715192999996</v>
      </c>
      <c r="DR7" s="18">
        <f>HLOOKUP(DR$2,PLANEL_Pot_anual!$C$3:$AL$23,5,TRUE)</f>
        <v>45282.715192999996</v>
      </c>
      <c r="DS7" s="18">
        <f>HLOOKUP(DS$2,PLANEL_Pot_anual!$C$3:$AL$23,5,TRUE)</f>
        <v>46142.141834000002</v>
      </c>
      <c r="DT7" s="18">
        <f>HLOOKUP(DT$2,PLANEL_Pot_anual!$C$3:$AL$23,5,TRUE)</f>
        <v>46142.141834000002</v>
      </c>
      <c r="DU7" s="18">
        <f>HLOOKUP(DU$2,PLANEL_Pot_anual!$C$3:$AL$23,5,TRUE)</f>
        <v>46142.141834000002</v>
      </c>
      <c r="DV7" s="18">
        <f>HLOOKUP(DV$2,PLANEL_Pot_anual!$C$3:$AL$23,5,TRUE)</f>
        <v>46142.141834000002</v>
      </c>
      <c r="DW7" s="18">
        <f>HLOOKUP(DW$2,PLANEL_Pot_anual!$C$3:$AL$23,5,TRUE)</f>
        <v>46960.608878999999</v>
      </c>
      <c r="DX7" s="18">
        <f>HLOOKUP(DX$2,PLANEL_Pot_anual!$C$3:$AL$23,5,TRUE)</f>
        <v>46960.608878999999</v>
      </c>
      <c r="DY7" s="18">
        <f>HLOOKUP(DY$2,PLANEL_Pot_anual!$C$3:$AL$23,5,TRUE)</f>
        <v>46960.608878999999</v>
      </c>
      <c r="DZ7" s="18">
        <f>HLOOKUP(DZ$2,PLANEL_Pot_anual!$C$3:$AL$23,5,TRUE)</f>
        <v>46960.608878999999</v>
      </c>
      <c r="EA7" s="18">
        <f>HLOOKUP(EA$2,PLANEL_Pot_anual!$C$3:$AL$23,5,TRUE)</f>
        <v>47543.329153999999</v>
      </c>
      <c r="EB7" s="18">
        <f>HLOOKUP(EB$2,PLANEL_Pot_anual!$C$3:$AL$23,5,TRUE)</f>
        <v>47543.329153999999</v>
      </c>
      <c r="EC7" s="18">
        <f>HLOOKUP(EC$2,PLANEL_Pot_anual!$C$3:$AL$23,5,TRUE)</f>
        <v>47543.329153999999</v>
      </c>
      <c r="ED7" s="18">
        <f>HLOOKUP(ED$2,PLANEL_Pot_anual!$C$3:$AL$23,5,TRUE)</f>
        <v>47543.329153999999</v>
      </c>
      <c r="EE7" s="18">
        <f>HLOOKUP(EE$2,PLANEL_Pot_anual!$C$3:$AL$23,5,TRUE)</f>
        <v>47784.501463000001</v>
      </c>
      <c r="EF7" s="18">
        <f>HLOOKUP(EF$2,PLANEL_Pot_anual!$C$3:$AL$23,5,TRUE)</f>
        <v>47784.501463000001</v>
      </c>
      <c r="EG7" s="18">
        <f>HLOOKUP(EG$2,PLANEL_Pot_anual!$C$3:$AL$23,5,TRUE)</f>
        <v>47784.501463000001</v>
      </c>
      <c r="EH7" s="18">
        <f>HLOOKUP(EH$2,PLANEL_Pot_anual!$C$3:$AL$23,5,TRUE)</f>
        <v>47784.501463000001</v>
      </c>
      <c r="EI7" s="18">
        <f>HLOOKUP(EI$2,PLANEL_Pot_anual!$C$3:$AL$23,5,TRUE)</f>
        <v>48864.624782999999</v>
      </c>
      <c r="EJ7" s="18">
        <f>HLOOKUP(EJ$2,PLANEL_Pot_anual!$C$3:$AL$23,5,TRUE)</f>
        <v>48864.624782999999</v>
      </c>
      <c r="EK7" s="18">
        <f>HLOOKUP(EK$2,PLANEL_Pot_anual!$C$3:$AL$23,5,TRUE)</f>
        <v>48864.624782999999</v>
      </c>
      <c r="EL7" s="18">
        <f>HLOOKUP(EL$2,PLANEL_Pot_anual!$C$3:$AL$23,5,TRUE)</f>
        <v>48864.624782999999</v>
      </c>
      <c r="EM7" s="18">
        <f>HLOOKUP(EM$2,PLANEL_Pot_anual!$C$3:$AL$23,5,TRUE)</f>
        <v>51019.255140000001</v>
      </c>
      <c r="EN7" s="18">
        <f>HLOOKUP(EN$2,PLANEL_Pot_anual!$C$3:$AL$23,5,TRUE)</f>
        <v>51019.255140000001</v>
      </c>
      <c r="EO7" s="18">
        <f>HLOOKUP(EO$2,PLANEL_Pot_anual!$C$3:$AL$23,5,TRUE)</f>
        <v>51019.255140000001</v>
      </c>
      <c r="EP7" s="18">
        <f>HLOOKUP(EP$2,PLANEL_Pot_anual!$C$3:$AL$23,5,TRUE)</f>
        <v>51019.255140000001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16889.945528799999</v>
      </c>
      <c r="AB17" s="30">
        <f>HLOOKUP(AB$2,PLANEL_Pot_anual!$C$3:$AL$24,15,TRUE)</f>
        <v>16889.945528799999</v>
      </c>
      <c r="AC17" s="30">
        <f>HLOOKUP(AC$2,PLANEL_Pot_anual!$C$3:$AL$24,15,TRUE)</f>
        <v>16889.945528799999</v>
      </c>
      <c r="AD17" s="30">
        <f>HLOOKUP(AD$2,PLANEL_Pot_anual!$C$3:$AL$24,15,TRUE)</f>
        <v>16889.945528799999</v>
      </c>
      <c r="AE17" s="30">
        <f>HLOOKUP(AE$2,PLANEL_Pot_anual!$C$3:$AL$24,15,TRUE)</f>
        <v>19894.655932999998</v>
      </c>
      <c r="AF17" s="30">
        <f>HLOOKUP(AF$2,PLANEL_Pot_anual!$C$3:$AL$24,15,TRUE)</f>
        <v>19894.655932999998</v>
      </c>
      <c r="AG17" s="30">
        <f>HLOOKUP(AG$2,PLANEL_Pot_anual!$C$3:$AL$24,15,TRUE)</f>
        <v>19894.655932999998</v>
      </c>
      <c r="AH17" s="30">
        <f>HLOOKUP(AH$2,PLANEL_Pot_anual!$C$3:$AL$24,15,TRUE)</f>
        <v>19894.655932999998</v>
      </c>
      <c r="AI17" s="30">
        <f>HLOOKUP(AI$2,PLANEL_Pot_anual!$C$3:$AL$24,15,TRUE)</f>
        <v>27049.827579999997</v>
      </c>
      <c r="AJ17" s="30">
        <f>HLOOKUP(AJ$2,PLANEL_Pot_anual!$C$3:$AL$24,15,TRUE)</f>
        <v>27049.827579999997</v>
      </c>
      <c r="AK17" s="30">
        <f>HLOOKUP(AK$2,PLANEL_Pot_anual!$C$3:$AL$24,15,TRUE)</f>
        <v>27049.827579999997</v>
      </c>
      <c r="AL17" s="30">
        <f>HLOOKUP(AL$2,PLANEL_Pot_anual!$C$3:$AL$24,15,TRUE)</f>
        <v>27049.827579999997</v>
      </c>
      <c r="AM17" s="30">
        <f>HLOOKUP(AM$2,PLANEL_Pot_anual!$C$3:$AL$24,15,TRUE)</f>
        <v>33603.587109999993</v>
      </c>
      <c r="AN17" s="30">
        <f>HLOOKUP(AN$2,PLANEL_Pot_anual!$C$3:$AL$24,15,TRUE)</f>
        <v>33603.587109999993</v>
      </c>
      <c r="AO17" s="30">
        <f>HLOOKUP(AO$2,PLANEL_Pot_anual!$C$3:$AL$24,15,TRUE)</f>
        <v>33603.587109999993</v>
      </c>
      <c r="AP17" s="30">
        <f>HLOOKUP(AP$2,PLANEL_Pot_anual!$C$3:$AL$24,15,TRUE)</f>
        <v>33603.587109999993</v>
      </c>
      <c r="AQ17" s="30">
        <f>HLOOKUP(AQ$2,PLANEL_Pot_anual!$C$3:$AL$24,15,TRUE)</f>
        <v>41232.365789999996</v>
      </c>
      <c r="AR17" s="30">
        <f>HLOOKUP(AR$2,PLANEL_Pot_anual!$C$3:$AL$24,15,TRUE)</f>
        <v>41232.365789999996</v>
      </c>
      <c r="AS17" s="30">
        <f>HLOOKUP(AS$2,PLANEL_Pot_anual!$C$3:$AL$24,15,TRUE)</f>
        <v>41232.365789999996</v>
      </c>
      <c r="AT17" s="30">
        <f>HLOOKUP(AT$2,PLANEL_Pot_anual!$C$3:$AL$24,15,TRUE)</f>
        <v>41232.365789999996</v>
      </c>
      <c r="AU17" s="30">
        <f>HLOOKUP(AU$2,PLANEL_Pot_anual!$C$3:$AL$24,15,TRUE)</f>
        <v>44441.937669999999</v>
      </c>
      <c r="AV17" s="30">
        <f>HLOOKUP(AV$2,PLANEL_Pot_anual!$C$3:$AL$24,15,TRUE)</f>
        <v>44441.937669999999</v>
      </c>
      <c r="AW17" s="30">
        <f>HLOOKUP(AW$2,PLANEL_Pot_anual!$C$3:$AL$24,15,TRUE)</f>
        <v>44441.937669999999</v>
      </c>
      <c r="AX17" s="30">
        <f>HLOOKUP(AX$2,PLANEL_Pot_anual!$C$3:$AL$24,15,TRUE)</f>
        <v>44441.937669999999</v>
      </c>
      <c r="AY17" s="30">
        <f>HLOOKUP(AY$2,PLANEL_Pot_anual!$C$3:$AL$24,15,TRUE)</f>
        <v>49353.730129999996</v>
      </c>
      <c r="AZ17" s="30">
        <f>HLOOKUP(AZ$2,PLANEL_Pot_anual!$C$3:$AL$24,15,TRUE)</f>
        <v>49353.730129999996</v>
      </c>
      <c r="BA17" s="30">
        <f>HLOOKUP(BA$2,PLANEL_Pot_anual!$C$3:$AL$24,15,TRUE)</f>
        <v>49353.730129999996</v>
      </c>
      <c r="BB17" s="30">
        <f>HLOOKUP(BB$2,PLANEL_Pot_anual!$C$3:$AL$24,15,TRUE)</f>
        <v>49353.730129999996</v>
      </c>
      <c r="BC17" s="30">
        <f>HLOOKUP(BC$2,PLANEL_Pot_anual!$C$3:$AL$24,15,TRUE)</f>
        <v>52993.744099999996</v>
      </c>
      <c r="BD17" s="30">
        <f>HLOOKUP(BD$2,PLANEL_Pot_anual!$C$3:$AL$24,15,TRUE)</f>
        <v>52993.744099999996</v>
      </c>
      <c r="BE17" s="30">
        <f>HLOOKUP(BE$2,PLANEL_Pot_anual!$C$3:$AL$24,15,TRUE)</f>
        <v>52993.744099999996</v>
      </c>
      <c r="BF17" s="30">
        <f>HLOOKUP(BF$2,PLANEL_Pot_anual!$C$3:$AL$24,15,TRUE)</f>
        <v>52993.744099999996</v>
      </c>
      <c r="BG17" s="30">
        <f>HLOOKUP(BG$2,PLANEL_Pot_anual!$C$3:$AL$24,15,TRUE)</f>
        <v>53520.332880000002</v>
      </c>
      <c r="BH17" s="30">
        <f>HLOOKUP(BH$2,PLANEL_Pot_anual!$C$3:$AL$24,15,TRUE)</f>
        <v>53520.332880000002</v>
      </c>
      <c r="BI17" s="30">
        <f>HLOOKUP(BI$2,PLANEL_Pot_anual!$C$3:$AL$24,15,TRUE)</f>
        <v>53520.332880000002</v>
      </c>
      <c r="BJ17" s="30">
        <f>HLOOKUP(BJ$2,PLANEL_Pot_anual!$C$3:$AL$24,15,TRUE)</f>
        <v>53520.332880000002</v>
      </c>
      <c r="BK17" s="30">
        <f>HLOOKUP(BK$2,PLANEL_Pot_anual!$C$3:$AL$24,15,TRUE)</f>
        <v>60808.078586000003</v>
      </c>
      <c r="BL17" s="30">
        <f>HLOOKUP(BL$2,PLANEL_Pot_anual!$C$3:$AL$24,15,TRUE)</f>
        <v>60808.078586000003</v>
      </c>
      <c r="BM17" s="30">
        <f>HLOOKUP(BM$2,PLANEL_Pot_anual!$C$3:$AL$24,15,TRUE)</f>
        <v>60808.078586000003</v>
      </c>
      <c r="BN17" s="30">
        <f>HLOOKUP(BN$2,PLANEL_Pot_anual!$C$3:$AL$24,15,TRUE)</f>
        <v>60808.078586000003</v>
      </c>
      <c r="BO17" s="30">
        <f>HLOOKUP(BO$2,PLANEL_Pot_anual!$C$3:$AL$24,15,TRUE)</f>
        <v>66196.565340000001</v>
      </c>
      <c r="BP17" s="30">
        <f>HLOOKUP(BP$2,PLANEL_Pot_anual!$C$3:$AL$24,15,TRUE)</f>
        <v>66196.565340000001</v>
      </c>
      <c r="BQ17" s="30">
        <f>HLOOKUP(BQ$2,PLANEL_Pot_anual!$C$3:$AL$24,15,TRUE)</f>
        <v>66196.565340000001</v>
      </c>
      <c r="BR17" s="30">
        <f>HLOOKUP(BR$2,PLANEL_Pot_anual!$C$3:$AL$24,15,TRUE)</f>
        <v>66196.565340000001</v>
      </c>
      <c r="BS17" s="30">
        <f>HLOOKUP(BS$2,PLANEL_Pot_anual!$C$3:$AL$24,15,TRUE)</f>
        <v>69731.413190000007</v>
      </c>
      <c r="BT17" s="30">
        <f>HLOOKUP(BT$2,PLANEL_Pot_anual!$C$3:$AL$24,15,TRUE)</f>
        <v>69731.413190000007</v>
      </c>
      <c r="BU17" s="30">
        <f>HLOOKUP(BU$2,PLANEL_Pot_anual!$C$3:$AL$24,15,TRUE)</f>
        <v>69731.413190000007</v>
      </c>
      <c r="BV17" s="30">
        <f>HLOOKUP(BV$2,PLANEL_Pot_anual!$C$3:$AL$24,15,TRUE)</f>
        <v>69731.413190000007</v>
      </c>
      <c r="BW17" s="30">
        <f>HLOOKUP(BW$2,PLANEL_Pot_anual!$C$3:$AL$24,15,TRUE)</f>
        <v>73282.566269999996</v>
      </c>
      <c r="BX17" s="30">
        <f>HLOOKUP(BX$2,PLANEL_Pot_anual!$C$3:$AL$24,15,TRUE)</f>
        <v>73282.566269999996</v>
      </c>
      <c r="BY17" s="30">
        <f>HLOOKUP(BY$2,PLANEL_Pot_anual!$C$3:$AL$24,15,TRUE)</f>
        <v>73282.566269999996</v>
      </c>
      <c r="BZ17" s="30">
        <f>HLOOKUP(BZ$2,PLANEL_Pot_anual!$C$3:$AL$24,15,TRUE)</f>
        <v>73282.566269999996</v>
      </c>
      <c r="CA17" s="30">
        <f>HLOOKUP(CA$2,PLANEL_Pot_anual!$C$3:$AL$24,15,TRUE)</f>
        <v>77761.338329999999</v>
      </c>
      <c r="CB17" s="30">
        <f>HLOOKUP(CB$2,PLANEL_Pot_anual!$C$3:$AL$24,15,TRUE)</f>
        <v>77761.338329999999</v>
      </c>
      <c r="CC17" s="30">
        <f>HLOOKUP(CC$2,PLANEL_Pot_anual!$C$3:$AL$24,15,TRUE)</f>
        <v>77761.338329999999</v>
      </c>
      <c r="CD17" s="30">
        <f>HLOOKUP(CD$2,PLANEL_Pot_anual!$C$3:$AL$24,15,TRUE)</f>
        <v>77761.338329999999</v>
      </c>
      <c r="CE17" s="30">
        <f>HLOOKUP(CE$2,PLANEL_Pot_anual!$C$3:$AL$24,15,TRUE)</f>
        <v>81901.406430000003</v>
      </c>
      <c r="CF17" s="30">
        <f>HLOOKUP(CF$2,PLANEL_Pot_anual!$C$3:$AL$24,15,TRUE)</f>
        <v>81901.406430000003</v>
      </c>
      <c r="CG17" s="30">
        <f>HLOOKUP(CG$2,PLANEL_Pot_anual!$C$3:$AL$24,15,TRUE)</f>
        <v>81901.406430000003</v>
      </c>
      <c r="CH17" s="30">
        <f>HLOOKUP(CH$2,PLANEL_Pot_anual!$C$3:$AL$24,15,TRUE)</f>
        <v>81901.406430000003</v>
      </c>
      <c r="CI17" s="30">
        <f>HLOOKUP(CI$2,PLANEL_Pot_anual!$C$3:$AL$24,15,TRUE)</f>
        <v>86272.396859879998</v>
      </c>
      <c r="CJ17" s="30">
        <f>HLOOKUP(CJ$2,PLANEL_Pot_anual!$C$3:$AL$24,15,TRUE)</f>
        <v>86272.396859879998</v>
      </c>
      <c r="CK17" s="30">
        <f>HLOOKUP(CK$2,PLANEL_Pot_anual!$C$3:$AL$24,15,TRUE)</f>
        <v>86272.396859879998</v>
      </c>
      <c r="CL17" s="30">
        <f>HLOOKUP(CL$2,PLANEL_Pot_anual!$C$3:$AL$24,15,TRUE)</f>
        <v>86272.396859879998</v>
      </c>
      <c r="CM17" s="30">
        <f>HLOOKUP(CM$2,PLANEL_Pot_anual!$C$3:$AL$24,15,TRUE)</f>
        <v>91069.079397099995</v>
      </c>
      <c r="CN17" s="30">
        <f>HLOOKUP(CN$2,PLANEL_Pot_anual!$C$3:$AL$24,15,TRUE)</f>
        <v>91069.079397099995</v>
      </c>
      <c r="CO17" s="30">
        <f>HLOOKUP(CO$2,PLANEL_Pot_anual!$C$3:$AL$24,15,TRUE)</f>
        <v>91069.079397099995</v>
      </c>
      <c r="CP17" s="30">
        <f>HLOOKUP(CP$2,PLANEL_Pot_anual!$C$3:$AL$24,15,TRUE)</f>
        <v>91069.079397099995</v>
      </c>
      <c r="CQ17" s="30">
        <f>HLOOKUP(CQ$2,PLANEL_Pot_anual!$C$3:$AL$24,15,TRUE)</f>
        <v>100595.465501</v>
      </c>
      <c r="CR17" s="30">
        <f>HLOOKUP(CR$2,PLANEL_Pot_anual!$C$3:$AL$24,15,TRUE)</f>
        <v>100595.465501</v>
      </c>
      <c r="CS17" s="30">
        <f>HLOOKUP(CS$2,PLANEL_Pot_anual!$C$3:$AL$24,15,TRUE)</f>
        <v>100595.465501</v>
      </c>
      <c r="CT17" s="30">
        <f>HLOOKUP(CT$2,PLANEL_Pot_anual!$C$3:$AL$24,15,TRUE)</f>
        <v>100595.465501</v>
      </c>
      <c r="CU17" s="30">
        <f>HLOOKUP(CU$2,PLANEL_Pot_anual!$C$3:$AL$24,15,TRUE)</f>
        <v>109637.51869</v>
      </c>
      <c r="CV17" s="30">
        <f>HLOOKUP(CV$2,PLANEL_Pot_anual!$C$3:$AL$24,15,TRUE)</f>
        <v>109637.51869</v>
      </c>
      <c r="CW17" s="30">
        <f>HLOOKUP(CW$2,PLANEL_Pot_anual!$C$3:$AL$24,15,TRUE)</f>
        <v>109637.51869</v>
      </c>
      <c r="CX17" s="30">
        <f>HLOOKUP(CX$2,PLANEL_Pot_anual!$C$3:$AL$24,15,TRUE)</f>
        <v>109637.51869</v>
      </c>
      <c r="CY17" s="30">
        <f>HLOOKUP(CY$2,PLANEL_Pot_anual!$C$3:$AL$24,15,TRUE)</f>
        <v>118295.53090499999</v>
      </c>
      <c r="CZ17" s="30">
        <f>HLOOKUP(CZ$2,PLANEL_Pot_anual!$C$3:$AL$24,15,TRUE)</f>
        <v>118295.53090499999</v>
      </c>
      <c r="DA17" s="30">
        <f>HLOOKUP(DA$2,PLANEL_Pot_anual!$C$3:$AL$24,15,TRUE)</f>
        <v>118295.53090499999</v>
      </c>
      <c r="DB17" s="30">
        <f>HLOOKUP(DB$2,PLANEL_Pot_anual!$C$3:$AL$24,15,TRUE)</f>
        <v>118295.53090499999</v>
      </c>
      <c r="DC17" s="30">
        <f>HLOOKUP(DC$2,PLANEL_Pot_anual!$C$3:$AL$24,15,TRUE)</f>
        <v>120969.23970999999</v>
      </c>
      <c r="DD17" s="30">
        <f>HLOOKUP(DD$2,PLANEL_Pot_anual!$C$3:$AL$24,15,TRUE)</f>
        <v>120969.23970999999</v>
      </c>
      <c r="DE17" s="30">
        <f>HLOOKUP(DE$2,PLANEL_Pot_anual!$C$3:$AL$24,15,TRUE)</f>
        <v>120969.23970999999</v>
      </c>
      <c r="DF17" s="30">
        <f>HLOOKUP(DF$2,PLANEL_Pot_anual!$C$3:$AL$24,15,TRUE)</f>
        <v>120969.23970999999</v>
      </c>
      <c r="DG17" s="30">
        <f>HLOOKUP(DG$2,PLANEL_Pot_anual!$C$3:$AL$24,15,TRUE)</f>
        <v>125145.30012999999</v>
      </c>
      <c r="DH17" s="30">
        <f>HLOOKUP(DH$2,PLANEL_Pot_anual!$C$3:$AL$24,15,TRUE)</f>
        <v>125145.30012999999</v>
      </c>
      <c r="DI17" s="30">
        <f>HLOOKUP(DI$2,PLANEL_Pot_anual!$C$3:$AL$24,15,TRUE)</f>
        <v>125145.30012999999</v>
      </c>
      <c r="DJ17" s="30">
        <f>HLOOKUP(DJ$2,PLANEL_Pot_anual!$C$3:$AL$24,15,TRUE)</f>
        <v>125145.30012999999</v>
      </c>
      <c r="DK17" s="30">
        <f>HLOOKUP(DK$2,PLANEL_Pot_anual!$C$3:$AL$24,15,TRUE)</f>
        <v>129797.67559</v>
      </c>
      <c r="DL17" s="30">
        <f>HLOOKUP(DL$2,PLANEL_Pot_anual!$C$3:$AL$24,15,TRUE)</f>
        <v>129797.67559</v>
      </c>
      <c r="DM17" s="30">
        <f>HLOOKUP(DM$2,PLANEL_Pot_anual!$C$3:$AL$24,15,TRUE)</f>
        <v>129797.67559</v>
      </c>
      <c r="DN17" s="30">
        <f>HLOOKUP(DN$2,PLANEL_Pot_anual!$C$3:$AL$24,15,TRUE)</f>
        <v>129797.67559</v>
      </c>
      <c r="DO17" s="30">
        <f>HLOOKUP(DO$2,PLANEL_Pot_anual!$C$3:$AL$24,15,TRUE)</f>
        <v>134545.17311999999</v>
      </c>
      <c r="DP17" s="30">
        <f>HLOOKUP(DP$2,PLANEL_Pot_anual!$C$3:$AL$24,15,TRUE)</f>
        <v>134545.17311999999</v>
      </c>
      <c r="DQ17" s="30">
        <f>HLOOKUP(DQ$2,PLANEL_Pot_anual!$C$3:$AL$24,15,TRUE)</f>
        <v>134545.17311999999</v>
      </c>
      <c r="DR17" s="30">
        <f>HLOOKUP(DR$2,PLANEL_Pot_anual!$C$3:$AL$24,15,TRUE)</f>
        <v>134545.17311999999</v>
      </c>
      <c r="DS17" s="30">
        <f>HLOOKUP(DS$2,PLANEL_Pot_anual!$C$3:$AL$24,15,TRUE)</f>
        <v>140130.94925000001</v>
      </c>
      <c r="DT17" s="30">
        <f>HLOOKUP(DT$2,PLANEL_Pot_anual!$C$3:$AL$24,15,TRUE)</f>
        <v>140130.94925000001</v>
      </c>
      <c r="DU17" s="30">
        <f>HLOOKUP(DU$2,PLANEL_Pot_anual!$C$3:$AL$24,15,TRUE)</f>
        <v>140130.94925000001</v>
      </c>
      <c r="DV17" s="30">
        <f>HLOOKUP(DV$2,PLANEL_Pot_anual!$C$3:$AL$24,15,TRUE)</f>
        <v>140130.94925000001</v>
      </c>
      <c r="DW17" s="30">
        <f>HLOOKUP(DW$2,PLANEL_Pot_anual!$C$3:$AL$24,15,TRUE)</f>
        <v>145511.01144</v>
      </c>
      <c r="DX17" s="30">
        <f>HLOOKUP(DX$2,PLANEL_Pot_anual!$C$3:$AL$24,15,TRUE)</f>
        <v>145511.01144</v>
      </c>
      <c r="DY17" s="30">
        <f>HLOOKUP(DY$2,PLANEL_Pot_anual!$C$3:$AL$24,15,TRUE)</f>
        <v>145511.01144</v>
      </c>
      <c r="DZ17" s="30">
        <f>HLOOKUP(DZ$2,PLANEL_Pot_anual!$C$3:$AL$24,15,TRUE)</f>
        <v>145511.01144</v>
      </c>
      <c r="EA17" s="30">
        <f>HLOOKUP(EA$2,PLANEL_Pot_anual!$C$3:$AL$24,15,TRUE)</f>
        <v>150367.97566</v>
      </c>
      <c r="EB17" s="30">
        <f>HLOOKUP(EB$2,PLANEL_Pot_anual!$C$3:$AL$24,15,TRUE)</f>
        <v>150367.97566</v>
      </c>
      <c r="EC17" s="30">
        <f>HLOOKUP(EC$2,PLANEL_Pot_anual!$C$3:$AL$24,15,TRUE)</f>
        <v>150367.97566</v>
      </c>
      <c r="ED17" s="30">
        <f>HLOOKUP(ED$2,PLANEL_Pot_anual!$C$3:$AL$24,15,TRUE)</f>
        <v>150367.97566</v>
      </c>
      <c r="EE17" s="30">
        <f>HLOOKUP(EE$2,PLANEL_Pot_anual!$C$3:$AL$24,15,TRUE)</f>
        <v>154892.52705999999</v>
      </c>
      <c r="EF17" s="30">
        <f>HLOOKUP(EF$2,PLANEL_Pot_anual!$C$3:$AL$24,15,TRUE)</f>
        <v>154892.52705999999</v>
      </c>
      <c r="EG17" s="30">
        <f>HLOOKUP(EG$2,PLANEL_Pot_anual!$C$3:$AL$24,15,TRUE)</f>
        <v>154892.52705999999</v>
      </c>
      <c r="EH17" s="30">
        <f>HLOOKUP(EH$2,PLANEL_Pot_anual!$C$3:$AL$24,15,TRUE)</f>
        <v>154892.52705999999</v>
      </c>
      <c r="EI17" s="30">
        <f>HLOOKUP(EI$2,PLANEL_Pot_anual!$C$3:$AL$24,15,TRUE)</f>
        <v>157068.08937999999</v>
      </c>
      <c r="EJ17" s="30">
        <f>HLOOKUP(EJ$2,PLANEL_Pot_anual!$C$3:$AL$24,15,TRUE)</f>
        <v>157068.08937999999</v>
      </c>
      <c r="EK17" s="30">
        <f>HLOOKUP(EK$2,PLANEL_Pot_anual!$C$3:$AL$24,15,TRUE)</f>
        <v>157068.08937999999</v>
      </c>
      <c r="EL17" s="30">
        <f>HLOOKUP(EL$2,PLANEL_Pot_anual!$C$3:$AL$24,15,TRUE)</f>
        <v>157068.08937999999</v>
      </c>
      <c r="EM17" s="30">
        <f>HLOOKUP(EM$2,PLANEL_Pot_anual!$C$3:$AL$24,15,TRUE)</f>
        <v>158197.97547</v>
      </c>
      <c r="EN17" s="30">
        <f>HLOOKUP(EN$2,PLANEL_Pot_anual!$C$3:$AL$24,15,TRUE)</f>
        <v>158197.97547</v>
      </c>
      <c r="EO17" s="30">
        <f>HLOOKUP(EO$2,PLANEL_Pot_anual!$C$3:$AL$24,15,TRUE)</f>
        <v>158197.97547</v>
      </c>
      <c r="EP17" s="30">
        <f>HLOOKUP(EP$2,PLANEL_Pot_anual!$C$3:$AL$24,15,TRUE)</f>
        <v>158197.97547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6353.0162600000003</v>
      </c>
      <c r="BL20" s="26">
        <f>HLOOKUP(BL$2,PLANEL_Pot_anual!$C$3:$AL$24,18,TRUE)</f>
        <v>6353.0162600000003</v>
      </c>
      <c r="BM20" s="26">
        <f>HLOOKUP(BM$2,PLANEL_Pot_anual!$C$3:$AL$24,18,TRUE)</f>
        <v>6353.0162600000003</v>
      </c>
      <c r="BN20" s="26">
        <f>HLOOKUP(BN$2,PLANEL_Pot_anual!$C$3:$AL$24,18,TRUE)</f>
        <v>6353.0162600000003</v>
      </c>
      <c r="BO20" s="26">
        <f>HLOOKUP(BO$2,PLANEL_Pot_anual!$C$3:$AL$24,18,TRUE)</f>
        <v>10796.121328000001</v>
      </c>
      <c r="BP20" s="26">
        <f>HLOOKUP(BP$2,PLANEL_Pot_anual!$C$3:$AL$24,18,TRUE)</f>
        <v>10796.121328000001</v>
      </c>
      <c r="BQ20" s="26">
        <f>HLOOKUP(BQ$2,PLANEL_Pot_anual!$C$3:$AL$24,18,TRUE)</f>
        <v>10796.121328000001</v>
      </c>
      <c r="BR20" s="26">
        <f>HLOOKUP(BR$2,PLANEL_Pot_anual!$C$3:$AL$24,18,TRUE)</f>
        <v>10796.121328000001</v>
      </c>
      <c r="BS20" s="26">
        <f>HLOOKUP(BS$2,PLANEL_Pot_anual!$C$3:$AL$24,18,TRUE)</f>
        <v>15359.184249999998</v>
      </c>
      <c r="BT20" s="26">
        <f>HLOOKUP(BT$2,PLANEL_Pot_anual!$C$3:$AL$24,18,TRUE)</f>
        <v>15359.184249999998</v>
      </c>
      <c r="BU20" s="26">
        <f>HLOOKUP(BU$2,PLANEL_Pot_anual!$C$3:$AL$24,18,TRUE)</f>
        <v>15359.184249999998</v>
      </c>
      <c r="BV20" s="26">
        <f>HLOOKUP(BV$2,PLANEL_Pot_anual!$C$3:$AL$24,18,TRUE)</f>
        <v>15359.184249999998</v>
      </c>
      <c r="BW20" s="26">
        <f>HLOOKUP(BW$2,PLANEL_Pot_anual!$C$3:$AL$24,18,TRUE)</f>
        <v>19912.446260000001</v>
      </c>
      <c r="BX20" s="26">
        <f>HLOOKUP(BX$2,PLANEL_Pot_anual!$C$3:$AL$24,18,TRUE)</f>
        <v>19912.446260000001</v>
      </c>
      <c r="BY20" s="26">
        <f>HLOOKUP(BY$2,PLANEL_Pot_anual!$C$3:$AL$24,18,TRUE)</f>
        <v>19912.446260000001</v>
      </c>
      <c r="BZ20" s="26">
        <f>HLOOKUP(BZ$2,PLANEL_Pot_anual!$C$3:$AL$24,18,TRUE)</f>
        <v>19912.446260000001</v>
      </c>
      <c r="CA20" s="26">
        <f>HLOOKUP(CA$2,PLANEL_Pot_anual!$C$3:$AL$24,18,TRUE)</f>
        <v>24589.248479999998</v>
      </c>
      <c r="CB20" s="26">
        <f>HLOOKUP(CB$2,PLANEL_Pot_anual!$C$3:$AL$24,18,TRUE)</f>
        <v>24589.248479999998</v>
      </c>
      <c r="CC20" s="26">
        <f>HLOOKUP(CC$2,PLANEL_Pot_anual!$C$3:$AL$24,18,TRUE)</f>
        <v>24589.248479999998</v>
      </c>
      <c r="CD20" s="26">
        <f>HLOOKUP(CD$2,PLANEL_Pot_anual!$C$3:$AL$24,18,TRUE)</f>
        <v>24589.248479999998</v>
      </c>
      <c r="CE20" s="26">
        <f>HLOOKUP(CE$2,PLANEL_Pot_anual!$C$3:$AL$24,18,TRUE)</f>
        <v>29401.941930000001</v>
      </c>
      <c r="CF20" s="26">
        <f>HLOOKUP(CF$2,PLANEL_Pot_anual!$C$3:$AL$24,18,TRUE)</f>
        <v>29401.941930000001</v>
      </c>
      <c r="CG20" s="26">
        <f>HLOOKUP(CG$2,PLANEL_Pot_anual!$C$3:$AL$24,18,TRUE)</f>
        <v>29401.941930000001</v>
      </c>
      <c r="CH20" s="26">
        <f>HLOOKUP(CH$2,PLANEL_Pot_anual!$C$3:$AL$24,18,TRUE)</f>
        <v>29401.941930000001</v>
      </c>
      <c r="CI20" s="26">
        <f>HLOOKUP(CI$2,PLANEL_Pot_anual!$C$3:$AL$24,18,TRUE)</f>
        <v>34513.298800000004</v>
      </c>
      <c r="CJ20" s="26">
        <f>HLOOKUP(CJ$2,PLANEL_Pot_anual!$C$3:$AL$24,18,TRUE)</f>
        <v>34513.298800000004</v>
      </c>
      <c r="CK20" s="26">
        <f>HLOOKUP(CK$2,PLANEL_Pot_anual!$C$3:$AL$24,18,TRUE)</f>
        <v>34513.298800000004</v>
      </c>
      <c r="CL20" s="26">
        <f>HLOOKUP(CL$2,PLANEL_Pot_anual!$C$3:$AL$24,18,TRUE)</f>
        <v>34513.298800000004</v>
      </c>
      <c r="CM20" s="26">
        <f>HLOOKUP(CM$2,PLANEL_Pot_anual!$C$3:$AL$24,18,TRUE)</f>
        <v>39254.49598</v>
      </c>
      <c r="CN20" s="26">
        <f>HLOOKUP(CN$2,PLANEL_Pot_anual!$C$3:$AL$24,18,TRUE)</f>
        <v>39254.49598</v>
      </c>
      <c r="CO20" s="26">
        <f>HLOOKUP(CO$2,PLANEL_Pot_anual!$C$3:$AL$24,18,TRUE)</f>
        <v>39254.49598</v>
      </c>
      <c r="CP20" s="26">
        <f>HLOOKUP(CP$2,PLANEL_Pot_anual!$C$3:$AL$24,18,TRUE)</f>
        <v>39254.49598</v>
      </c>
      <c r="CQ20" s="26">
        <f>HLOOKUP(CQ$2,PLANEL_Pot_anual!$C$3:$AL$24,18,TRUE)</f>
        <v>38314.825980000001</v>
      </c>
      <c r="CR20" s="26">
        <f>HLOOKUP(CR$2,PLANEL_Pot_anual!$C$3:$AL$24,18,TRUE)</f>
        <v>38314.825980000001</v>
      </c>
      <c r="CS20" s="26">
        <f>HLOOKUP(CS$2,PLANEL_Pot_anual!$C$3:$AL$24,18,TRUE)</f>
        <v>38314.825980000001</v>
      </c>
      <c r="CT20" s="26">
        <f>HLOOKUP(CT$2,PLANEL_Pot_anual!$C$3:$AL$24,18,TRUE)</f>
        <v>38314.825980000001</v>
      </c>
      <c r="CU20" s="26">
        <f>HLOOKUP(CU$2,PLANEL_Pot_anual!$C$3:$AL$24,18,TRUE)</f>
        <v>37360.35398</v>
      </c>
      <c r="CV20" s="26">
        <f>HLOOKUP(CV$2,PLANEL_Pot_anual!$C$3:$AL$24,18,TRUE)</f>
        <v>37360.35398</v>
      </c>
      <c r="CW20" s="26">
        <f>HLOOKUP(CW$2,PLANEL_Pot_anual!$C$3:$AL$24,18,TRUE)</f>
        <v>37360.35398</v>
      </c>
      <c r="CX20" s="26">
        <f>HLOOKUP(CX$2,PLANEL_Pot_anual!$C$3:$AL$24,18,TRUE)</f>
        <v>37360.35398</v>
      </c>
      <c r="CY20" s="26">
        <f>HLOOKUP(CY$2,PLANEL_Pot_anual!$C$3:$AL$24,18,TRUE)</f>
        <v>41822.474657999999</v>
      </c>
      <c r="CZ20" s="26">
        <f>HLOOKUP(CZ$2,PLANEL_Pot_anual!$C$3:$AL$24,18,TRUE)</f>
        <v>41822.474657999999</v>
      </c>
      <c r="DA20" s="26">
        <f>HLOOKUP(DA$2,PLANEL_Pot_anual!$C$3:$AL$24,18,TRUE)</f>
        <v>41822.474657999999</v>
      </c>
      <c r="DB20" s="26">
        <f>HLOOKUP(DB$2,PLANEL_Pot_anual!$C$3:$AL$24,18,TRUE)</f>
        <v>41822.474657999999</v>
      </c>
      <c r="DC20" s="26">
        <f>HLOOKUP(DC$2,PLANEL_Pot_anual!$C$3:$AL$24,18,TRUE)</f>
        <v>45958.574785000004</v>
      </c>
      <c r="DD20" s="26">
        <f>HLOOKUP(DD$2,PLANEL_Pot_anual!$C$3:$AL$24,18,TRUE)</f>
        <v>45958.574785000004</v>
      </c>
      <c r="DE20" s="26">
        <f>HLOOKUP(DE$2,PLANEL_Pot_anual!$C$3:$AL$24,18,TRUE)</f>
        <v>45958.574785000004</v>
      </c>
      <c r="DF20" s="26">
        <f>HLOOKUP(DF$2,PLANEL_Pot_anual!$C$3:$AL$24,18,TRUE)</f>
        <v>45958.574785000004</v>
      </c>
      <c r="DG20" s="26">
        <f>HLOOKUP(DG$2,PLANEL_Pot_anual!$C$3:$AL$24,18,TRUE)</f>
        <v>50115.105599999995</v>
      </c>
      <c r="DH20" s="26">
        <f>HLOOKUP(DH$2,PLANEL_Pot_anual!$C$3:$AL$24,18,TRUE)</f>
        <v>50115.105599999995</v>
      </c>
      <c r="DI20" s="26">
        <f>HLOOKUP(DI$2,PLANEL_Pot_anual!$C$3:$AL$24,18,TRUE)</f>
        <v>50115.105599999995</v>
      </c>
      <c r="DJ20" s="26">
        <f>HLOOKUP(DJ$2,PLANEL_Pot_anual!$C$3:$AL$24,18,TRUE)</f>
        <v>50115.105599999995</v>
      </c>
      <c r="DK20" s="26">
        <f>HLOOKUP(DK$2,PLANEL_Pot_anual!$C$3:$AL$24,18,TRUE)</f>
        <v>54258.328710000002</v>
      </c>
      <c r="DL20" s="26">
        <f>HLOOKUP(DL$2,PLANEL_Pot_anual!$C$3:$AL$24,18,TRUE)</f>
        <v>54258.328710000002</v>
      </c>
      <c r="DM20" s="26">
        <f>HLOOKUP(DM$2,PLANEL_Pot_anual!$C$3:$AL$24,18,TRUE)</f>
        <v>54258.328710000002</v>
      </c>
      <c r="DN20" s="26">
        <f>HLOOKUP(DN$2,PLANEL_Pot_anual!$C$3:$AL$24,18,TRUE)</f>
        <v>54258.328710000002</v>
      </c>
      <c r="DO20" s="26">
        <f>HLOOKUP(DO$2,PLANEL_Pot_anual!$C$3:$AL$24,18,TRUE)</f>
        <v>58467.959220000004</v>
      </c>
      <c r="DP20" s="26">
        <f>HLOOKUP(DP$2,PLANEL_Pot_anual!$C$3:$AL$24,18,TRUE)</f>
        <v>58467.959220000004</v>
      </c>
      <c r="DQ20" s="26">
        <f>HLOOKUP(DQ$2,PLANEL_Pot_anual!$C$3:$AL$24,18,TRUE)</f>
        <v>58467.959220000004</v>
      </c>
      <c r="DR20" s="26">
        <f>HLOOKUP(DR$2,PLANEL_Pot_anual!$C$3:$AL$24,18,TRUE)</f>
        <v>58467.959220000004</v>
      </c>
      <c r="DS20" s="26">
        <f>HLOOKUP(DS$2,PLANEL_Pot_anual!$C$3:$AL$24,18,TRUE)</f>
        <v>62738.7808</v>
      </c>
      <c r="DT20" s="26">
        <f>HLOOKUP(DT$2,PLANEL_Pot_anual!$C$3:$AL$24,18,TRUE)</f>
        <v>62738.7808</v>
      </c>
      <c r="DU20" s="26">
        <f>HLOOKUP(DU$2,PLANEL_Pot_anual!$C$3:$AL$24,18,TRUE)</f>
        <v>62738.7808</v>
      </c>
      <c r="DV20" s="26">
        <f>HLOOKUP(DV$2,PLANEL_Pot_anual!$C$3:$AL$24,18,TRUE)</f>
        <v>62738.7808</v>
      </c>
      <c r="DW20" s="26">
        <f>HLOOKUP(DW$2,PLANEL_Pot_anual!$C$3:$AL$24,18,TRUE)</f>
        <v>67017.002229999998</v>
      </c>
      <c r="DX20" s="26">
        <f>HLOOKUP(DX$2,PLANEL_Pot_anual!$C$3:$AL$24,18,TRUE)</f>
        <v>67017.002229999998</v>
      </c>
      <c r="DY20" s="26">
        <f>HLOOKUP(DY$2,PLANEL_Pot_anual!$C$3:$AL$24,18,TRUE)</f>
        <v>67017.002229999998</v>
      </c>
      <c r="DZ20" s="26">
        <f>HLOOKUP(DZ$2,PLANEL_Pot_anual!$C$3:$AL$24,18,TRUE)</f>
        <v>67017.002229999998</v>
      </c>
      <c r="EA20" s="26">
        <f>HLOOKUP(EA$2,PLANEL_Pot_anual!$C$3:$AL$24,18,TRUE)</f>
        <v>71244.823080000002</v>
      </c>
      <c r="EB20" s="26">
        <f>HLOOKUP(EB$2,PLANEL_Pot_anual!$C$3:$AL$24,18,TRUE)</f>
        <v>71244.823080000002</v>
      </c>
      <c r="EC20" s="26">
        <f>HLOOKUP(EC$2,PLANEL_Pot_anual!$C$3:$AL$24,18,TRUE)</f>
        <v>71244.823080000002</v>
      </c>
      <c r="ED20" s="26">
        <f>HLOOKUP(ED$2,PLANEL_Pot_anual!$C$3:$AL$24,18,TRUE)</f>
        <v>71244.823080000002</v>
      </c>
      <c r="EE20" s="26">
        <f>HLOOKUP(EE$2,PLANEL_Pot_anual!$C$3:$AL$24,18,TRUE)</f>
        <v>75937.97331999999</v>
      </c>
      <c r="EF20" s="26">
        <f>HLOOKUP(EF$2,PLANEL_Pot_anual!$C$3:$AL$24,18,TRUE)</f>
        <v>75937.97331999999</v>
      </c>
      <c r="EG20" s="26">
        <f>HLOOKUP(EG$2,PLANEL_Pot_anual!$C$3:$AL$24,18,TRUE)</f>
        <v>75937.97331999999</v>
      </c>
      <c r="EH20" s="26">
        <f>HLOOKUP(EH$2,PLANEL_Pot_anual!$C$3:$AL$24,18,TRUE)</f>
        <v>75937.97331999999</v>
      </c>
      <c r="EI20" s="26">
        <f>HLOOKUP(EI$2,PLANEL_Pot_anual!$C$3:$AL$24,18,TRUE)</f>
        <v>80414.32548</v>
      </c>
      <c r="EJ20" s="26">
        <f>HLOOKUP(EJ$2,PLANEL_Pot_anual!$C$3:$AL$24,18,TRUE)</f>
        <v>80414.32548</v>
      </c>
      <c r="EK20" s="26">
        <f>HLOOKUP(EK$2,PLANEL_Pot_anual!$C$3:$AL$24,18,TRUE)</f>
        <v>80414.32548</v>
      </c>
      <c r="EL20" s="26">
        <f>HLOOKUP(EL$2,PLANEL_Pot_anual!$C$3:$AL$24,18,TRUE)</f>
        <v>80414.32548</v>
      </c>
      <c r="EM20" s="26">
        <f>HLOOKUP(EM$2,PLANEL_Pot_anual!$C$3:$AL$24,18,TRUE)</f>
        <v>84780.557379999998</v>
      </c>
      <c r="EN20" s="26">
        <f>HLOOKUP(EN$2,PLANEL_Pot_anual!$C$3:$AL$24,18,TRUE)</f>
        <v>84780.557379999998</v>
      </c>
      <c r="EO20" s="26">
        <f>HLOOKUP(EO$2,PLANEL_Pot_anual!$C$3:$AL$24,18,TRUE)</f>
        <v>84780.557379999998</v>
      </c>
      <c r="EP20" s="26">
        <f>HLOOKUP(EP$2,PLANEL_Pot_anual!$C$3:$AL$24,18,TRUE)</f>
        <v>84780.557379999998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0</v>
      </c>
      <c r="AZ23" s="32">
        <f>HLOOKUP(AZ$2,PLANEL_Pot_anual!$C$3:$AL$24,21,TRUE)</f>
        <v>0</v>
      </c>
      <c r="BA23" s="32">
        <f>HLOOKUP(BA$2,PLANEL_Pot_anual!$C$3:$AL$24,21,TRUE)</f>
        <v>0</v>
      </c>
      <c r="BB23" s="32">
        <f>HLOOKUP(BB$2,PLANEL_Pot_anual!$C$3:$AL$24,21,TRUE)</f>
        <v>0</v>
      </c>
      <c r="BC23" s="32">
        <f>HLOOKUP(BC$2,PLANEL_Pot_anual!$C$3:$AL$24,21,TRUE)</f>
        <v>0</v>
      </c>
      <c r="BD23" s="32">
        <f>HLOOKUP(BD$2,PLANEL_Pot_anual!$C$3:$AL$24,21,TRUE)</f>
        <v>0</v>
      </c>
      <c r="BE23" s="32">
        <f>HLOOKUP(BE$2,PLANEL_Pot_anual!$C$3:$AL$24,21,TRUE)</f>
        <v>0</v>
      </c>
      <c r="BF23" s="32">
        <f>HLOOKUP(BF$2,PLANEL_Pot_anual!$C$3:$AL$24,21,TRUE)</f>
        <v>0</v>
      </c>
      <c r="BG23" s="32">
        <f>HLOOKUP(BG$2,PLANEL_Pot_anual!$C$3:$AL$24,21,TRUE)</f>
        <v>0</v>
      </c>
      <c r="BH23" s="32">
        <f>HLOOKUP(BH$2,PLANEL_Pot_anual!$C$3:$AL$24,21,TRUE)</f>
        <v>0</v>
      </c>
      <c r="BI23" s="32">
        <f>HLOOKUP(BI$2,PLANEL_Pot_anual!$C$3:$AL$24,21,TRUE)</f>
        <v>0</v>
      </c>
      <c r="BJ23" s="32">
        <f>HLOOKUP(BJ$2,PLANEL_Pot_anual!$C$3:$AL$24,21,TRUE)</f>
        <v>0</v>
      </c>
      <c r="BK23" s="32">
        <f>HLOOKUP(BK$2,PLANEL_Pot_anual!$C$3:$AL$24,21,TRUE)</f>
        <v>1771.160666</v>
      </c>
      <c r="BL23" s="32">
        <f>HLOOKUP(BL$2,PLANEL_Pot_anual!$C$3:$AL$24,21,TRUE)</f>
        <v>1771.160666</v>
      </c>
      <c r="BM23" s="32">
        <f>HLOOKUP(BM$2,PLANEL_Pot_anual!$C$3:$AL$24,21,TRUE)</f>
        <v>1771.160666</v>
      </c>
      <c r="BN23" s="32">
        <f>HLOOKUP(BN$2,PLANEL_Pot_anual!$C$3:$AL$24,21,TRUE)</f>
        <v>1771.160666</v>
      </c>
      <c r="BO23" s="32">
        <f>HLOOKUP(BO$2,PLANEL_Pot_anual!$C$3:$AL$24,21,TRUE)</f>
        <v>6114.6497710000003</v>
      </c>
      <c r="BP23" s="32">
        <f>HLOOKUP(BP$2,PLANEL_Pot_anual!$C$3:$AL$24,21,TRUE)</f>
        <v>6114.6497710000003</v>
      </c>
      <c r="BQ23" s="32">
        <f>HLOOKUP(BQ$2,PLANEL_Pot_anual!$C$3:$AL$24,21,TRUE)</f>
        <v>6114.6497710000003</v>
      </c>
      <c r="BR23" s="32">
        <f>HLOOKUP(BR$2,PLANEL_Pot_anual!$C$3:$AL$24,21,TRUE)</f>
        <v>6114.6497710000003</v>
      </c>
      <c r="BS23" s="32">
        <f>HLOOKUP(BS$2,PLANEL_Pot_anual!$C$3:$AL$24,21,TRUE)</f>
        <v>8070.2264660000001</v>
      </c>
      <c r="BT23" s="32">
        <f>HLOOKUP(BT$2,PLANEL_Pot_anual!$C$3:$AL$24,21,TRUE)</f>
        <v>8070.2264660000001</v>
      </c>
      <c r="BU23" s="32">
        <f>HLOOKUP(BU$2,PLANEL_Pot_anual!$C$3:$AL$24,21,TRUE)</f>
        <v>8070.2264660000001</v>
      </c>
      <c r="BV23" s="32">
        <f>HLOOKUP(BV$2,PLANEL_Pot_anual!$C$3:$AL$24,21,TRUE)</f>
        <v>8070.2264660000001</v>
      </c>
      <c r="BW23" s="32">
        <f>HLOOKUP(BW$2,PLANEL_Pot_anual!$C$3:$AL$24,21,TRUE)</f>
        <v>10011.36318</v>
      </c>
      <c r="BX23" s="32">
        <f>HLOOKUP(BX$2,PLANEL_Pot_anual!$C$3:$AL$24,21,TRUE)</f>
        <v>10011.36318</v>
      </c>
      <c r="BY23" s="32">
        <f>HLOOKUP(BY$2,PLANEL_Pot_anual!$C$3:$AL$24,21,TRUE)</f>
        <v>10011.36318</v>
      </c>
      <c r="BZ23" s="32">
        <f>HLOOKUP(BZ$2,PLANEL_Pot_anual!$C$3:$AL$24,21,TRUE)</f>
        <v>10011.36318</v>
      </c>
      <c r="CA23" s="32">
        <f>HLOOKUP(CA$2,PLANEL_Pot_anual!$C$3:$AL$24,21,TRUE)</f>
        <v>11886.49958</v>
      </c>
      <c r="CB23" s="32">
        <f>HLOOKUP(CB$2,PLANEL_Pot_anual!$C$3:$AL$24,21,TRUE)</f>
        <v>11886.49958</v>
      </c>
      <c r="CC23" s="32">
        <f>HLOOKUP(CC$2,PLANEL_Pot_anual!$C$3:$AL$24,21,TRUE)</f>
        <v>11886.49958</v>
      </c>
      <c r="CD23" s="32">
        <f>HLOOKUP(CD$2,PLANEL_Pot_anual!$C$3:$AL$24,21,TRUE)</f>
        <v>11886.49958</v>
      </c>
      <c r="CE23" s="32">
        <f>HLOOKUP(CE$2,PLANEL_Pot_anual!$C$3:$AL$24,21,TRUE)</f>
        <v>13894.91087</v>
      </c>
      <c r="CF23" s="32">
        <f>HLOOKUP(CF$2,PLANEL_Pot_anual!$C$3:$AL$24,21,TRUE)</f>
        <v>13894.91087</v>
      </c>
      <c r="CG23" s="32">
        <f>HLOOKUP(CG$2,PLANEL_Pot_anual!$C$3:$AL$24,21,TRUE)</f>
        <v>13894.91087</v>
      </c>
      <c r="CH23" s="32">
        <f>HLOOKUP(CH$2,PLANEL_Pot_anual!$C$3:$AL$24,21,TRUE)</f>
        <v>13894.91087</v>
      </c>
      <c r="CI23" s="32">
        <f>HLOOKUP(CI$2,PLANEL_Pot_anual!$C$3:$AL$24,21,TRUE)</f>
        <v>16202.635539999999</v>
      </c>
      <c r="CJ23" s="32">
        <f>HLOOKUP(CJ$2,PLANEL_Pot_anual!$C$3:$AL$24,21,TRUE)</f>
        <v>16202.635539999999</v>
      </c>
      <c r="CK23" s="32">
        <f>HLOOKUP(CK$2,PLANEL_Pot_anual!$C$3:$AL$24,21,TRUE)</f>
        <v>16202.635539999999</v>
      </c>
      <c r="CL23" s="32">
        <f>HLOOKUP(CL$2,PLANEL_Pot_anual!$C$3:$AL$24,21,TRUE)</f>
        <v>16202.635539999999</v>
      </c>
      <c r="CM23" s="32">
        <f>HLOOKUP(CM$2,PLANEL_Pot_anual!$C$3:$AL$24,21,TRUE)</f>
        <v>18454.83511</v>
      </c>
      <c r="CN23" s="32">
        <f>HLOOKUP(CN$2,PLANEL_Pot_anual!$C$3:$AL$24,21,TRUE)</f>
        <v>18454.83511</v>
      </c>
      <c r="CO23" s="32">
        <f>HLOOKUP(CO$2,PLANEL_Pot_anual!$C$3:$AL$24,21,TRUE)</f>
        <v>18454.83511</v>
      </c>
      <c r="CP23" s="32">
        <f>HLOOKUP(CP$2,PLANEL_Pot_anual!$C$3:$AL$24,21,TRUE)</f>
        <v>18454.83511</v>
      </c>
      <c r="CQ23" s="32">
        <f>HLOOKUP(CQ$2,PLANEL_Pot_anual!$C$3:$AL$24,21,TRUE)</f>
        <v>21802.889050000002</v>
      </c>
      <c r="CR23" s="32">
        <f>HLOOKUP(CR$2,PLANEL_Pot_anual!$C$3:$AL$24,21,TRUE)</f>
        <v>21802.889050000002</v>
      </c>
      <c r="CS23" s="32">
        <f>HLOOKUP(CS$2,PLANEL_Pot_anual!$C$3:$AL$24,21,TRUE)</f>
        <v>21802.889050000002</v>
      </c>
      <c r="CT23" s="32">
        <f>HLOOKUP(CT$2,PLANEL_Pot_anual!$C$3:$AL$24,21,TRUE)</f>
        <v>21802.889050000002</v>
      </c>
      <c r="CU23" s="32">
        <f>HLOOKUP(CU$2,PLANEL_Pot_anual!$C$3:$AL$24,21,TRUE)</f>
        <v>25982.395509999998</v>
      </c>
      <c r="CV23" s="32">
        <f>HLOOKUP(CV$2,PLANEL_Pot_anual!$C$3:$AL$24,21,TRUE)</f>
        <v>25982.395509999998</v>
      </c>
      <c r="CW23" s="32">
        <f>HLOOKUP(CW$2,PLANEL_Pot_anual!$C$3:$AL$24,21,TRUE)</f>
        <v>25982.395509999998</v>
      </c>
      <c r="CX23" s="32">
        <f>HLOOKUP(CX$2,PLANEL_Pot_anual!$C$3:$AL$24,21,TRUE)</f>
        <v>25982.395509999998</v>
      </c>
      <c r="CY23" s="32">
        <f>HLOOKUP(CY$2,PLANEL_Pot_anual!$C$3:$AL$24,21,TRUE)</f>
        <v>27433.127769999999</v>
      </c>
      <c r="CZ23" s="32">
        <f>HLOOKUP(CZ$2,PLANEL_Pot_anual!$C$3:$AL$24,21,TRUE)</f>
        <v>27433.127769999999</v>
      </c>
      <c r="DA23" s="32">
        <f>HLOOKUP(DA$2,PLANEL_Pot_anual!$C$3:$AL$24,21,TRUE)</f>
        <v>27433.127769999999</v>
      </c>
      <c r="DB23" s="32">
        <f>HLOOKUP(DB$2,PLANEL_Pot_anual!$C$3:$AL$24,21,TRUE)</f>
        <v>27433.127769999999</v>
      </c>
      <c r="DC23" s="32">
        <f>HLOOKUP(DC$2,PLANEL_Pot_anual!$C$3:$AL$24,21,TRUE)</f>
        <v>29675.266149999999</v>
      </c>
      <c r="DD23" s="32">
        <f>HLOOKUP(DD$2,PLANEL_Pot_anual!$C$3:$AL$24,21,TRUE)</f>
        <v>29675.266149999999</v>
      </c>
      <c r="DE23" s="32">
        <f>HLOOKUP(DE$2,PLANEL_Pot_anual!$C$3:$AL$24,21,TRUE)</f>
        <v>29675.266149999999</v>
      </c>
      <c r="DF23" s="32">
        <f>HLOOKUP(DF$2,PLANEL_Pot_anual!$C$3:$AL$24,21,TRUE)</f>
        <v>29675.266149999999</v>
      </c>
      <c r="DG23" s="32">
        <f>HLOOKUP(DG$2,PLANEL_Pot_anual!$C$3:$AL$24,21,TRUE)</f>
        <v>31605.119439999999</v>
      </c>
      <c r="DH23" s="32">
        <f>HLOOKUP(DH$2,PLANEL_Pot_anual!$C$3:$AL$24,21,TRUE)</f>
        <v>31605.119439999999</v>
      </c>
      <c r="DI23" s="32">
        <f>HLOOKUP(DI$2,PLANEL_Pot_anual!$C$3:$AL$24,21,TRUE)</f>
        <v>31605.119439999999</v>
      </c>
      <c r="DJ23" s="32">
        <f>HLOOKUP(DJ$2,PLANEL_Pot_anual!$C$3:$AL$24,21,TRUE)</f>
        <v>31605.119439999999</v>
      </c>
      <c r="DK23" s="32">
        <f>HLOOKUP(DK$2,PLANEL_Pot_anual!$C$3:$AL$24,21,TRUE)</f>
        <v>33884.035230000001</v>
      </c>
      <c r="DL23" s="32">
        <f>HLOOKUP(DL$2,PLANEL_Pot_anual!$C$3:$AL$24,21,TRUE)</f>
        <v>33884.035230000001</v>
      </c>
      <c r="DM23" s="32">
        <f>HLOOKUP(DM$2,PLANEL_Pot_anual!$C$3:$AL$24,21,TRUE)</f>
        <v>33884.035230000001</v>
      </c>
      <c r="DN23" s="32">
        <f>HLOOKUP(DN$2,PLANEL_Pot_anual!$C$3:$AL$24,21,TRUE)</f>
        <v>33884.035230000001</v>
      </c>
      <c r="DO23" s="32">
        <f>HLOOKUP(DO$2,PLANEL_Pot_anual!$C$3:$AL$24,21,TRUE)</f>
        <v>36883.565150000002</v>
      </c>
      <c r="DP23" s="32">
        <f>HLOOKUP(DP$2,PLANEL_Pot_anual!$C$3:$AL$24,21,TRUE)</f>
        <v>36883.565150000002</v>
      </c>
      <c r="DQ23" s="32">
        <f>HLOOKUP(DQ$2,PLANEL_Pot_anual!$C$3:$AL$24,21,TRUE)</f>
        <v>36883.565150000002</v>
      </c>
      <c r="DR23" s="32">
        <f>HLOOKUP(DR$2,PLANEL_Pot_anual!$C$3:$AL$24,21,TRUE)</f>
        <v>36883.565150000002</v>
      </c>
      <c r="DS23" s="32">
        <f>HLOOKUP(DS$2,PLANEL_Pot_anual!$C$3:$AL$24,21,TRUE)</f>
        <v>39787.46946</v>
      </c>
      <c r="DT23" s="32">
        <f>HLOOKUP(DT$2,PLANEL_Pot_anual!$C$3:$AL$24,21,TRUE)</f>
        <v>39787.46946</v>
      </c>
      <c r="DU23" s="32">
        <f>HLOOKUP(DU$2,PLANEL_Pot_anual!$C$3:$AL$24,21,TRUE)</f>
        <v>39787.46946</v>
      </c>
      <c r="DV23" s="32">
        <f>HLOOKUP(DV$2,PLANEL_Pot_anual!$C$3:$AL$24,21,TRUE)</f>
        <v>39787.46946</v>
      </c>
      <c r="DW23" s="32">
        <f>HLOOKUP(DW$2,PLANEL_Pot_anual!$C$3:$AL$24,21,TRUE)</f>
        <v>42792.063560000002</v>
      </c>
      <c r="DX23" s="32">
        <f>HLOOKUP(DX$2,PLANEL_Pot_anual!$C$3:$AL$24,21,TRUE)</f>
        <v>42792.063560000002</v>
      </c>
      <c r="DY23" s="32">
        <f>HLOOKUP(DY$2,PLANEL_Pot_anual!$C$3:$AL$24,21,TRUE)</f>
        <v>42792.063560000002</v>
      </c>
      <c r="DZ23" s="32">
        <f>HLOOKUP(DZ$2,PLANEL_Pot_anual!$C$3:$AL$24,21,TRUE)</f>
        <v>42792.063560000002</v>
      </c>
      <c r="EA23" s="32">
        <f>HLOOKUP(EA$2,PLANEL_Pot_anual!$C$3:$AL$24,21,TRUE)</f>
        <v>45946.900600000001</v>
      </c>
      <c r="EB23" s="32">
        <f>HLOOKUP(EB$2,PLANEL_Pot_anual!$C$3:$AL$24,21,TRUE)</f>
        <v>45946.900600000001</v>
      </c>
      <c r="EC23" s="32">
        <f>HLOOKUP(EC$2,PLANEL_Pot_anual!$C$3:$AL$24,21,TRUE)</f>
        <v>45946.900600000001</v>
      </c>
      <c r="ED23" s="32">
        <f>HLOOKUP(ED$2,PLANEL_Pot_anual!$C$3:$AL$24,21,TRUE)</f>
        <v>45946.900600000001</v>
      </c>
      <c r="EE23" s="32">
        <f>HLOOKUP(EE$2,PLANEL_Pot_anual!$C$3:$AL$24,21,TRUE)</f>
        <v>49999.80085</v>
      </c>
      <c r="EF23" s="32">
        <f>HLOOKUP(EF$2,PLANEL_Pot_anual!$C$3:$AL$24,21,TRUE)</f>
        <v>49999.80085</v>
      </c>
      <c r="EG23" s="32">
        <f>HLOOKUP(EG$2,PLANEL_Pot_anual!$C$3:$AL$24,21,TRUE)</f>
        <v>49999.80085</v>
      </c>
      <c r="EH23" s="32">
        <f>HLOOKUP(EH$2,PLANEL_Pot_anual!$C$3:$AL$24,21,TRUE)</f>
        <v>49999.80085</v>
      </c>
      <c r="EI23" s="32">
        <f>HLOOKUP(EI$2,PLANEL_Pot_anual!$C$3:$AL$24,21,TRUE)</f>
        <v>53662.168519999999</v>
      </c>
      <c r="EJ23" s="32">
        <f>HLOOKUP(EJ$2,PLANEL_Pot_anual!$C$3:$AL$24,21,TRUE)</f>
        <v>53662.168519999999</v>
      </c>
      <c r="EK23" s="32">
        <f>HLOOKUP(EK$2,PLANEL_Pot_anual!$C$3:$AL$24,21,TRUE)</f>
        <v>53662.168519999999</v>
      </c>
      <c r="EL23" s="32">
        <f>HLOOKUP(EL$2,PLANEL_Pot_anual!$C$3:$AL$24,21,TRUE)</f>
        <v>53662.168519999999</v>
      </c>
      <c r="EM23" s="32">
        <f>HLOOKUP(EM$2,PLANEL_Pot_anual!$C$3:$AL$24,21,TRUE)</f>
        <v>55886.123229999997</v>
      </c>
      <c r="EN23" s="32">
        <f>HLOOKUP(EN$2,PLANEL_Pot_anual!$C$3:$AL$24,21,TRUE)</f>
        <v>55886.123229999997</v>
      </c>
      <c r="EO23" s="32">
        <f>HLOOKUP(EO$2,PLANEL_Pot_anual!$C$3:$AL$24,21,TRUE)</f>
        <v>55886.123229999997</v>
      </c>
      <c r="EP23" s="32">
        <f>HLOOKUP(EP$2,PLANEL_Pot_anual!$C$3:$AL$24,21,TRUE)</f>
        <v>55886.123229999997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163331.63691999996</v>
      </c>
      <c r="P24" s="28">
        <f t="shared" si="0"/>
        <v>163331.63691999996</v>
      </c>
      <c r="Q24" s="28">
        <f t="shared" si="0"/>
        <v>163331.63691999996</v>
      </c>
      <c r="R24" s="28">
        <f t="shared" si="0"/>
        <v>163331.63691999996</v>
      </c>
      <c r="S24" s="28">
        <f t="shared" si="0"/>
        <v>169825.79786999998</v>
      </c>
      <c r="T24" s="28">
        <f t="shared" si="0"/>
        <v>169825.79786999998</v>
      </c>
      <c r="U24" s="28">
        <f t="shared" si="0"/>
        <v>169825.79786999998</v>
      </c>
      <c r="V24" s="28">
        <f t="shared" si="0"/>
        <v>169825.79786999998</v>
      </c>
      <c r="W24" s="28">
        <f t="shared" si="0"/>
        <v>177285.43206999995</v>
      </c>
      <c r="X24" s="28">
        <f t="shared" si="0"/>
        <v>177285.43206999995</v>
      </c>
      <c r="Y24" s="28">
        <f t="shared" si="0"/>
        <v>177285.43206999995</v>
      </c>
      <c r="Z24" s="28">
        <f t="shared" si="0"/>
        <v>177285.43206999995</v>
      </c>
      <c r="AA24" s="28">
        <f t="shared" si="0"/>
        <v>181133.71148379994</v>
      </c>
      <c r="AB24" s="28">
        <f t="shared" si="0"/>
        <v>181133.71148379994</v>
      </c>
      <c r="AC24" s="28">
        <f t="shared" si="0"/>
        <v>181133.71148379994</v>
      </c>
      <c r="AD24" s="28">
        <f t="shared" si="0"/>
        <v>181133.71148379994</v>
      </c>
      <c r="AE24" s="28">
        <f t="shared" si="0"/>
        <v>189148.16687299995</v>
      </c>
      <c r="AF24" s="28">
        <f t="shared" si="0"/>
        <v>189148.16687299995</v>
      </c>
      <c r="AG24" s="28">
        <f t="shared" si="0"/>
        <v>189148.16687299995</v>
      </c>
      <c r="AH24" s="28">
        <f t="shared" si="0"/>
        <v>189148.16687299995</v>
      </c>
      <c r="AI24" s="28">
        <f t="shared" ref="AI24:BN24" si="1">SUM(AI4:AI23)</f>
        <v>197344.82386999999</v>
      </c>
      <c r="AJ24" s="28">
        <f t="shared" si="1"/>
        <v>197344.82386999999</v>
      </c>
      <c r="AK24" s="28">
        <f t="shared" si="1"/>
        <v>197344.82386999999</v>
      </c>
      <c r="AL24" s="28">
        <f t="shared" si="1"/>
        <v>197344.82386999999</v>
      </c>
      <c r="AM24" s="28">
        <f t="shared" si="1"/>
        <v>205184.11354099997</v>
      </c>
      <c r="AN24" s="28">
        <f t="shared" si="1"/>
        <v>205184.11354099997</v>
      </c>
      <c r="AO24" s="28">
        <f t="shared" si="1"/>
        <v>205184.11354099997</v>
      </c>
      <c r="AP24" s="28">
        <f t="shared" si="1"/>
        <v>205184.11354099997</v>
      </c>
      <c r="AQ24" s="28">
        <f t="shared" si="1"/>
        <v>213627.895361</v>
      </c>
      <c r="AR24" s="28">
        <f t="shared" si="1"/>
        <v>213627.895361</v>
      </c>
      <c r="AS24" s="28">
        <f t="shared" si="1"/>
        <v>213627.895361</v>
      </c>
      <c r="AT24" s="28">
        <f t="shared" si="1"/>
        <v>213627.895361</v>
      </c>
      <c r="AU24" s="28">
        <f t="shared" si="1"/>
        <v>218996.04944099995</v>
      </c>
      <c r="AV24" s="28">
        <f t="shared" si="1"/>
        <v>218996.04944099995</v>
      </c>
      <c r="AW24" s="28">
        <f t="shared" si="1"/>
        <v>218996.04944099995</v>
      </c>
      <c r="AX24" s="28">
        <f t="shared" si="1"/>
        <v>218996.04944099995</v>
      </c>
      <c r="AY24" s="28">
        <f t="shared" si="1"/>
        <v>224049.30580099995</v>
      </c>
      <c r="AZ24" s="28">
        <f t="shared" si="1"/>
        <v>224049.30580099995</v>
      </c>
      <c r="BA24" s="28">
        <f t="shared" si="1"/>
        <v>224049.30580099995</v>
      </c>
      <c r="BB24" s="28">
        <f t="shared" si="1"/>
        <v>224049.30580099995</v>
      </c>
      <c r="BC24" s="28">
        <f t="shared" si="1"/>
        <v>230396.219541</v>
      </c>
      <c r="BD24" s="28">
        <f t="shared" si="1"/>
        <v>230396.219541</v>
      </c>
      <c r="BE24" s="28">
        <f t="shared" si="1"/>
        <v>230396.219541</v>
      </c>
      <c r="BF24" s="28">
        <f t="shared" si="1"/>
        <v>230396.219541</v>
      </c>
      <c r="BG24" s="28">
        <f t="shared" si="1"/>
        <v>235768.70240100002</v>
      </c>
      <c r="BH24" s="28">
        <f t="shared" si="1"/>
        <v>235768.70240100002</v>
      </c>
      <c r="BI24" s="28">
        <f t="shared" si="1"/>
        <v>235768.70240100002</v>
      </c>
      <c r="BJ24" s="28">
        <f t="shared" si="1"/>
        <v>235768.70240100002</v>
      </c>
      <c r="BK24" s="28">
        <f t="shared" si="1"/>
        <v>249010.36203300001</v>
      </c>
      <c r="BL24" s="28">
        <f t="shared" si="1"/>
        <v>249010.36203300001</v>
      </c>
      <c r="BM24" s="28">
        <f t="shared" si="1"/>
        <v>249010.36203300001</v>
      </c>
      <c r="BN24" s="28">
        <f t="shared" si="1"/>
        <v>249010.36203300001</v>
      </c>
      <c r="BO24" s="28">
        <f t="shared" ref="BO24:CT24" si="2">SUM(BO4:BO23)</f>
        <v>261074.336962</v>
      </c>
      <c r="BP24" s="28">
        <f t="shared" si="2"/>
        <v>261074.336962</v>
      </c>
      <c r="BQ24" s="28">
        <f t="shared" si="2"/>
        <v>261074.336962</v>
      </c>
      <c r="BR24" s="28">
        <f t="shared" si="2"/>
        <v>261074.336962</v>
      </c>
      <c r="BS24" s="28">
        <f t="shared" si="2"/>
        <v>272052.82442900003</v>
      </c>
      <c r="BT24" s="28">
        <f t="shared" si="2"/>
        <v>272052.82442900003</v>
      </c>
      <c r="BU24" s="28">
        <f t="shared" si="2"/>
        <v>272052.82442900003</v>
      </c>
      <c r="BV24" s="28">
        <f t="shared" si="2"/>
        <v>272052.82442900003</v>
      </c>
      <c r="BW24" s="28">
        <f t="shared" si="2"/>
        <v>283023.37623299996</v>
      </c>
      <c r="BX24" s="28">
        <f t="shared" si="2"/>
        <v>283023.37623299996</v>
      </c>
      <c r="BY24" s="28">
        <f t="shared" si="2"/>
        <v>283023.37623299996</v>
      </c>
      <c r="BZ24" s="28">
        <f t="shared" si="2"/>
        <v>283023.37623299996</v>
      </c>
      <c r="CA24" s="28">
        <f t="shared" si="2"/>
        <v>294979.28691299999</v>
      </c>
      <c r="CB24" s="28">
        <f t="shared" si="2"/>
        <v>294979.28691299999</v>
      </c>
      <c r="CC24" s="28">
        <f t="shared" si="2"/>
        <v>294979.28691299999</v>
      </c>
      <c r="CD24" s="28">
        <f t="shared" si="2"/>
        <v>294979.28691299999</v>
      </c>
      <c r="CE24" s="28">
        <f t="shared" si="2"/>
        <v>306865.45975299994</v>
      </c>
      <c r="CF24" s="28">
        <f t="shared" si="2"/>
        <v>306865.45975299994</v>
      </c>
      <c r="CG24" s="28">
        <f t="shared" si="2"/>
        <v>306865.45975299994</v>
      </c>
      <c r="CH24" s="28">
        <f t="shared" si="2"/>
        <v>306865.45975299994</v>
      </c>
      <c r="CI24" s="28">
        <f t="shared" si="2"/>
        <v>319580.69333987997</v>
      </c>
      <c r="CJ24" s="28">
        <f t="shared" si="2"/>
        <v>319580.69333987997</v>
      </c>
      <c r="CK24" s="28">
        <f t="shared" si="2"/>
        <v>319580.69333987997</v>
      </c>
      <c r="CL24" s="28">
        <f t="shared" si="2"/>
        <v>319580.69333987997</v>
      </c>
      <c r="CM24" s="28">
        <f t="shared" si="2"/>
        <v>332295.97262709995</v>
      </c>
      <c r="CN24" s="28">
        <f t="shared" si="2"/>
        <v>332295.97262709995</v>
      </c>
      <c r="CO24" s="28">
        <f t="shared" si="2"/>
        <v>332295.97262709995</v>
      </c>
      <c r="CP24" s="28">
        <f t="shared" si="2"/>
        <v>332295.97262709995</v>
      </c>
      <c r="CQ24" s="28">
        <f t="shared" si="2"/>
        <v>345155.74267100001</v>
      </c>
      <c r="CR24" s="28">
        <f t="shared" si="2"/>
        <v>345155.74267100001</v>
      </c>
      <c r="CS24" s="28">
        <f t="shared" si="2"/>
        <v>345155.74267100001</v>
      </c>
      <c r="CT24" s="28">
        <f t="shared" si="2"/>
        <v>345155.74267100001</v>
      </c>
      <c r="CU24" s="28">
        <f t="shared" ref="CU24:DZ24" si="3">SUM(CU4:CU23)</f>
        <v>358347.83032000001</v>
      </c>
      <c r="CV24" s="28">
        <f t="shared" si="3"/>
        <v>358347.83032000001</v>
      </c>
      <c r="CW24" s="28">
        <f t="shared" si="3"/>
        <v>358347.83032000001</v>
      </c>
      <c r="CX24" s="28">
        <f t="shared" si="3"/>
        <v>358347.83032000001</v>
      </c>
      <c r="CY24" s="28">
        <f t="shared" si="3"/>
        <v>373843.695473</v>
      </c>
      <c r="CZ24" s="28">
        <f t="shared" si="3"/>
        <v>373843.695473</v>
      </c>
      <c r="DA24" s="28">
        <f t="shared" si="3"/>
        <v>373843.695473</v>
      </c>
      <c r="DB24" s="28">
        <f t="shared" si="3"/>
        <v>373843.695473</v>
      </c>
      <c r="DC24" s="28">
        <f t="shared" si="3"/>
        <v>383820.94278499996</v>
      </c>
      <c r="DD24" s="28">
        <f t="shared" si="3"/>
        <v>383820.94278499996</v>
      </c>
      <c r="DE24" s="28">
        <f t="shared" si="3"/>
        <v>383820.94278499996</v>
      </c>
      <c r="DF24" s="28">
        <f t="shared" si="3"/>
        <v>383820.94278499996</v>
      </c>
      <c r="DG24" s="28">
        <f t="shared" si="3"/>
        <v>395008.38730999996</v>
      </c>
      <c r="DH24" s="28">
        <f t="shared" si="3"/>
        <v>395008.38730999996</v>
      </c>
      <c r="DI24" s="28">
        <f t="shared" si="3"/>
        <v>395008.38730999996</v>
      </c>
      <c r="DJ24" s="28">
        <f t="shared" si="3"/>
        <v>395008.38730999996</v>
      </c>
      <c r="DK24" s="28">
        <f t="shared" si="3"/>
        <v>406721.35390199994</v>
      </c>
      <c r="DL24" s="28">
        <f t="shared" si="3"/>
        <v>406721.35390199994</v>
      </c>
      <c r="DM24" s="28">
        <f t="shared" si="3"/>
        <v>406721.35390199994</v>
      </c>
      <c r="DN24" s="28">
        <f t="shared" si="3"/>
        <v>406721.35390199994</v>
      </c>
      <c r="DO24" s="28">
        <f t="shared" si="3"/>
        <v>419302.81968299998</v>
      </c>
      <c r="DP24" s="28">
        <f t="shared" si="3"/>
        <v>419302.81968299998</v>
      </c>
      <c r="DQ24" s="28">
        <f t="shared" si="3"/>
        <v>419302.81968299998</v>
      </c>
      <c r="DR24" s="28">
        <f t="shared" si="3"/>
        <v>419302.81968299998</v>
      </c>
      <c r="DS24" s="28">
        <f t="shared" si="3"/>
        <v>432582.74834399996</v>
      </c>
      <c r="DT24" s="28">
        <f t="shared" si="3"/>
        <v>432582.74834399996</v>
      </c>
      <c r="DU24" s="28">
        <f t="shared" si="3"/>
        <v>432582.74834399996</v>
      </c>
      <c r="DV24" s="28">
        <f t="shared" si="3"/>
        <v>432582.74834399996</v>
      </c>
      <c r="DW24" s="28">
        <f t="shared" si="3"/>
        <v>446064.29310899996</v>
      </c>
      <c r="DX24" s="28">
        <f t="shared" si="3"/>
        <v>446064.29310899996</v>
      </c>
      <c r="DY24" s="28">
        <f t="shared" si="3"/>
        <v>446064.29310899996</v>
      </c>
      <c r="DZ24" s="28">
        <f t="shared" si="3"/>
        <v>446064.29310899996</v>
      </c>
      <c r="EA24" s="28">
        <f t="shared" ref="EA24:EP24" si="4">SUM(EA4:EA23)</f>
        <v>458886.63549399999</v>
      </c>
      <c r="EB24" s="28">
        <f t="shared" si="4"/>
        <v>458886.63549399999</v>
      </c>
      <c r="EC24" s="28">
        <f t="shared" si="4"/>
        <v>458886.63549399999</v>
      </c>
      <c r="ED24" s="28">
        <f t="shared" si="4"/>
        <v>458886.63549399999</v>
      </c>
      <c r="EE24" s="28">
        <f t="shared" si="4"/>
        <v>472398.40969300002</v>
      </c>
      <c r="EF24" s="28">
        <f t="shared" si="4"/>
        <v>472398.40969300002</v>
      </c>
      <c r="EG24" s="28">
        <f t="shared" si="4"/>
        <v>472398.40969300002</v>
      </c>
      <c r="EH24" s="28">
        <f t="shared" si="4"/>
        <v>472398.40969300002</v>
      </c>
      <c r="EI24" s="28">
        <f t="shared" si="4"/>
        <v>483792.81516299996</v>
      </c>
      <c r="EJ24" s="28">
        <f t="shared" si="4"/>
        <v>483792.81516299996</v>
      </c>
      <c r="EK24" s="28">
        <f t="shared" si="4"/>
        <v>483792.81516299996</v>
      </c>
      <c r="EL24" s="28">
        <f t="shared" si="4"/>
        <v>483792.81516299996</v>
      </c>
      <c r="EM24" s="28">
        <f t="shared" si="4"/>
        <v>493667.51822000009</v>
      </c>
      <c r="EN24" s="28">
        <f t="shared" si="4"/>
        <v>493667.51822000009</v>
      </c>
      <c r="EO24" s="28">
        <f t="shared" si="4"/>
        <v>493667.51822000009</v>
      </c>
      <c r="EP24" s="28">
        <f t="shared" si="4"/>
        <v>493667.51822000009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2332.6552069999998</v>
      </c>
      <c r="D28" s="33">
        <f>PLANEL_GerMED_Trim_Resultado!Q149</f>
        <v>1839.546632</v>
      </c>
      <c r="E28" s="33">
        <f>PLANEL_GerMED_Trim_Resultado!R149</f>
        <v>82.258750000000006</v>
      </c>
      <c r="F28" s="33">
        <f>PLANEL_GerMED_Trim_Resultado!S149</f>
        <v>2332.6552069999998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309.44948799999997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660.05310999999995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660.05310999999995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82.258750000000006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0.20749098993079643</v>
      </c>
      <c r="D29" s="33">
        <f t="shared" si="10"/>
        <v>0.16362870541353114</v>
      </c>
      <c r="E29" s="33">
        <f t="shared" si="10"/>
        <v>7.3169619825301097E-3</v>
      </c>
      <c r="F29" s="33">
        <f t="shared" si="10"/>
        <v>0.20749098993079643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2.505298725691802E-2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5.3437807445068736E-2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4.8146495297563471E-3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4.4953093886921786E-3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3.1351351595261159E-2</v>
      </c>
      <c r="AE29" s="33">
        <f t="shared" si="10"/>
        <v>0</v>
      </c>
      <c r="AF29" s="33">
        <f t="shared" si="10"/>
        <v>0</v>
      </c>
      <c r="AG29" s="33">
        <f t="shared" si="10"/>
        <v>3.7307003862511409E-3</v>
      </c>
      <c r="AH29" s="33">
        <f t="shared" si="10"/>
        <v>2.9935543543067045E-2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2.8493883969550406E-2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2.5952135087388483E-2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1.5001583082323128E-2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1.4496331407095629E-2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1.3453623079937888E-2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1.2921864029968377E-2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1.2139721784190746E-2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1.2139721784190746E-2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5993.1814043000004</v>
      </c>
      <c r="AB31" s="1">
        <f>PLANEL_GerMed_Trim!AB17</f>
        <v>7108.4749444999998</v>
      </c>
      <c r="AC31" s="1">
        <f>PLANEL_GerMed_Trim!AC17</f>
        <v>9364.412542</v>
      </c>
      <c r="AD31" s="1">
        <f>PLANEL_GerMed_Trim!AD17</f>
        <v>7793.5389792999995</v>
      </c>
      <c r="AE31" s="1">
        <f>PLANEL_GerMed_Trim!AE17</f>
        <v>7057.3156389000005</v>
      </c>
      <c r="AF31" s="1">
        <f>PLANEL_GerMed_Trim!AF17</f>
        <v>8400.9641651999991</v>
      </c>
      <c r="AG31" s="1">
        <f>PLANEL_GerMed_Trim!AG17</f>
        <v>11081.642037199999</v>
      </c>
      <c r="AH31" s="1">
        <f>PLANEL_GerMed_Trim!AH17</f>
        <v>9204.7727924999999</v>
      </c>
      <c r="AI31" s="1">
        <f>PLANEL_GerMed_Trim!AI17</f>
        <v>9591.3578859000008</v>
      </c>
      <c r="AJ31" s="1">
        <f>PLANEL_GerMed_Trim!AJ17</f>
        <v>11478.7923022</v>
      </c>
      <c r="AK31" s="1">
        <f>PLANEL_GerMed_Trim!AK17</f>
        <v>15170.911928199999</v>
      </c>
      <c r="AL31" s="1">
        <f>PLANEL_GerMed_Trim!AL17</f>
        <v>12565.369592499999</v>
      </c>
      <c r="AM31" s="1">
        <f>PLANEL_GerMed_Trim!AM17</f>
        <v>11912.4068209</v>
      </c>
      <c r="AN31" s="1">
        <f>PLANEL_GerMed_Trim!AN17</f>
        <v>14297.9204082</v>
      </c>
      <c r="AO31" s="1">
        <f>PLANEL_GerMed_Trim!AO17</f>
        <v>18916.467292200003</v>
      </c>
      <c r="AP31" s="1">
        <f>PLANEL_GerMed_Trim!AP17</f>
        <v>15643.498867499999</v>
      </c>
      <c r="AQ31" s="1">
        <f>PLANEL_GerMed_Trim!AQ17</f>
        <v>14614.153292999999</v>
      </c>
      <c r="AR31" s="1">
        <f>PLANEL_GerMed_Trim!AR17</f>
        <v>17579.8298512</v>
      </c>
      <c r="AS31" s="1">
        <f>PLANEL_GerMed_Trim!AS17</f>
        <v>23277.0664521</v>
      </c>
      <c r="AT31" s="1">
        <f>PLANEL_GerMed_Trim!AT17</f>
        <v>19226.853628199999</v>
      </c>
      <c r="AU31" s="1">
        <f>PLANEL_GerMed_Trim!AU17</f>
        <v>15750.840314999999</v>
      </c>
      <c r="AV31" s="1">
        <f>PLANEL_GerMed_Trim!AV17</f>
        <v>18960.441131200001</v>
      </c>
      <c r="AW31" s="1">
        <f>PLANEL_GerMed_Trim!AW17</f>
        <v>25111.376842099999</v>
      </c>
      <c r="AX31" s="1">
        <f>PLANEL_GerMed_Trim!AX17</f>
        <v>20734.305518199999</v>
      </c>
      <c r="AY31" s="1">
        <f>PLANEL_GerMed_Trim!AY17</f>
        <v>17489.508831800002</v>
      </c>
      <c r="AZ31" s="1">
        <f>PLANEL_GerMed_Trim!AZ17</f>
        <v>21085.101852200001</v>
      </c>
      <c r="BA31" s="1">
        <f>PLANEL_GerMed_Trim!BA17</f>
        <v>27940.288730699998</v>
      </c>
      <c r="BB31" s="1">
        <f>PLANEL_GerMed_Trim!BB17</f>
        <v>23051.751070400001</v>
      </c>
      <c r="BC31" s="1">
        <f>PLANEL_GerMed_Trim!BC17</f>
        <v>18778.627742799999</v>
      </c>
      <c r="BD31" s="1">
        <f>PLANEL_GerMed_Trim!BD17</f>
        <v>22651.025853899999</v>
      </c>
      <c r="BE31" s="1">
        <f>PLANEL_GerMed_Trim!BE17</f>
        <v>30020.8894162</v>
      </c>
      <c r="BF31" s="1">
        <f>PLANEL_GerMed_Trim!BF17</f>
        <v>24761.5090203</v>
      </c>
      <c r="BG31" s="1">
        <f>PLANEL_GerMed_Trim!BG17</f>
        <v>18965.121978799998</v>
      </c>
      <c r="BH31" s="1">
        <f>PLANEL_GerMed_Trim!BH17</f>
        <v>22877.540306900002</v>
      </c>
      <c r="BI31" s="1">
        <f>PLANEL_GerMed_Trim!BI17</f>
        <v>30321.841480200001</v>
      </c>
      <c r="BJ31" s="1">
        <f>PLANEL_GerMed_Trim!BJ17</f>
        <v>25008.833981299998</v>
      </c>
      <c r="BK31" s="1">
        <f>PLANEL_GerMed_Trim!BK17</f>
        <v>21546.116036799998</v>
      </c>
      <c r="BL31" s="1">
        <f>PLANEL_GerMed_Trim!BL17</f>
        <v>26012.395751900003</v>
      </c>
      <c r="BM31" s="1">
        <f>PLANEL_GerMed_Trim!BM17</f>
        <v>34486.8791022</v>
      </c>
      <c r="BN31" s="1">
        <f>PLANEL_GerMed_Trim!BN17</f>
        <v>28431.697346299999</v>
      </c>
      <c r="BO31" s="1">
        <f>PLANEL_GerMed_Trim!BO17</f>
        <v>23454.278071199999</v>
      </c>
      <c r="BP31" s="1">
        <f>PLANEL_GerMed_Trim!BP17</f>
        <v>28332.990607099997</v>
      </c>
      <c r="BQ31" s="1">
        <f>PLANEL_GerMed_Trim!BQ17</f>
        <v>37571.457921299996</v>
      </c>
      <c r="BR31" s="1">
        <f>PLANEL_GerMed_Trim!BR17</f>
        <v>30964.938100599997</v>
      </c>
      <c r="BS31" s="1">
        <f>PLANEL_GerMed_Trim!BS17</f>
        <v>24704.583795999999</v>
      </c>
      <c r="BT31" s="1">
        <f>PLANEL_GerMed_Trim!BT17</f>
        <v>29875.026495099999</v>
      </c>
      <c r="BU31" s="1">
        <f>PLANEL_GerMed_Trim!BU17</f>
        <v>39631.220955899997</v>
      </c>
      <c r="BV31" s="1">
        <f>PLANEL_GerMed_Trim!BV17</f>
        <v>32644.258002799997</v>
      </c>
      <c r="BW31" s="1">
        <f>PLANEL_GerMed_Trim!BW17</f>
        <v>25961.166379300001</v>
      </c>
      <c r="BX31" s="1">
        <f>PLANEL_GerMed_Trim!BX17</f>
        <v>31417.237470100001</v>
      </c>
      <c r="BY31" s="1">
        <f>PLANEL_GerMed_Trim!BY17</f>
        <v>41687.724936699997</v>
      </c>
      <c r="BZ31" s="1">
        <f>PLANEL_GerMed_Trim!BZ17</f>
        <v>34325.164158</v>
      </c>
      <c r="CA31" s="1">
        <f>PLANEL_GerMed_Trim!CA17</f>
        <v>27546.007841199997</v>
      </c>
      <c r="CB31" s="1">
        <f>PLANEL_GerMed_Trim!CB17</f>
        <v>33362.039669099999</v>
      </c>
      <c r="CC31" s="1">
        <f>PLANEL_GerMed_Trim!CC17</f>
        <v>44280.944151800002</v>
      </c>
      <c r="CD31" s="1">
        <f>PLANEL_GerMed_Trim!CD17</f>
        <v>36444.920044700004</v>
      </c>
      <c r="CE31" s="1">
        <f>PLANEL_GerMed_Trim!CE17</f>
        <v>29009.133005700001</v>
      </c>
      <c r="CF31" s="1">
        <f>PLANEL_GerMed_Trim!CF17</f>
        <v>35185.1436436</v>
      </c>
      <c r="CG31" s="1">
        <f>PLANEL_GerMed_Trim!CG17</f>
        <v>46724.724691100004</v>
      </c>
      <c r="CH31" s="1">
        <f>PLANEL_GerMed_Trim!CH17</f>
        <v>38426.901677499998</v>
      </c>
      <c r="CI31" s="1">
        <f>PLANEL_GerMed_Trim!CI17</f>
        <v>30556.997952752998</v>
      </c>
      <c r="CJ31" s="1">
        <f>PLANEL_GerMed_Trim!CJ17</f>
        <v>37067.313638061001</v>
      </c>
      <c r="CK31" s="1">
        <f>PLANEL_GerMed_Trim!CK17</f>
        <v>49226.422551637006</v>
      </c>
      <c r="CL31" s="1">
        <f>PLANEL_GerMed_Trim!CL17</f>
        <v>40481.590106199001</v>
      </c>
      <c r="CM31" s="1">
        <f>PLANEL_GerMed_Trim!CM17</f>
        <v>32255.47586232</v>
      </c>
      <c r="CN31" s="1">
        <f>PLANEL_GerMed_Trim!CN17</f>
        <v>39134.614338779997</v>
      </c>
      <c r="CO31" s="1">
        <f>PLANEL_GerMed_Trim!CO17</f>
        <v>51975.119175009997</v>
      </c>
      <c r="CP31" s="1">
        <f>PLANEL_GerMed_Trim!CP17</f>
        <v>42738.006178809999</v>
      </c>
      <c r="CQ31" s="1">
        <f>PLANEL_GerMed_Trim!CQ17</f>
        <v>35644.394819299996</v>
      </c>
      <c r="CR31" s="1">
        <f>PLANEL_GerMed_Trim!CR17</f>
        <v>43026.859540999998</v>
      </c>
      <c r="CS31" s="1">
        <f>PLANEL_GerMed_Trim!CS17</f>
        <v>57041.481244399998</v>
      </c>
      <c r="CT31" s="1">
        <f>PLANEL_GerMed_Trim!CT17</f>
        <v>47029.778908100001</v>
      </c>
      <c r="CU31" s="1">
        <f>PLANEL_GerMed_Trim!CU17</f>
        <v>38888.570459299997</v>
      </c>
      <c r="CV31" s="1">
        <f>PLANEL_GerMed_Trim!CV17</f>
        <v>46346.068209899997</v>
      </c>
      <c r="CW31" s="1">
        <f>PLANEL_GerMed_Trim!CW17</f>
        <v>61160.287154600002</v>
      </c>
      <c r="CX31" s="1">
        <f>PLANEL_GerMed_Trim!CX17</f>
        <v>50770.266400299995</v>
      </c>
      <c r="CY31" s="1">
        <f>PLANEL_GerMed_Trim!CY17</f>
        <v>41954.753341100004</v>
      </c>
      <c r="CZ31" s="1">
        <f>PLANEL_GerMed_Trim!CZ17</f>
        <v>50071.689198099994</v>
      </c>
      <c r="DA31" s="1">
        <f>PLANEL_GerMed_Trim!DA17</f>
        <v>66110.912719200001</v>
      </c>
      <c r="DB31" s="1">
        <f>PLANEL_GerMed_Trim!DB17</f>
        <v>54837.897342299999</v>
      </c>
      <c r="DC31" s="1">
        <f>PLANEL_GerMed_Trim!DC17</f>
        <v>42901.661592000004</v>
      </c>
      <c r="DD31" s="1">
        <f>PLANEL_GerMed_Trim!DD17</f>
        <v>51221.796644999995</v>
      </c>
      <c r="DE31" s="1">
        <f>PLANEL_GerMed_Trim!DE17</f>
        <v>67638.970669000002</v>
      </c>
      <c r="DF31" s="1">
        <f>PLANEL_GerMed_Trim!DF17</f>
        <v>56093.668369999999</v>
      </c>
      <c r="DG31" s="1">
        <f>PLANEL_GerMed_Trim!DG17</f>
        <v>44380.635689000002</v>
      </c>
      <c r="DH31" s="1">
        <f>PLANEL_GerMed_Trim!DH17</f>
        <v>53018.147158</v>
      </c>
      <c r="DI31" s="1">
        <f>PLANEL_GerMed_Trim!DI17</f>
        <v>70025.641315999994</v>
      </c>
      <c r="DJ31" s="1">
        <f>PLANEL_GerMed_Trim!DJ17</f>
        <v>58055.054619999995</v>
      </c>
      <c r="DK31" s="1">
        <f>PLANEL_GerMed_Trim!DK17</f>
        <v>46028.299300999999</v>
      </c>
      <c r="DL31" s="1">
        <f>PLANEL_GerMed_Trim!DL17</f>
        <v>55019.386652000001</v>
      </c>
      <c r="DM31" s="1">
        <f>PLANEL_GerMed_Trim!DM17</f>
        <v>72684.531950999997</v>
      </c>
      <c r="DN31" s="1">
        <f>PLANEL_GerMed_Trim!DN17</f>
        <v>60240.153572999996</v>
      </c>
      <c r="DO31" s="1">
        <f>PLANEL_GerMed_Trim!DO17</f>
        <v>47709.650906000003</v>
      </c>
      <c r="DP31" s="1">
        <f>PLANEL_GerMed_Trim!DP17</f>
        <v>57061.543325999999</v>
      </c>
      <c r="DQ31" s="1">
        <f>PLANEL_GerMed_Trim!DQ17</f>
        <v>75397.786040999999</v>
      </c>
      <c r="DR31" s="1">
        <f>PLANEL_GerMed_Trim!DR17</f>
        <v>62469.928872999997</v>
      </c>
      <c r="DS31" s="1">
        <f>PLANEL_GerMed_Trim!DS17</f>
        <v>49687.883346000002</v>
      </c>
      <c r="DT31" s="1">
        <f>PLANEL_GerMed_Trim!DT17</f>
        <v>59464.289166000002</v>
      </c>
      <c r="DU31" s="1">
        <f>PLANEL_GerMed_Trim!DU17</f>
        <v>78590.126810999995</v>
      </c>
      <c r="DV31" s="1">
        <f>PLANEL_GerMed_Trim!DV17</f>
        <v>65093.421692999997</v>
      </c>
      <c r="DW31" s="1">
        <f>PLANEL_GerMed_Trim!DW17</f>
        <v>51593.261105999998</v>
      </c>
      <c r="DX31" s="1">
        <f>PLANEL_GerMed_Trim!DX17</f>
        <v>61778.546265999998</v>
      </c>
      <c r="DY31" s="1">
        <f>PLANEL_GerMed_Trim!DY17</f>
        <v>81664.899491000004</v>
      </c>
      <c r="DZ31" s="1">
        <f>PLANEL_GerMed_Trim!DZ17</f>
        <v>67620.296042999995</v>
      </c>
      <c r="EA31" s="1">
        <f>PLANEL_GerMed_Trim!EA17</f>
        <v>53313.380916000002</v>
      </c>
      <c r="EB31" s="1">
        <f>PLANEL_GerMed_Trim!EB17</f>
        <v>63867.790505999998</v>
      </c>
      <c r="EC31" s="1">
        <f>PLANEL_GerMed_Trim!EC17</f>
        <v>84440.715161</v>
      </c>
      <c r="ED31" s="1">
        <f>PLANEL_GerMed_Trim!ED17</f>
        <v>69901.484983000002</v>
      </c>
      <c r="EE31" s="1">
        <f>PLANEL_GerMed_Trim!EE17</f>
        <v>54915.774956000001</v>
      </c>
      <c r="EF31" s="1">
        <f>PLANEL_GerMed_Trim!EF17</f>
        <v>65814.045925999992</v>
      </c>
      <c r="EG31" s="1">
        <f>PLANEL_GerMed_Trim!EG17</f>
        <v>87026.552750999996</v>
      </c>
      <c r="EH31" s="1">
        <f>PLANEL_GerMed_Trim!EH17</f>
        <v>72026.548322999995</v>
      </c>
      <c r="EI31" s="1">
        <f>PLANEL_GerMed_Trim!EI17</f>
        <v>55686.261976000002</v>
      </c>
      <c r="EJ31" s="1">
        <f>PLANEL_GerMed_Trim!EJ17</f>
        <v>66749.873496</v>
      </c>
      <c r="EK31" s="1">
        <f>PLANEL_GerMed_Trim!EK17</f>
        <v>88269.913770999992</v>
      </c>
      <c r="EL31" s="1">
        <f>PLANEL_GerMed_Trim!EL17</f>
        <v>73048.352993000008</v>
      </c>
      <c r="EM31" s="1">
        <f>PLANEL_GerMed_Trim!EM17</f>
        <v>56086.417165999999</v>
      </c>
      <c r="EN31" s="1">
        <f>PLANEL_GerMed_Trim!EN17</f>
        <v>67235.898906000002</v>
      </c>
      <c r="EO31" s="1">
        <f>PLANEL_GerMed_Trim!EO17</f>
        <v>88915.657770999998</v>
      </c>
      <c r="EP31" s="1">
        <f>PLANEL_GerMed_Trim!EP17</f>
        <v>73579.030912999995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0.35483722514561628</v>
      </c>
      <c r="AB32" s="33">
        <f t="shared" si="15"/>
        <v>0.42087021135615493</v>
      </c>
      <c r="AC32" s="33">
        <f t="shared" si="15"/>
        <v>0.55443710733301133</v>
      </c>
      <c r="AD32" s="33">
        <f t="shared" si="15"/>
        <v>0.46143067578345925</v>
      </c>
      <c r="AE32" s="33">
        <f t="shared" si="15"/>
        <v>0.35473423931869918</v>
      </c>
      <c r="AF32" s="33">
        <f t="shared" si="15"/>
        <v>0.42227240287503592</v>
      </c>
      <c r="AG32" s="33">
        <f t="shared" si="15"/>
        <v>0.55701601849863969</v>
      </c>
      <c r="AH32" s="33">
        <f t="shared" si="15"/>
        <v>0.46267564633936215</v>
      </c>
      <c r="AI32" s="33">
        <f t="shared" si="15"/>
        <v>0.35458110989925956</v>
      </c>
      <c r="AJ32" s="33">
        <f t="shared" si="15"/>
        <v>0.42435731866502346</v>
      </c>
      <c r="AK32" s="33">
        <f t="shared" si="15"/>
        <v>0.56085059630535361</v>
      </c>
      <c r="AL32" s="33">
        <f t="shared" si="15"/>
        <v>0.46452679061771679</v>
      </c>
      <c r="AM32" s="33">
        <f t="shared" si="15"/>
        <v>0.35449807134890732</v>
      </c>
      <c r="AN32" s="33">
        <f t="shared" si="15"/>
        <v>0.42548792072097336</v>
      </c>
      <c r="AO32" s="33">
        <f t="shared" si="15"/>
        <v>0.56293000001094251</v>
      </c>
      <c r="AP32" s="33">
        <f t="shared" si="15"/>
        <v>0.4655306237483407</v>
      </c>
      <c r="AQ32" s="33">
        <f t="shared" si="15"/>
        <v>0.35443402319990913</v>
      </c>
      <c r="AR32" s="33">
        <f t="shared" si="15"/>
        <v>0.42635996054011532</v>
      </c>
      <c r="AS32" s="33">
        <f t="shared" si="15"/>
        <v>0.56453385601622064</v>
      </c>
      <c r="AT32" s="33">
        <f t="shared" si="15"/>
        <v>0.46630488597535313</v>
      </c>
      <c r="AU32" s="33">
        <f t="shared" si="15"/>
        <v>0.35441389689073832</v>
      </c>
      <c r="AV32" s="33">
        <f t="shared" si="15"/>
        <v>0.42663398864354696</v>
      </c>
      <c r="AW32" s="33">
        <f t="shared" si="15"/>
        <v>0.56503784845211946</v>
      </c>
      <c r="AX32" s="33">
        <f t="shared" si="15"/>
        <v>0.46654818860871689</v>
      </c>
      <c r="AY32" s="33">
        <f t="shared" si="15"/>
        <v>0.35437055691093317</v>
      </c>
      <c r="AZ32" s="33">
        <f t="shared" si="15"/>
        <v>0.42722407803140455</v>
      </c>
      <c r="BA32" s="33">
        <f t="shared" si="15"/>
        <v>0.56612314119123297</v>
      </c>
      <c r="BB32" s="33">
        <f t="shared" si="15"/>
        <v>0.46707211409716404</v>
      </c>
      <c r="BC32" s="33">
        <f t="shared" si="15"/>
        <v>0.35435555765534221</v>
      </c>
      <c r="BD32" s="33">
        <f t="shared" si="15"/>
        <v>0.42742829816208439</v>
      </c>
      <c r="BE32" s="33">
        <f t="shared" si="15"/>
        <v>0.5664987429374706</v>
      </c>
      <c r="BF32" s="33">
        <f t="shared" si="15"/>
        <v>0.46725343605793657</v>
      </c>
      <c r="BG32" s="33">
        <f t="shared" si="15"/>
        <v>0.35435358784711651</v>
      </c>
      <c r="BH32" s="33">
        <f t="shared" si="15"/>
        <v>0.42745511987368645</v>
      </c>
      <c r="BI32" s="33">
        <f t="shared" si="15"/>
        <v>0.56654807338709512</v>
      </c>
      <c r="BJ32" s="33">
        <f t="shared" si="15"/>
        <v>0.46727725026249872</v>
      </c>
      <c r="BK32" s="33">
        <f t="shared" si="15"/>
        <v>0.35432982817122943</v>
      </c>
      <c r="BL32" s="33">
        <f t="shared" si="15"/>
        <v>0.4277786168676756</v>
      </c>
      <c r="BM32" s="33">
        <f t="shared" si="15"/>
        <v>0.56714304914972269</v>
      </c>
      <c r="BN32" s="33">
        <f t="shared" si="15"/>
        <v>0.46756447510653459</v>
      </c>
      <c r="BO32" s="33">
        <f t="shared" si="15"/>
        <v>0.35431261351300797</v>
      </c>
      <c r="BP32" s="33">
        <f t="shared" ref="BP32:EA32" si="16">BP31/BP17</f>
        <v>0.42801300130264425</v>
      </c>
      <c r="BQ32" s="33">
        <f t="shared" si="16"/>
        <v>0.56757412908547134</v>
      </c>
      <c r="BR32" s="33">
        <f t="shared" si="16"/>
        <v>0.46777257915961834</v>
      </c>
      <c r="BS32" s="33">
        <f t="shared" si="16"/>
        <v>0.35428198950573997</v>
      </c>
      <c r="BT32" s="33">
        <f t="shared" si="16"/>
        <v>0.42842995901572084</v>
      </c>
      <c r="BU32" s="33">
        <f t="shared" si="16"/>
        <v>0.56834099787874948</v>
      </c>
      <c r="BV32" s="33">
        <f t="shared" si="16"/>
        <v>0.46814278543090565</v>
      </c>
      <c r="BW32" s="33">
        <f t="shared" si="16"/>
        <v>0.35426115242265793</v>
      </c>
      <c r="BX32" s="33">
        <f t="shared" si="16"/>
        <v>0.42871366368840458</v>
      </c>
      <c r="BY32" s="33">
        <f t="shared" si="16"/>
        <v>0.56886278768004717</v>
      </c>
      <c r="BZ32" s="33">
        <f t="shared" si="16"/>
        <v>0.4683946797323314</v>
      </c>
      <c r="CA32" s="33">
        <f t="shared" si="16"/>
        <v>0.35423783119963176</v>
      </c>
      <c r="CB32" s="33">
        <f t="shared" si="16"/>
        <v>0.42903119192110228</v>
      </c>
      <c r="CC32" s="33">
        <f t="shared" si="16"/>
        <v>0.56944678554634132</v>
      </c>
      <c r="CD32" s="33">
        <f t="shared" si="16"/>
        <v>0.46867660494777913</v>
      </c>
      <c r="CE32" s="33">
        <f t="shared" si="16"/>
        <v>0.35419578576460353</v>
      </c>
      <c r="CF32" s="33">
        <f t="shared" si="16"/>
        <v>0.42960365611880247</v>
      </c>
      <c r="CG32" s="33">
        <f t="shared" si="16"/>
        <v>0.57049966206667013</v>
      </c>
      <c r="CH32" s="33">
        <f t="shared" si="16"/>
        <v>0.46918488158494492</v>
      </c>
      <c r="CI32" s="33">
        <f t="shared" si="16"/>
        <v>0.35419205985875635</v>
      </c>
      <c r="CJ32" s="33">
        <f t="shared" si="16"/>
        <v>0.42965438526373823</v>
      </c>
      <c r="CK32" s="33">
        <f t="shared" si="16"/>
        <v>0.5705929630260359</v>
      </c>
      <c r="CL32" s="33">
        <f t="shared" si="16"/>
        <v>0.46922992265935881</v>
      </c>
      <c r="CM32" s="33">
        <f t="shared" si="16"/>
        <v>0.35418691037462208</v>
      </c>
      <c r="CN32" s="33">
        <f t="shared" si="16"/>
        <v>0.42972449702863913</v>
      </c>
      <c r="CO32" s="33">
        <f t="shared" si="16"/>
        <v>0.57072191263048055</v>
      </c>
      <c r="CP32" s="33">
        <f t="shared" si="16"/>
        <v>0.46929217316949123</v>
      </c>
      <c r="CQ32" s="33">
        <f t="shared" si="16"/>
        <v>0.35433401139682247</v>
      </c>
      <c r="CR32" s="33">
        <f t="shared" si="16"/>
        <v>0.42772166048152815</v>
      </c>
      <c r="CS32" s="33">
        <f t="shared" si="16"/>
        <v>0.56703829501969905</v>
      </c>
      <c r="CT32" s="33">
        <f t="shared" si="16"/>
        <v>0.46751390506396623</v>
      </c>
      <c r="CU32" s="33">
        <f t="shared" si="16"/>
        <v>0.35470130046683562</v>
      </c>
      <c r="CV32" s="33">
        <f t="shared" si="16"/>
        <v>0.42272087843344458</v>
      </c>
      <c r="CW32" s="33">
        <f t="shared" si="16"/>
        <v>0.55784085489503521</v>
      </c>
      <c r="CX32" s="33">
        <f t="shared" si="16"/>
        <v>0.46307383646516925</v>
      </c>
      <c r="CY32" s="33">
        <f t="shared" si="16"/>
        <v>0.3546605101657877</v>
      </c>
      <c r="CZ32" s="33">
        <f t="shared" si="16"/>
        <v>0.42327625409882341</v>
      </c>
      <c r="DA32" s="33">
        <f t="shared" si="16"/>
        <v>0.55886230201115483</v>
      </c>
      <c r="DB32" s="33">
        <f t="shared" si="16"/>
        <v>0.46356694054941822</v>
      </c>
      <c r="DC32" s="33">
        <f t="shared" si="16"/>
        <v>0.35464934469992798</v>
      </c>
      <c r="DD32" s="33">
        <f t="shared" si="16"/>
        <v>0.42342827621132612</v>
      </c>
      <c r="DE32" s="33">
        <f t="shared" si="16"/>
        <v>0.55914190112421269</v>
      </c>
      <c r="DF32" s="33">
        <f t="shared" si="16"/>
        <v>0.46370191715243941</v>
      </c>
      <c r="DG32" s="33">
        <f t="shared" si="16"/>
        <v>0.35463285990682619</v>
      </c>
      <c r="DH32" s="33">
        <f t="shared" si="16"/>
        <v>0.42365272289830419</v>
      </c>
      <c r="DI32" s="33">
        <f t="shared" si="16"/>
        <v>0.55955470355864656</v>
      </c>
      <c r="DJ32" s="33">
        <f t="shared" si="16"/>
        <v>0.46390119772530686</v>
      </c>
      <c r="DK32" s="33">
        <f t="shared" si="16"/>
        <v>0.35461574401680701</v>
      </c>
      <c r="DL32" s="33">
        <f t="shared" si="16"/>
        <v>0.4238857622211446</v>
      </c>
      <c r="DM32" s="33">
        <f t="shared" si="16"/>
        <v>0.55998330956706155</v>
      </c>
      <c r="DN32" s="33">
        <f t="shared" si="16"/>
        <v>0.46410810747708858</v>
      </c>
      <c r="DO32" s="33">
        <f t="shared" si="16"/>
        <v>0.35459949844092931</v>
      </c>
      <c r="DP32" s="33">
        <f t="shared" si="16"/>
        <v>0.42410695235500695</v>
      </c>
      <c r="DQ32" s="33">
        <f t="shared" si="16"/>
        <v>0.56039012245911779</v>
      </c>
      <c r="DR32" s="33">
        <f t="shared" si="16"/>
        <v>0.46430449658185402</v>
      </c>
      <c r="DS32" s="33">
        <f t="shared" si="16"/>
        <v>0.35458179375745574</v>
      </c>
      <c r="DT32" s="33">
        <f t="shared" si="16"/>
        <v>0.42434800794728794</v>
      </c>
      <c r="DU32" s="33">
        <f t="shared" si="16"/>
        <v>0.56083347206041989</v>
      </c>
      <c r="DV32" s="33">
        <f t="shared" si="16"/>
        <v>0.46451852386206538</v>
      </c>
      <c r="DW32" s="33">
        <f t="shared" si="16"/>
        <v>0.35456602627818279</v>
      </c>
      <c r="DX32" s="33">
        <f t="shared" si="16"/>
        <v>0.42456268879330661</v>
      </c>
      <c r="DY32" s="33">
        <f t="shared" si="16"/>
        <v>0.56122831312098809</v>
      </c>
      <c r="DZ32" s="33">
        <f t="shared" si="16"/>
        <v>0.46470913351380655</v>
      </c>
      <c r="EA32" s="33">
        <f t="shared" si="16"/>
        <v>0.35455276086543813</v>
      </c>
      <c r="EB32" s="33">
        <f t="shared" ref="EB32:EP32" si="17">EB31/EB17</f>
        <v>0.42474330206062438</v>
      </c>
      <c r="EC32" s="33">
        <f t="shared" si="17"/>
        <v>0.56156049710964107</v>
      </c>
      <c r="ED32" s="33">
        <f t="shared" si="17"/>
        <v>0.46486949549055334</v>
      </c>
      <c r="EE32" s="33">
        <f t="shared" si="17"/>
        <v>0.35454115184477258</v>
      </c>
      <c r="EF32" s="33">
        <f t="shared" si="17"/>
        <v>0.42490136338537438</v>
      </c>
      <c r="EG32" s="33">
        <f t="shared" si="17"/>
        <v>0.5618512035592842</v>
      </c>
      <c r="EH32" s="33">
        <f t="shared" si="17"/>
        <v>0.46500983417424269</v>
      </c>
      <c r="EI32" s="33">
        <f t="shared" si="17"/>
        <v>0.35453580797864293</v>
      </c>
      <c r="EJ32" s="33">
        <f t="shared" si="17"/>
        <v>0.4249741227481913</v>
      </c>
      <c r="EK32" s="33">
        <f t="shared" si="17"/>
        <v>0.56198502267029993</v>
      </c>
      <c r="EL32" s="33">
        <f t="shared" si="17"/>
        <v>0.46507443543335991</v>
      </c>
      <c r="EM32" s="33">
        <f t="shared" si="17"/>
        <v>0.35453309057444915</v>
      </c>
      <c r="EN32" s="33">
        <f t="shared" si="17"/>
        <v>0.42501112107310335</v>
      </c>
      <c r="EO32" s="33">
        <f t="shared" si="17"/>
        <v>0.56205306993869586</v>
      </c>
      <c r="EP32" s="33">
        <f t="shared" si="17"/>
        <v>0.46510728531385798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843.42315759999997</v>
      </c>
      <c r="E31" s="41">
        <v>928.64131359999999</v>
      </c>
      <c r="F31" s="41">
        <v>696.48098519999996</v>
      </c>
      <c r="G31" s="41">
        <v>899.45112770000003</v>
      </c>
      <c r="H31" s="41">
        <v>232.1603284</v>
      </c>
      <c r="I31" s="41">
        <v>232.1603284</v>
      </c>
      <c r="J31" s="41"/>
      <c r="K31" s="41">
        <v>182.5418166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468.65526690000002</v>
      </c>
      <c r="V31" s="41">
        <v>379.10250079999997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/>
      <c r="F32" s="41"/>
      <c r="G32" s="41"/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108.32517110000001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90.924955560000001</v>
      </c>
      <c r="U32" s="41">
        <v>234.5509495</v>
      </c>
      <c r="V32" s="41">
        <v>142.06132070000001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843.42315759999997</v>
      </c>
      <c r="E40" s="41">
        <v>928.64131359999999</v>
      </c>
      <c r="F40" s="41">
        <v>696.48098519999996</v>
      </c>
      <c r="G40" s="41">
        <v>899.45112770000003</v>
      </c>
      <c r="H40" s="41">
        <v>310.3439783</v>
      </c>
      <c r="I40" s="41">
        <v>310.3439783</v>
      </c>
      <c r="J40" s="41">
        <v>0</v>
      </c>
      <c r="K40" s="41">
        <v>260.72546649999998</v>
      </c>
      <c r="L40" s="41">
        <v>310.3439783</v>
      </c>
      <c r="M40" s="41">
        <v>310.3439783</v>
      </c>
      <c r="N40" s="41">
        <v>340.4854995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323.085284</v>
      </c>
      <c r="U40" s="41">
        <v>703.20621649999998</v>
      </c>
      <c r="V40" s="41">
        <v>521.16382150000004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984.29567750000001</v>
      </c>
      <c r="E54" s="41">
        <v>984.29927020000002</v>
      </c>
      <c r="F54" s="41">
        <v>975.08352209999998</v>
      </c>
      <c r="G54" s="41">
        <v>984.29927020000002</v>
      </c>
      <c r="H54" s="41">
        <v>792.17267409999999</v>
      </c>
      <c r="I54" s="41">
        <v>831.48948719999999</v>
      </c>
      <c r="J54" s="41">
        <v>783.63414739999996</v>
      </c>
      <c r="K54" s="41">
        <v>1000.624233</v>
      </c>
      <c r="L54" s="41">
        <v>1000.624233</v>
      </c>
      <c r="M54" s="41">
        <v>1039.9410459999999</v>
      </c>
      <c r="N54" s="41">
        <v>1086.927539</v>
      </c>
      <c r="O54" s="41">
        <v>1078.392605</v>
      </c>
      <c r="P54" s="41">
        <v>1086.927539</v>
      </c>
      <c r="Q54" s="41">
        <v>1086.927539</v>
      </c>
      <c r="R54" s="41">
        <v>1086.927539</v>
      </c>
      <c r="S54" s="41">
        <v>1086.927539</v>
      </c>
      <c r="T54" s="41">
        <v>1133.9140319999999</v>
      </c>
      <c r="U54" s="41">
        <v>351.05323320000002</v>
      </c>
      <c r="V54" s="41">
        <v>351.05323320000002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246.9031176</v>
      </c>
      <c r="AB54" s="41">
        <v>246.9031176</v>
      </c>
      <c r="AC54" s="41">
        <v>265.68690839999999</v>
      </c>
      <c r="AD54" s="41">
        <v>285.35467640000002</v>
      </c>
      <c r="AE54" s="41">
        <v>246.9031176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984.29567750000001</v>
      </c>
      <c r="E64" s="41">
        <v>984.29927020000002</v>
      </c>
      <c r="F64" s="41">
        <v>975.08352209999998</v>
      </c>
      <c r="G64" s="41">
        <v>984.29927020000002</v>
      </c>
      <c r="H64" s="41">
        <v>792.17267409999999</v>
      </c>
      <c r="I64" s="41">
        <v>831.48948719999999</v>
      </c>
      <c r="J64" s="41">
        <v>783.63414739999996</v>
      </c>
      <c r="K64" s="41">
        <v>1000.624233</v>
      </c>
      <c r="L64" s="41">
        <v>1000.624233</v>
      </c>
      <c r="M64" s="41">
        <v>1039.9410459999999</v>
      </c>
      <c r="N64" s="41">
        <v>1086.927539</v>
      </c>
      <c r="O64" s="41">
        <v>1078.392605</v>
      </c>
      <c r="P64" s="41">
        <v>1086.927539</v>
      </c>
      <c r="Q64" s="41">
        <v>1086.927539</v>
      </c>
      <c r="R64" s="41">
        <v>1086.927539</v>
      </c>
      <c r="S64" s="41">
        <v>1086.927539</v>
      </c>
      <c r="T64" s="41">
        <v>1133.9140319999999</v>
      </c>
      <c r="U64" s="41">
        <v>351.05323320000002</v>
      </c>
      <c r="V64" s="41">
        <v>351.05323320000002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246.9031176</v>
      </c>
      <c r="AB64" s="41">
        <v>246.9031176</v>
      </c>
      <c r="AC64" s="41">
        <v>265.68690839999999</v>
      </c>
      <c r="AD64" s="41">
        <v>285.35467640000002</v>
      </c>
      <c r="AE64" s="41">
        <v>246.9031176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2730.8724870000001</v>
      </c>
      <c r="E101" s="41">
        <v>2900.507697</v>
      </c>
      <c r="F101" s="41">
        <v>2692.267053</v>
      </c>
      <c r="G101" s="41">
        <v>2900.507697</v>
      </c>
      <c r="H101" s="41">
        <v>1880.3839889999999</v>
      </c>
      <c r="I101" s="41">
        <v>1918.137888</v>
      </c>
      <c r="J101" s="41">
        <v>1819.358168</v>
      </c>
      <c r="K101" s="41">
        <v>1880.3839889999999</v>
      </c>
      <c r="L101" s="41">
        <v>1880.3839889999999</v>
      </c>
      <c r="M101" s="41">
        <v>2429.3678239999999</v>
      </c>
      <c r="N101" s="41">
        <v>2591.078133</v>
      </c>
      <c r="O101" s="41">
        <v>2517.32798</v>
      </c>
      <c r="P101" s="41">
        <v>2206.34881</v>
      </c>
      <c r="Q101" s="41">
        <v>1519.714148</v>
      </c>
      <c r="R101" s="41">
        <v>1411.3869050000001</v>
      </c>
      <c r="S101" s="41">
        <v>395.70175560000001</v>
      </c>
      <c r="T101" s="41">
        <v>1495.9452000000001</v>
      </c>
      <c r="U101" s="41">
        <v>1056.9125670000001</v>
      </c>
      <c r="V101" s="41">
        <v>386.86433799999998</v>
      </c>
      <c r="W101" s="41">
        <v>311.77083590000001</v>
      </c>
      <c r="X101" s="41">
        <v>338.43661209999999</v>
      </c>
      <c r="Y101" s="41">
        <v>366.13992919999998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176.36203140000001</v>
      </c>
      <c r="F102" s="41">
        <v>117.5746876</v>
      </c>
      <c r="G102" s="41">
        <v>176.36203140000001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195.16096880000001</v>
      </c>
      <c r="N102" s="41">
        <v>127.9677891</v>
      </c>
      <c r="O102" s="41">
        <v>197.16202620000001</v>
      </c>
      <c r="P102" s="41">
        <v>644.13523020000002</v>
      </c>
      <c r="Q102" s="41">
        <v>511.83159460000002</v>
      </c>
      <c r="R102" s="41">
        <v>688.13432220000004</v>
      </c>
      <c r="S102" s="41">
        <v>1120.905735</v>
      </c>
      <c r="T102" s="41">
        <v>768.38665109999999</v>
      </c>
      <c r="U102" s="41">
        <v>922.954207</v>
      </c>
      <c r="V102" s="41">
        <v>1534.789696</v>
      </c>
      <c r="W102" s="41">
        <v>1410.5359779999999</v>
      </c>
      <c r="X102" s="41">
        <v>1389.617641</v>
      </c>
      <c r="Y102" s="41">
        <v>1381.5295470000001</v>
      </c>
      <c r="Z102" s="41">
        <v>1268.1026199999999</v>
      </c>
      <c r="AA102" s="41">
        <v>1109.6370870000001</v>
      </c>
      <c r="AB102" s="41">
        <v>1060.478169</v>
      </c>
      <c r="AC102" s="41">
        <v>922.47296879999999</v>
      </c>
      <c r="AD102" s="41">
        <v>463.68094910000002</v>
      </c>
      <c r="AE102" s="41">
        <v>294.99513519999999</v>
      </c>
      <c r="AF102" s="41"/>
      <c r="AG102" s="41"/>
      <c r="AH102" s="41"/>
      <c r="AI102" s="41"/>
      <c r="AJ102" s="41"/>
      <c r="AK102" s="41"/>
      <c r="AL102" s="41"/>
      <c r="AM102" s="41">
        <v>12.62645886</v>
      </c>
      <c r="AN102" s="41">
        <v>112.8846126</v>
      </c>
      <c r="AO102" s="41">
        <v>356.70654869999998</v>
      </c>
      <c r="AP102" s="41">
        <v>483.27938460000001</v>
      </c>
    </row>
    <row r="103" spans="1:42" x14ac:dyDescent="0.25">
      <c r="B103" s="40" t="s">
        <v>699</v>
      </c>
      <c r="C103" s="42" t="s">
        <v>39</v>
      </c>
      <c r="D103" s="41">
        <v>1232.2068449999999</v>
      </c>
      <c r="E103" s="41">
        <v>1232.2068449999999</v>
      </c>
      <c r="F103" s="41">
        <v>1138.5364</v>
      </c>
      <c r="G103" s="41">
        <v>1232.2068449999999</v>
      </c>
      <c r="H103" s="41">
        <v>798.83289139999999</v>
      </c>
      <c r="I103" s="41">
        <v>834.77990820000002</v>
      </c>
      <c r="J103" s="41">
        <v>781.53334270000005</v>
      </c>
      <c r="K103" s="41">
        <v>815.12889140000004</v>
      </c>
      <c r="L103" s="41">
        <v>1546.637735</v>
      </c>
      <c r="M103" s="41">
        <v>1731.1348210000001</v>
      </c>
      <c r="N103" s="41">
        <v>1477.798438</v>
      </c>
      <c r="O103" s="41">
        <v>1477.798438</v>
      </c>
      <c r="P103" s="41">
        <v>1236.452961</v>
      </c>
      <c r="Q103" s="41">
        <v>894.1066118</v>
      </c>
      <c r="R103" s="41">
        <v>894.1066118</v>
      </c>
      <c r="S103" s="41">
        <v>960.52290219999998</v>
      </c>
      <c r="T103" s="41">
        <v>1040.4083800000001</v>
      </c>
      <c r="U103" s="41">
        <v>1046.92678</v>
      </c>
      <c r="V103" s="41">
        <v>897.36581179999996</v>
      </c>
      <c r="W103" s="41">
        <v>897.36581179999996</v>
      </c>
      <c r="X103" s="41">
        <v>897.36581179999996</v>
      </c>
      <c r="Y103" s="41">
        <v>897.36581179999996</v>
      </c>
      <c r="Z103" s="41">
        <v>897.36581179999996</v>
      </c>
      <c r="AA103" s="41">
        <v>897.36581179999996</v>
      </c>
      <c r="AB103" s="41">
        <v>897.36581179999996</v>
      </c>
      <c r="AC103" s="41">
        <v>897.36581179999996</v>
      </c>
      <c r="AD103" s="41">
        <v>897.36581179999996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434.34207500000002</v>
      </c>
      <c r="F104" s="41">
        <v>434.34207500000002</v>
      </c>
      <c r="G104" s="41">
        <v>434.34207500000002</v>
      </c>
      <c r="H104" s="41">
        <v>835.43565000000001</v>
      </c>
      <c r="I104" s="41">
        <v>835.43565000000001</v>
      </c>
      <c r="J104" s="41">
        <v>684.81863720000001</v>
      </c>
      <c r="K104" s="41">
        <v>753.97592950000001</v>
      </c>
      <c r="L104" s="41">
        <v>828.54606049999995</v>
      </c>
      <c r="M104" s="41">
        <v>837.93565000000001</v>
      </c>
      <c r="N104" s="41">
        <v>907.09294239999997</v>
      </c>
      <c r="O104" s="41">
        <v>837.93565000000001</v>
      </c>
      <c r="P104" s="41">
        <v>981.78630729999998</v>
      </c>
      <c r="Q104" s="41">
        <v>1050.9436000000001</v>
      </c>
      <c r="R104" s="41">
        <v>1050.9436000000001</v>
      </c>
      <c r="S104" s="41">
        <v>1050.9436000000001</v>
      </c>
      <c r="T104" s="41">
        <v>1031.2121540000001</v>
      </c>
      <c r="U104" s="41">
        <v>1119.2100270000001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289.45479649999999</v>
      </c>
      <c r="F107" s="41">
        <v>305.70155510000001</v>
      </c>
      <c r="G107" s="41">
        <v>313.81807140000001</v>
      </c>
      <c r="H107" s="41">
        <v>638.34192089999999</v>
      </c>
      <c r="I107" s="41">
        <v>646.46067349999998</v>
      </c>
      <c r="J107" s="41">
        <v>591.31756189999999</v>
      </c>
      <c r="K107" s="41">
        <v>654.57942609999998</v>
      </c>
      <c r="L107" s="41">
        <v>638.34192089999999</v>
      </c>
      <c r="M107" s="41">
        <v>646.46067349999998</v>
      </c>
      <c r="N107" s="41">
        <v>721.39041829999996</v>
      </c>
      <c r="O107" s="41">
        <v>646.46067349999998</v>
      </c>
      <c r="P107" s="41">
        <v>646.46769070000005</v>
      </c>
      <c r="Q107" s="41">
        <v>717.8412902</v>
      </c>
      <c r="R107" s="41">
        <v>701.60378509999998</v>
      </c>
      <c r="S107" s="41">
        <v>822.52755830000001</v>
      </c>
      <c r="T107" s="41">
        <v>770.77685169999995</v>
      </c>
      <c r="U107" s="41">
        <v>867.92977689999998</v>
      </c>
      <c r="V107" s="41">
        <v>821.35231950000002</v>
      </c>
      <c r="W107" s="41">
        <v>776.59085479999999</v>
      </c>
      <c r="X107" s="41">
        <v>631.49717199999998</v>
      </c>
      <c r="Y107" s="41">
        <v>565.13300079999999</v>
      </c>
      <c r="Z107" s="41">
        <v>586.25654410000004</v>
      </c>
      <c r="AA107" s="41">
        <v>608.09840069999996</v>
      </c>
      <c r="AB107" s="41">
        <v>630.17012550000004</v>
      </c>
      <c r="AC107" s="41">
        <v>231.07268260000001</v>
      </c>
      <c r="AD107" s="41">
        <v>445.70358149999998</v>
      </c>
      <c r="AE107" s="41">
        <v>269.1727176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4820.6883950000001</v>
      </c>
      <c r="E112" s="41">
        <v>5032.8734439999998</v>
      </c>
      <c r="F112" s="41">
        <v>4688.4217710000003</v>
      </c>
      <c r="G112" s="41">
        <v>5057.2367190000004</v>
      </c>
      <c r="H112" s="41">
        <v>4270.5691390000002</v>
      </c>
      <c r="I112" s="41">
        <v>4352.3888070000003</v>
      </c>
      <c r="J112" s="41">
        <v>3994.6023970000001</v>
      </c>
      <c r="K112" s="41">
        <v>4221.6429239999998</v>
      </c>
      <c r="L112" s="41">
        <v>5011.4843929999997</v>
      </c>
      <c r="M112" s="41">
        <v>5840.059937</v>
      </c>
      <c r="N112" s="41">
        <v>5825.3277209999997</v>
      </c>
      <c r="O112" s="41">
        <v>5676.6847680000001</v>
      </c>
      <c r="P112" s="41">
        <v>5715.1909990000004</v>
      </c>
      <c r="Q112" s="41">
        <v>4694.4372439999997</v>
      </c>
      <c r="R112" s="41">
        <v>4746.1752230000002</v>
      </c>
      <c r="S112" s="41">
        <v>4350.6015509999997</v>
      </c>
      <c r="T112" s="41">
        <v>5106.7292379999999</v>
      </c>
      <c r="U112" s="41">
        <v>5013.9333580000002</v>
      </c>
      <c r="V112" s="41">
        <v>4608.9651789999998</v>
      </c>
      <c r="W112" s="41">
        <v>3918.328982</v>
      </c>
      <c r="X112" s="41">
        <v>3778.9827369999998</v>
      </c>
      <c r="Y112" s="41">
        <v>3732.2337889999999</v>
      </c>
      <c r="Z112" s="41">
        <v>2898.0756339999998</v>
      </c>
      <c r="AA112" s="41">
        <v>2761.4519570000002</v>
      </c>
      <c r="AB112" s="41">
        <v>2734.364763</v>
      </c>
      <c r="AC112" s="41">
        <v>2197.2621199999999</v>
      </c>
      <c r="AD112" s="41">
        <v>1953.1010000000001</v>
      </c>
      <c r="AE112" s="41">
        <v>1588.3291220000001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12.62645886</v>
      </c>
      <c r="AN112" s="41">
        <v>112.8846126</v>
      </c>
      <c r="AO112" s="41">
        <v>356.70654869999998</v>
      </c>
      <c r="AP112" s="41">
        <v>483.27938460000001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714.6077947</v>
      </c>
      <c r="AJ113" s="41">
        <v>915.85445919999995</v>
      </c>
      <c r="AK113" s="41">
        <v>1228.3432</v>
      </c>
      <c r="AL113" s="41">
        <v>1520.6918539999999</v>
      </c>
      <c r="AM113" s="41">
        <v>1702.000141</v>
      </c>
      <c r="AN113" s="41">
        <v>1721.5049369999999</v>
      </c>
      <c r="AO113" s="41">
        <v>2241.4396259999999</v>
      </c>
      <c r="AP113" s="41">
        <v>2724.5433159999998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180.01959640000001</v>
      </c>
      <c r="AJ115" s="41">
        <v>180.01959640000001</v>
      </c>
      <c r="AK115" s="41">
        <v>180.01959640000001</v>
      </c>
      <c r="AL115" s="41">
        <v>180.66091119999999</v>
      </c>
      <c r="AM115" s="41">
        <v>180.66091119999999</v>
      </c>
      <c r="AN115" s="41">
        <v>180.66091119999999</v>
      </c>
      <c r="AO115" s="41">
        <v>180.3402538</v>
      </c>
      <c r="AP115" s="41">
        <v>810.08818380000002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894.62739109999995</v>
      </c>
      <c r="AJ124" s="41">
        <v>1095.8740560000001</v>
      </c>
      <c r="AK124" s="41">
        <v>1408.362797</v>
      </c>
      <c r="AL124" s="41">
        <v>1701.3527650000001</v>
      </c>
      <c r="AM124" s="41">
        <v>1882.661053</v>
      </c>
      <c r="AN124" s="41">
        <v>1902.1658480000001</v>
      </c>
      <c r="AO124" s="41">
        <v>2421.77988</v>
      </c>
      <c r="AP124" s="41">
        <v>3534.6315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2027.589138</v>
      </c>
      <c r="AE125" s="41">
        <v>2281.037781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2661.210744</v>
      </c>
      <c r="AP125" s="41">
        <v>2787.6819209999999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90.009798200000006</v>
      </c>
      <c r="X127" s="41">
        <v>180.01959640000001</v>
      </c>
      <c r="Y127" s="41">
        <v>270.02939459999999</v>
      </c>
      <c r="Z127" s="41">
        <v>360.03919280000002</v>
      </c>
      <c r="AA127" s="41">
        <v>450.048991</v>
      </c>
      <c r="AB127" s="41">
        <v>540.05878919999998</v>
      </c>
      <c r="AC127" s="41">
        <v>630.06858739999996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862.10876310000003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343.45844049999999</v>
      </c>
      <c r="X136" s="41">
        <v>686.91688099999999</v>
      </c>
      <c r="Y136" s="41">
        <v>1030.375321</v>
      </c>
      <c r="Z136" s="41">
        <v>1373.833762</v>
      </c>
      <c r="AA136" s="41">
        <v>1717.2922020000001</v>
      </c>
      <c r="AB136" s="41">
        <v>2060.7506429999999</v>
      </c>
      <c r="AC136" s="41">
        <v>2404.2090830000002</v>
      </c>
      <c r="AD136" s="41">
        <v>2747.667524</v>
      </c>
      <c r="AE136" s="41">
        <v>3091.1259650000002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3523.3195070000002</v>
      </c>
      <c r="AP136" s="41">
        <v>3597.7701050000001</v>
      </c>
    </row>
    <row r="137" spans="1:42" x14ac:dyDescent="0.25">
      <c r="B137" s="40" t="s">
        <v>21</v>
      </c>
      <c r="C137" s="42" t="s">
        <v>37</v>
      </c>
      <c r="D137" s="41">
        <v>1403.9718869999999</v>
      </c>
      <c r="E137" s="41">
        <v>1581.761299</v>
      </c>
      <c r="F137" s="41">
        <v>1083.031195</v>
      </c>
      <c r="G137" s="41">
        <v>1521.0779299999999</v>
      </c>
      <c r="H137" s="41">
        <v>77.36237199</v>
      </c>
      <c r="I137" s="41">
        <v>165.01327749999999</v>
      </c>
      <c r="J137" s="41"/>
      <c r="K137" s="41">
        <v>20.564687500000002</v>
      </c>
      <c r="L137" s="41">
        <v>20.564687500000002</v>
      </c>
      <c r="M137" s="41">
        <v>165.01327749999999</v>
      </c>
      <c r="N137" s="41">
        <v>185.57796500000001</v>
      </c>
      <c r="O137" s="41">
        <v>165.01327749999999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125.7010191</v>
      </c>
      <c r="E139" s="41">
        <v>125.7010191</v>
      </c>
      <c r="F139" s="41">
        <v>125.7010191</v>
      </c>
      <c r="G139" s="41">
        <v>125.7010191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1529.6729069999999</v>
      </c>
      <c r="E148" s="41">
        <v>1707.4623180000001</v>
      </c>
      <c r="F148" s="41">
        <v>1208.7322140000001</v>
      </c>
      <c r="G148" s="41">
        <v>1646.778949</v>
      </c>
      <c r="H148" s="41">
        <v>77.36237199</v>
      </c>
      <c r="I148" s="41">
        <v>165.01327749999999</v>
      </c>
      <c r="J148" s="41">
        <v>0</v>
      </c>
      <c r="K148" s="41">
        <v>20.564687500000002</v>
      </c>
      <c r="L148" s="41">
        <v>20.564687500000002</v>
      </c>
      <c r="M148" s="41">
        <v>165.01327749999999</v>
      </c>
      <c r="N148" s="41">
        <v>185.57796500000001</v>
      </c>
      <c r="O148" s="41">
        <v>165.01327749999999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1769.944133</v>
      </c>
      <c r="E149" s="41">
        <v>1769.944133</v>
      </c>
      <c r="F149" s="41">
        <v>1724.9081000000001</v>
      </c>
      <c r="G149" s="41">
        <v>1769.944133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1679.8720659999999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3052.6641730000001</v>
      </c>
      <c r="AI149" s="41">
        <v>3052.6641730000001</v>
      </c>
      <c r="AJ149" s="41">
        <v>3052.6641730000001</v>
      </c>
      <c r="AK149" s="41">
        <v>3052.6641730000001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1769.944133</v>
      </c>
      <c r="E160" s="41">
        <v>1769.944133</v>
      </c>
      <c r="F160" s="41">
        <v>1724.9081000000001</v>
      </c>
      <c r="G160" s="41">
        <v>1769.944133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1679.8720659999999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3052.6641730000001</v>
      </c>
      <c r="AI160" s="41">
        <v>3052.6641730000001</v>
      </c>
      <c r="AJ160" s="41">
        <v>3052.6641730000001</v>
      </c>
      <c r="AK160" s="41">
        <v>3052.6641730000001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>
        <v>120.7090422</v>
      </c>
      <c r="E161" s="41">
        <v>158.21081430000001</v>
      </c>
      <c r="F161" s="41">
        <v>80.472694770000004</v>
      </c>
      <c r="G161" s="41">
        <v>158.21081430000001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>
        <v>648.267247</v>
      </c>
      <c r="E163" s="41">
        <v>934.03795219999995</v>
      </c>
      <c r="F163" s="41">
        <v>519.8451139</v>
      </c>
      <c r="G163" s="41">
        <v>1019.8980319999999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768.97628910000003</v>
      </c>
      <c r="E172" s="41">
        <v>1092.248767</v>
      </c>
      <c r="F172" s="41">
        <v>600.3178087</v>
      </c>
      <c r="G172" s="41">
        <v>1178.1088460000001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>
        <v>23.025492270000001</v>
      </c>
      <c r="E173" s="41">
        <v>94.03550199</v>
      </c>
      <c r="F173" s="41"/>
      <c r="G173" s="41">
        <v>108.1073548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>
        <v>5.6581831129999998</v>
      </c>
      <c r="E175" s="41">
        <v>161.78015830000001</v>
      </c>
      <c r="F175" s="41">
        <v>3.772122075</v>
      </c>
      <c r="G175" s="41">
        <v>182.67693159999999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28.683675390000001</v>
      </c>
      <c r="E184" s="41">
        <v>255.81566029999999</v>
      </c>
      <c r="F184" s="41">
        <v>3.772122075</v>
      </c>
      <c r="G184" s="41">
        <v>290.78428639999998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20065.577740000001</v>
      </c>
      <c r="E233" s="41">
        <v>20065.577740000001</v>
      </c>
      <c r="F233" s="41">
        <v>20065.577740000001</v>
      </c>
      <c r="G233" s="41">
        <v>20065.577740000001</v>
      </c>
      <c r="H233" s="41">
        <v>20065.577740000001</v>
      </c>
      <c r="I233" s="41">
        <v>20065.577740000001</v>
      </c>
      <c r="J233" s="41">
        <v>19870.378349999999</v>
      </c>
      <c r="K233" s="41">
        <v>20397.000909999999</v>
      </c>
      <c r="L233" s="41">
        <v>20397.000909999999</v>
      </c>
      <c r="M233" s="41">
        <v>20397.000909999999</v>
      </c>
      <c r="N233" s="41">
        <v>20397.000909999999</v>
      </c>
      <c r="O233" s="41">
        <v>20397.000909999999</v>
      </c>
      <c r="P233" s="41">
        <v>20397.000909999999</v>
      </c>
      <c r="Q233" s="41">
        <v>20397.000909999999</v>
      </c>
      <c r="R233" s="41">
        <v>20397.000909999999</v>
      </c>
      <c r="S233" s="41">
        <v>20397.000909999999</v>
      </c>
      <c r="T233" s="41">
        <v>20589.65668</v>
      </c>
      <c r="U233" s="41">
        <v>20719.630870000001</v>
      </c>
      <c r="V233" s="41">
        <v>20680.1302</v>
      </c>
      <c r="W233" s="41">
        <v>20701.03283</v>
      </c>
      <c r="X233" s="41">
        <v>20703.322670000001</v>
      </c>
      <c r="Y233" s="41">
        <v>20719.630870000001</v>
      </c>
      <c r="Z233" s="41">
        <v>20719.630870000001</v>
      </c>
      <c r="AA233" s="41">
        <v>20719.630870000001</v>
      </c>
      <c r="AB233" s="41">
        <v>20719.630870000001</v>
      </c>
      <c r="AC233" s="41">
        <v>20719.630870000001</v>
      </c>
      <c r="AD233" s="41">
        <v>20719.630870000001</v>
      </c>
      <c r="AE233" s="41">
        <v>20719.630870000001</v>
      </c>
      <c r="AF233" s="41">
        <v>20719.630870000001</v>
      </c>
      <c r="AG233" s="41">
        <v>20719.630870000001</v>
      </c>
      <c r="AH233" s="41">
        <v>20719.630870000001</v>
      </c>
      <c r="AI233" s="41">
        <v>20719.630870000001</v>
      </c>
      <c r="AJ233" s="41">
        <v>20719.630870000001</v>
      </c>
      <c r="AK233" s="41">
        <v>20719.630870000001</v>
      </c>
      <c r="AL233" s="41">
        <v>20719.630870000001</v>
      </c>
      <c r="AM233" s="41">
        <v>20719.630870000001</v>
      </c>
      <c r="AN233" s="41">
        <v>20719.630870000001</v>
      </c>
      <c r="AO233" s="41">
        <v>20705.88191</v>
      </c>
      <c r="AP233" s="41">
        <v>20719.630870000001</v>
      </c>
    </row>
    <row r="234" spans="2:42" x14ac:dyDescent="0.25">
      <c r="B234" s="40" t="s">
        <v>1</v>
      </c>
      <c r="C234" s="42" t="s">
        <v>38</v>
      </c>
      <c r="D234" s="41">
        <v>7523.0249709999998</v>
      </c>
      <c r="E234" s="41">
        <v>7523.0249709999998</v>
      </c>
      <c r="F234" s="41">
        <v>7523.0249709999998</v>
      </c>
      <c r="G234" s="41">
        <v>7523.0249709999998</v>
      </c>
      <c r="H234" s="41">
        <v>7291.0955100000001</v>
      </c>
      <c r="I234" s="41">
        <v>7523.0249709999998</v>
      </c>
      <c r="J234" s="41">
        <v>7445.7132250000004</v>
      </c>
      <c r="K234" s="41">
        <v>7739.7459019999997</v>
      </c>
      <c r="L234" s="41">
        <v>7739.7459019999997</v>
      </c>
      <c r="M234" s="41">
        <v>7739.7459019999997</v>
      </c>
      <c r="N234" s="41">
        <v>7823.1923429999997</v>
      </c>
      <c r="O234" s="41">
        <v>7861.6300979999996</v>
      </c>
      <c r="P234" s="41">
        <v>7882.7084610000002</v>
      </c>
      <c r="Q234" s="41">
        <v>8036.9297159999996</v>
      </c>
      <c r="R234" s="41">
        <v>8036.9297159999996</v>
      </c>
      <c r="S234" s="41">
        <v>8000.8875390000003</v>
      </c>
      <c r="T234" s="41">
        <v>8740.7297159999998</v>
      </c>
      <c r="U234" s="41">
        <v>9289.628686</v>
      </c>
      <c r="V234" s="41">
        <v>9242.4520589999993</v>
      </c>
      <c r="W234" s="41">
        <v>9289.628686</v>
      </c>
      <c r="X234" s="41">
        <v>9289.628686</v>
      </c>
      <c r="Y234" s="41">
        <v>9162.6906760000002</v>
      </c>
      <c r="Z234" s="41">
        <v>9289.628686</v>
      </c>
      <c r="AA234" s="41">
        <v>9289.628686</v>
      </c>
      <c r="AB234" s="41">
        <v>9272.6704609999997</v>
      </c>
      <c r="AC234" s="41">
        <v>9289.628686</v>
      </c>
      <c r="AD234" s="41">
        <v>9255.2016860000003</v>
      </c>
      <c r="AE234" s="41">
        <v>9289.628686</v>
      </c>
      <c r="AF234" s="41">
        <v>9289.628686</v>
      </c>
      <c r="AG234" s="41">
        <v>9287.1529719999999</v>
      </c>
      <c r="AH234" s="41">
        <v>9289.628686</v>
      </c>
      <c r="AI234" s="41">
        <v>9289.628686</v>
      </c>
      <c r="AJ234" s="41">
        <v>9289.628686</v>
      </c>
      <c r="AK234" s="41">
        <v>9289.628686</v>
      </c>
      <c r="AL234" s="41">
        <v>9134.4818950000008</v>
      </c>
      <c r="AM234" s="41">
        <v>9289.628686</v>
      </c>
      <c r="AN234" s="41">
        <v>9289.628686</v>
      </c>
      <c r="AO234" s="41">
        <v>9289.628686</v>
      </c>
      <c r="AP234" s="41">
        <v>9289.628686</v>
      </c>
    </row>
    <row r="235" spans="2:42" x14ac:dyDescent="0.25">
      <c r="B235" s="40" t="s">
        <v>1</v>
      </c>
      <c r="C235" s="42" t="s">
        <v>39</v>
      </c>
      <c r="D235" s="41">
        <v>4779.7694799999999</v>
      </c>
      <c r="E235" s="41">
        <v>4779.7694799999999</v>
      </c>
      <c r="F235" s="41">
        <v>4779.7694799999999</v>
      </c>
      <c r="G235" s="41">
        <v>4779.7694799999999</v>
      </c>
      <c r="H235" s="41">
        <v>4433.6795419999999</v>
      </c>
      <c r="I235" s="41">
        <v>4779.7694799999999</v>
      </c>
      <c r="J235" s="41">
        <v>4470.8250170000001</v>
      </c>
      <c r="K235" s="41">
        <v>4303.9873729999999</v>
      </c>
      <c r="L235" s="41">
        <v>4533.0649549999998</v>
      </c>
      <c r="M235" s="41">
        <v>4779.7694799999999</v>
      </c>
      <c r="N235" s="41">
        <v>4779.7694799999999</v>
      </c>
      <c r="O235" s="41">
        <v>4779.7694799999999</v>
      </c>
      <c r="P235" s="41">
        <v>3613.1005690000002</v>
      </c>
      <c r="Q235" s="41">
        <v>3496.4008960000001</v>
      </c>
      <c r="R235" s="41">
        <v>4725.0240290000002</v>
      </c>
      <c r="S235" s="41">
        <v>4523.0573489999997</v>
      </c>
      <c r="T235" s="41">
        <v>4000.572635</v>
      </c>
      <c r="U235" s="41">
        <v>4728.2237160000004</v>
      </c>
      <c r="V235" s="41">
        <v>4779.7694799999999</v>
      </c>
      <c r="W235" s="41">
        <v>4779.7694799999999</v>
      </c>
      <c r="X235" s="41">
        <v>4586.6376469999996</v>
      </c>
      <c r="Y235" s="41">
        <v>4625.7837209999998</v>
      </c>
      <c r="Z235" s="41">
        <v>4655.2180980000003</v>
      </c>
      <c r="AA235" s="41">
        <v>4698.5917179999997</v>
      </c>
      <c r="AB235" s="41">
        <v>4548.2963049999998</v>
      </c>
      <c r="AC235" s="41">
        <v>4726.2670850000004</v>
      </c>
      <c r="AD235" s="41">
        <v>4424.9804409999997</v>
      </c>
      <c r="AE235" s="41">
        <v>4418.2026320000004</v>
      </c>
      <c r="AF235" s="41">
        <v>3810.1264590000001</v>
      </c>
      <c r="AG235" s="41">
        <v>4067.1095930000001</v>
      </c>
      <c r="AH235" s="41">
        <v>3990.9054540000002</v>
      </c>
      <c r="AI235" s="41">
        <v>3836.480998</v>
      </c>
      <c r="AJ235" s="41">
        <v>3678.7054480000002</v>
      </c>
      <c r="AK235" s="41">
        <v>3491.3223389999998</v>
      </c>
      <c r="AL235" s="41">
        <v>3464.7172759999999</v>
      </c>
      <c r="AM235" s="41">
        <v>3441.6454220000001</v>
      </c>
      <c r="AN235" s="41">
        <v>3441.6454220000001</v>
      </c>
      <c r="AO235" s="41">
        <v>3441.6454220000001</v>
      </c>
      <c r="AP235" s="41">
        <v>3474.9830390000002</v>
      </c>
    </row>
    <row r="236" spans="2:42" x14ac:dyDescent="0.25">
      <c r="B236" s="40" t="s">
        <v>1</v>
      </c>
      <c r="C236" s="42" t="s">
        <v>40</v>
      </c>
      <c r="D236" s="41">
        <v>3139.3288280000002</v>
      </c>
      <c r="E236" s="41">
        <v>3684.554044</v>
      </c>
      <c r="F236" s="41">
        <v>3450.7605760000001</v>
      </c>
      <c r="G236" s="41">
        <v>3678.4071920000001</v>
      </c>
      <c r="H236" s="41">
        <v>4504.24665</v>
      </c>
      <c r="I236" s="41">
        <v>5506.8609399999996</v>
      </c>
      <c r="J236" s="41">
        <v>2918.5244600000001</v>
      </c>
      <c r="K236" s="41">
        <v>7975.4778100000003</v>
      </c>
      <c r="L236" s="41">
        <v>10101.715990000001</v>
      </c>
      <c r="M236" s="41">
        <v>10101.715990000001</v>
      </c>
      <c r="N236" s="41">
        <v>8723.7273320000004</v>
      </c>
      <c r="O236" s="41">
        <v>8853.5631429999994</v>
      </c>
      <c r="P236" s="41">
        <v>10101.715990000001</v>
      </c>
      <c r="Q236" s="41">
        <v>10022.387860000001</v>
      </c>
      <c r="R236" s="41">
        <v>9871.4662499999995</v>
      </c>
      <c r="S236" s="41">
        <v>9883.0795080000007</v>
      </c>
      <c r="T236" s="41">
        <v>9930.6947980000004</v>
      </c>
      <c r="U236" s="41">
        <v>9569.8630069999999</v>
      </c>
      <c r="V236" s="41">
        <v>9874.6522089999999</v>
      </c>
      <c r="W236" s="41">
        <v>9606.9960379999993</v>
      </c>
      <c r="X236" s="41">
        <v>9531.6280559999996</v>
      </c>
      <c r="Y236" s="41">
        <v>10101.715990000001</v>
      </c>
      <c r="Z236" s="41">
        <v>10101.715990000001</v>
      </c>
      <c r="AA236" s="41">
        <v>9769.253745</v>
      </c>
      <c r="AB236" s="41">
        <v>10045.673409999999</v>
      </c>
      <c r="AC236" s="41">
        <v>10019.68075</v>
      </c>
      <c r="AD236" s="41">
        <v>10101.715990000001</v>
      </c>
      <c r="AE236" s="41">
        <v>10101.715990000001</v>
      </c>
      <c r="AF236" s="41">
        <v>9794.1188139999995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10068.61241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9272.0776079999996</v>
      </c>
      <c r="F237" s="41">
        <v>9178.1386249999996</v>
      </c>
      <c r="G237" s="41">
        <v>9272.0776079999996</v>
      </c>
      <c r="H237" s="41">
        <v>9135.5218650000006</v>
      </c>
      <c r="I237" s="41">
        <v>8204.1796709999999</v>
      </c>
      <c r="J237" s="41">
        <v>9223.9656040000009</v>
      </c>
      <c r="K237" s="41">
        <v>9272.0776079999996</v>
      </c>
      <c r="L237" s="41">
        <v>8559.3196979999993</v>
      </c>
      <c r="M237" s="41">
        <v>8302.4910280000004</v>
      </c>
      <c r="N237" s="41">
        <v>8764.3811310000001</v>
      </c>
      <c r="O237" s="41">
        <v>9032.0805149999997</v>
      </c>
      <c r="P237" s="41">
        <v>8996.5653660000007</v>
      </c>
      <c r="Q237" s="41">
        <v>9272.0776079999996</v>
      </c>
      <c r="R237" s="41">
        <v>8730.0015530000001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2287.8234900000002</v>
      </c>
      <c r="I238" s="41">
        <v>2359.2130980000002</v>
      </c>
      <c r="J238" s="41">
        <v>3333.9395570000001</v>
      </c>
      <c r="K238" s="41">
        <v>838.73952940000004</v>
      </c>
      <c r="L238" s="41">
        <v>1621.6286749999999</v>
      </c>
      <c r="M238" s="41">
        <v>3049.5907649999999</v>
      </c>
      <c r="N238" s="41">
        <v>4436.1077489999998</v>
      </c>
      <c r="O238" s="41">
        <v>4546.1030959999998</v>
      </c>
      <c r="P238" s="41">
        <v>4646.0225289999998</v>
      </c>
      <c r="Q238" s="41">
        <v>4575.2656660000002</v>
      </c>
      <c r="R238" s="41">
        <v>4581.2118350000001</v>
      </c>
      <c r="S238" s="41">
        <v>4569.8740399999997</v>
      </c>
      <c r="T238" s="41">
        <v>4625.5497310000001</v>
      </c>
      <c r="U238" s="41">
        <v>4639.2758020000001</v>
      </c>
      <c r="V238" s="41">
        <v>4637.1891340000002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/>
      <c r="F239" s="41">
        <v>188.71213729999999</v>
      </c>
      <c r="G239" s="41">
        <v>219.0126765</v>
      </c>
      <c r="H239" s="41">
        <v>109.5751863</v>
      </c>
      <c r="I239" s="41">
        <v>153.5568384</v>
      </c>
      <c r="J239" s="41">
        <v>219.0126765</v>
      </c>
      <c r="K239" s="41">
        <v>609.35365690000003</v>
      </c>
      <c r="L239" s="41">
        <v>283.19707840000001</v>
      </c>
      <c r="M239" s="41">
        <v>443.27147059999999</v>
      </c>
      <c r="N239" s="41">
        <v>314.91939710000003</v>
      </c>
      <c r="O239" s="41">
        <v>443.27147059999999</v>
      </c>
      <c r="P239" s="41">
        <v>444.4628247</v>
      </c>
      <c r="Q239" s="41">
        <v>609.35365690000003</v>
      </c>
      <c r="R239" s="41">
        <v>412.6284804</v>
      </c>
      <c r="S239" s="41">
        <v>478.76140750000002</v>
      </c>
      <c r="T239" s="41">
        <v>609.35365690000003</v>
      </c>
      <c r="U239" s="41">
        <v>609.35365690000003</v>
      </c>
      <c r="V239" s="41">
        <v>599.16563729999996</v>
      </c>
      <c r="W239" s="41">
        <v>609.35365690000003</v>
      </c>
      <c r="X239" s="41">
        <v>609.35365690000003</v>
      </c>
      <c r="Y239" s="41">
        <v>609.35365690000003</v>
      </c>
      <c r="Z239" s="41">
        <v>609.35365690000003</v>
      </c>
      <c r="AA239" s="41">
        <v>609.35365690000003</v>
      </c>
      <c r="AB239" s="41">
        <v>609.35365690000003</v>
      </c>
      <c r="AC239" s="41">
        <v>609.35365690000003</v>
      </c>
      <c r="AD239" s="41">
        <v>609.35365690000003</v>
      </c>
      <c r="AE239" s="41">
        <v>609.35365690000003</v>
      </c>
      <c r="AF239" s="41">
        <v>609.35365690000003</v>
      </c>
      <c r="AG239" s="41">
        <v>609.35365690000003</v>
      </c>
      <c r="AH239" s="41">
        <v>609.35365690000003</v>
      </c>
      <c r="AI239" s="41">
        <v>609.35365690000003</v>
      </c>
      <c r="AJ239" s="41">
        <v>609.35365690000003</v>
      </c>
      <c r="AK239" s="41">
        <v>609.35365690000003</v>
      </c>
      <c r="AL239" s="41">
        <v>609.35365690000003</v>
      </c>
      <c r="AM239" s="41">
        <v>609.35365690000003</v>
      </c>
      <c r="AN239" s="41">
        <v>609.35365690000003</v>
      </c>
      <c r="AO239" s="41">
        <v>609.35365690000003</v>
      </c>
      <c r="AP239" s="41">
        <v>609.35365690000003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377.2589706</v>
      </c>
      <c r="M241" s="41">
        <v>600.93324510000002</v>
      </c>
      <c r="N241" s="41">
        <v>863.5517926</v>
      </c>
      <c r="O241" s="41">
        <v>600.93324510000002</v>
      </c>
      <c r="P241" s="41">
        <v>600.93324510000002</v>
      </c>
      <c r="Q241" s="41">
        <v>1337.4598820000001</v>
      </c>
      <c r="R241" s="41">
        <v>1891.6488039999999</v>
      </c>
      <c r="S241" s="41">
        <v>1891.6488039999999</v>
      </c>
      <c r="T241" s="41">
        <v>1891.6488039999999</v>
      </c>
      <c r="U241" s="41">
        <v>1929.4194480000001</v>
      </c>
      <c r="V241" s="41">
        <v>1929.4194480000001</v>
      </c>
      <c r="W241" s="41">
        <v>1919.002896</v>
      </c>
      <c r="X241" s="41">
        <v>1929.4194480000001</v>
      </c>
      <c r="Y241" s="41">
        <v>1929.4194480000001</v>
      </c>
      <c r="Z241" s="41">
        <v>1929.4194480000001</v>
      </c>
      <c r="AA241" s="41">
        <v>1929.4194480000001</v>
      </c>
      <c r="AB241" s="41">
        <v>1929.4194480000001</v>
      </c>
      <c r="AC241" s="41">
        <v>1929.4194480000001</v>
      </c>
      <c r="AD241" s="41">
        <v>1929.4194480000001</v>
      </c>
      <c r="AE241" s="41">
        <v>1929.4194480000001</v>
      </c>
      <c r="AF241" s="41">
        <v>1929.4194480000001</v>
      </c>
      <c r="AG241" s="41">
        <v>1929.4194480000001</v>
      </c>
      <c r="AH241" s="41">
        <v>1929.4194480000001</v>
      </c>
      <c r="AI241" s="41">
        <v>1929.4194480000001</v>
      </c>
      <c r="AJ241" s="41">
        <v>1929.4194480000001</v>
      </c>
      <c r="AK241" s="41">
        <v>1929.4194480000001</v>
      </c>
      <c r="AL241" s="41">
        <v>1929.4194480000001</v>
      </c>
      <c r="AM241" s="41">
        <v>1929.4194480000001</v>
      </c>
      <c r="AN241" s="41">
        <v>1929.4194480000001</v>
      </c>
      <c r="AO241" s="41">
        <v>1929.4194480000001</v>
      </c>
      <c r="AP241" s="41">
        <v>1929.4194480000001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45383.490080000003</v>
      </c>
      <c r="E244" s="41">
        <v>45833.751779999999</v>
      </c>
      <c r="F244" s="41">
        <v>45722.056149999997</v>
      </c>
      <c r="G244" s="41">
        <v>46031.418599999997</v>
      </c>
      <c r="H244" s="41">
        <v>47827.519979999997</v>
      </c>
      <c r="I244" s="41">
        <v>48592.18273</v>
      </c>
      <c r="J244" s="41">
        <v>47482.358890000003</v>
      </c>
      <c r="K244" s="41">
        <v>51136.382790000003</v>
      </c>
      <c r="L244" s="41">
        <v>53612.932180000003</v>
      </c>
      <c r="M244" s="41">
        <v>55414.518799999998</v>
      </c>
      <c r="N244" s="41">
        <v>56102.650139999998</v>
      </c>
      <c r="O244" s="41">
        <v>56514.35196</v>
      </c>
      <c r="P244" s="41">
        <v>56682.509899999997</v>
      </c>
      <c r="Q244" s="41">
        <v>57746.876190000003</v>
      </c>
      <c r="R244" s="41">
        <v>58645.91158</v>
      </c>
      <c r="S244" s="41">
        <v>59016.387170000002</v>
      </c>
      <c r="T244" s="41">
        <v>59660.283620000002</v>
      </c>
      <c r="U244" s="41">
        <v>60757.472800000003</v>
      </c>
      <c r="V244" s="41">
        <v>61014.855770000002</v>
      </c>
      <c r="W244" s="41">
        <v>60823.883730000001</v>
      </c>
      <c r="X244" s="41">
        <v>60568.090300000003</v>
      </c>
      <c r="Y244" s="41">
        <v>61066.694510000001</v>
      </c>
      <c r="Z244" s="41">
        <v>61223.066890000002</v>
      </c>
      <c r="AA244" s="41">
        <v>60933.978260000004</v>
      </c>
      <c r="AB244" s="41">
        <v>61043.144289999997</v>
      </c>
      <c r="AC244" s="41">
        <v>61212.080629999997</v>
      </c>
      <c r="AD244" s="41">
        <v>60958.402240000003</v>
      </c>
      <c r="AE244" s="41">
        <v>60986.05143</v>
      </c>
      <c r="AF244" s="41">
        <v>60070.378069999999</v>
      </c>
      <c r="AG244" s="41">
        <v>60632.482669999998</v>
      </c>
      <c r="AH244" s="41">
        <v>60558.754249999998</v>
      </c>
      <c r="AI244" s="41">
        <v>60404.329790000003</v>
      </c>
      <c r="AJ244" s="41">
        <v>60246.554239999998</v>
      </c>
      <c r="AK244" s="41">
        <v>60059.171130000002</v>
      </c>
      <c r="AL244" s="41">
        <v>59877.419280000002</v>
      </c>
      <c r="AM244" s="41">
        <v>59976.390630000002</v>
      </c>
      <c r="AN244" s="41">
        <v>60009.49422</v>
      </c>
      <c r="AO244" s="41">
        <v>59995.745260000003</v>
      </c>
      <c r="AP244" s="41">
        <v>60042.831830000003</v>
      </c>
    </row>
    <row r="245" spans="2:42" x14ac:dyDescent="0.25">
      <c r="B245" s="40" t="s">
        <v>26</v>
      </c>
      <c r="C245" s="42" t="s">
        <v>37</v>
      </c>
      <c r="D245" s="41">
        <v>94.915795790000004</v>
      </c>
      <c r="E245" s="41">
        <v>94.915795790000004</v>
      </c>
      <c r="F245" s="41">
        <v>94.915795790000004</v>
      </c>
      <c r="G245" s="41">
        <v>94.915795790000004</v>
      </c>
      <c r="H245" s="41">
        <v>142.9906598</v>
      </c>
      <c r="I245" s="41">
        <v>146.22986320000001</v>
      </c>
      <c r="J245" s="41">
        <v>147.71021139999999</v>
      </c>
      <c r="K245" s="41">
        <v>185.03046399999999</v>
      </c>
      <c r="L245" s="41">
        <v>185.39859469999999</v>
      </c>
      <c r="M245" s="41">
        <v>386.62247639999998</v>
      </c>
      <c r="N245" s="41">
        <v>1505.4967839999999</v>
      </c>
      <c r="O245" s="41">
        <v>1113.8426770000001</v>
      </c>
      <c r="P245" s="41">
        <v>1505.4967839999999</v>
      </c>
      <c r="Q245" s="41">
        <v>1451.527664</v>
      </c>
      <c r="R245" s="41">
        <v>1407.812856</v>
      </c>
      <c r="S245" s="41">
        <v>1130.0734560000001</v>
      </c>
      <c r="T245" s="41">
        <v>1505.4967839999999</v>
      </c>
      <c r="U245" s="41">
        <v>3071.0354299999999</v>
      </c>
      <c r="V245" s="41">
        <v>2319.1686519999998</v>
      </c>
      <c r="W245" s="41">
        <v>2696.3979760000002</v>
      </c>
      <c r="X245" s="41">
        <v>3071.0354299999999</v>
      </c>
      <c r="Y245" s="41">
        <v>2705.4585029999998</v>
      </c>
      <c r="Z245" s="41">
        <v>2701.795404</v>
      </c>
      <c r="AA245" s="41">
        <v>3071.0354299999999</v>
      </c>
      <c r="AB245" s="41">
        <v>3071.0354299999999</v>
      </c>
      <c r="AC245" s="41">
        <v>3071.0354299999999</v>
      </c>
      <c r="AD245" s="41">
        <v>3057.5885790000002</v>
      </c>
      <c r="AE245" s="41">
        <v>3071.0354299999999</v>
      </c>
      <c r="AF245" s="41">
        <v>3071.0354299999999</v>
      </c>
      <c r="AG245" s="41">
        <v>3071.0354299999999</v>
      </c>
      <c r="AH245" s="41">
        <v>3071.0354299999999</v>
      </c>
      <c r="AI245" s="41">
        <v>3071.0354299999999</v>
      </c>
      <c r="AJ245" s="41">
        <v>3071.0354299999999</v>
      </c>
      <c r="AK245" s="41">
        <v>3071.0354299999999</v>
      </c>
      <c r="AL245" s="41">
        <v>3071.0354299999999</v>
      </c>
      <c r="AM245" s="41">
        <v>2789.8981480000002</v>
      </c>
      <c r="AN245" s="41">
        <v>2669.9024810000001</v>
      </c>
      <c r="AO245" s="41">
        <v>2912.0455149999998</v>
      </c>
      <c r="AP245" s="41">
        <v>3071.0354299999999</v>
      </c>
    </row>
    <row r="246" spans="2:42" x14ac:dyDescent="0.25">
      <c r="B246" s="40" t="s">
        <v>26</v>
      </c>
      <c r="C246" s="42" t="s">
        <v>38</v>
      </c>
      <c r="D246" s="41">
        <v>65.602811970000005</v>
      </c>
      <c r="E246" s="41">
        <v>65.602811970000005</v>
      </c>
      <c r="F246" s="41">
        <v>65.602811970000005</v>
      </c>
      <c r="G246" s="41">
        <v>66.147370850000001</v>
      </c>
      <c r="H246" s="41">
        <v>114.12317160000001</v>
      </c>
      <c r="I246" s="41">
        <v>155.56813650000001</v>
      </c>
      <c r="J246" s="41">
        <v>221.9003203</v>
      </c>
      <c r="K246" s="41">
        <v>263.19411409999998</v>
      </c>
      <c r="L246" s="41">
        <v>267.5913822</v>
      </c>
      <c r="M246" s="41">
        <v>267.5913822</v>
      </c>
      <c r="N246" s="41">
        <v>267.5913822</v>
      </c>
      <c r="O246" s="41">
        <v>267.5913822</v>
      </c>
      <c r="P246" s="41">
        <v>267.5913822</v>
      </c>
      <c r="Q246" s="41">
        <v>267.5913822</v>
      </c>
      <c r="R246" s="41">
        <v>267.5913822</v>
      </c>
      <c r="S246" s="41">
        <v>228.1567403</v>
      </c>
      <c r="T246" s="41">
        <v>249.03784020000001</v>
      </c>
      <c r="U246" s="41">
        <v>267.5913822</v>
      </c>
      <c r="V246" s="41">
        <v>267.5913822</v>
      </c>
      <c r="W246" s="41">
        <v>267.5913822</v>
      </c>
      <c r="X246" s="41">
        <v>267.5913822</v>
      </c>
      <c r="Y246" s="41">
        <v>254.60564360000001</v>
      </c>
      <c r="Z246" s="41">
        <v>267.5913822</v>
      </c>
      <c r="AA246" s="41">
        <v>267.5913822</v>
      </c>
      <c r="AB246" s="41">
        <v>267.5913822</v>
      </c>
      <c r="AC246" s="41">
        <v>267.5913822</v>
      </c>
      <c r="AD246" s="41">
        <v>267.5913822</v>
      </c>
      <c r="AE246" s="41">
        <v>267.5913822</v>
      </c>
      <c r="AF246" s="41">
        <v>267.5913822</v>
      </c>
      <c r="AG246" s="41">
        <v>267.5913822</v>
      </c>
      <c r="AH246" s="41">
        <v>267.5913822</v>
      </c>
      <c r="AI246" s="41">
        <v>267.5913822</v>
      </c>
      <c r="AJ246" s="41">
        <v>267.5913822</v>
      </c>
      <c r="AK246" s="41">
        <v>267.5913822</v>
      </c>
      <c r="AL246" s="41">
        <v>267.5913822</v>
      </c>
      <c r="AM246" s="41">
        <v>267.5913822</v>
      </c>
      <c r="AN246" s="41">
        <v>267.5913822</v>
      </c>
      <c r="AO246" s="41">
        <v>267.5913822</v>
      </c>
      <c r="AP246" s="41">
        <v>267.5913822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56.02069959</v>
      </c>
      <c r="I247" s="41">
        <v>56.02069959</v>
      </c>
      <c r="J247" s="41">
        <v>56.02069959</v>
      </c>
      <c r="K247" s="41">
        <v>56.02069959</v>
      </c>
      <c r="L247" s="41">
        <v>70.657470989999993</v>
      </c>
      <c r="M247" s="41">
        <v>70.657470989999993</v>
      </c>
      <c r="N247" s="41">
        <v>70.657470989999993</v>
      </c>
      <c r="O247" s="41">
        <v>70.657470989999993</v>
      </c>
      <c r="P247" s="41">
        <v>53.102815460000002</v>
      </c>
      <c r="Q247" s="41">
        <v>70.657470989999993</v>
      </c>
      <c r="R247" s="41">
        <v>67.090258320000004</v>
      </c>
      <c r="S247" s="41">
        <v>53.102815460000002</v>
      </c>
      <c r="T247" s="41">
        <v>70.657470989999993</v>
      </c>
      <c r="U247" s="41">
        <v>67.239563720000007</v>
      </c>
      <c r="V247" s="41">
        <v>67.239563720000007</v>
      </c>
      <c r="W247" s="41">
        <v>67.239563720000007</v>
      </c>
      <c r="X247" s="41">
        <v>70.657470989999993</v>
      </c>
      <c r="Y247" s="41">
        <v>63.252189379999997</v>
      </c>
      <c r="Z247" s="41">
        <v>70.657470989999993</v>
      </c>
      <c r="AA247" s="41">
        <v>63.252189379999997</v>
      </c>
      <c r="AB247" s="41">
        <v>49.246604619999999</v>
      </c>
      <c r="AC247" s="41">
        <v>63.09868298</v>
      </c>
      <c r="AD247" s="41">
        <v>48.961934720000002</v>
      </c>
      <c r="AE247" s="41">
        <v>66.516590249999993</v>
      </c>
      <c r="AF247" s="41">
        <v>52.568386019999998</v>
      </c>
      <c r="AG247" s="41">
        <v>66.516590249999993</v>
      </c>
      <c r="AH247" s="41">
        <v>52.568386019999998</v>
      </c>
      <c r="AI247" s="41">
        <v>52.568386019999998</v>
      </c>
      <c r="AJ247" s="41">
        <v>52.568386019999998</v>
      </c>
      <c r="AK247" s="41">
        <v>52.568386019999998</v>
      </c>
      <c r="AL247" s="41">
        <v>52.568386019999998</v>
      </c>
      <c r="AM247" s="41">
        <v>52.568386019999998</v>
      </c>
      <c r="AN247" s="41">
        <v>52.568386019999998</v>
      </c>
      <c r="AO247" s="41">
        <v>52.568386019999998</v>
      </c>
      <c r="AP247" s="41">
        <v>52.568386019999998</v>
      </c>
    </row>
    <row r="248" spans="2:42" x14ac:dyDescent="0.25">
      <c r="B248" s="40" t="s">
        <v>26</v>
      </c>
      <c r="C248" s="42" t="s">
        <v>40</v>
      </c>
      <c r="D248" s="41">
        <v>79.520600509999994</v>
      </c>
      <c r="E248" s="41">
        <v>449.07751209999998</v>
      </c>
      <c r="F248" s="41">
        <v>447.09211429999999</v>
      </c>
      <c r="G248" s="41">
        <v>406.73413099999999</v>
      </c>
      <c r="H248" s="41">
        <v>458.22391140000002</v>
      </c>
      <c r="I248" s="41">
        <v>642.90481130000001</v>
      </c>
      <c r="J248" s="41">
        <v>120.3698697</v>
      </c>
      <c r="K248" s="41">
        <v>642.90481130000001</v>
      </c>
      <c r="L248" s="41">
        <v>838.42159800000002</v>
      </c>
      <c r="M248" s="41">
        <v>838.42159800000002</v>
      </c>
      <c r="N248" s="41">
        <v>642.90481130000001</v>
      </c>
      <c r="O248" s="41">
        <v>642.90481130000001</v>
      </c>
      <c r="P248" s="41">
        <v>838.42159800000002</v>
      </c>
      <c r="Q248" s="41">
        <v>838.42159800000002</v>
      </c>
      <c r="R248" s="41">
        <v>838.42159800000002</v>
      </c>
      <c r="S248" s="41">
        <v>642.90481130000001</v>
      </c>
      <c r="T248" s="41">
        <v>688.76784050000003</v>
      </c>
      <c r="U248" s="41">
        <v>642.90481130000001</v>
      </c>
      <c r="V248" s="41">
        <v>838.42159800000002</v>
      </c>
      <c r="W248" s="41">
        <v>838.42159800000002</v>
      </c>
      <c r="X248" s="41">
        <v>838.42159800000002</v>
      </c>
      <c r="Y248" s="41">
        <v>838.42159800000002</v>
      </c>
      <c r="Z248" s="41">
        <v>838.42159800000002</v>
      </c>
      <c r="AA248" s="41">
        <v>838.42159800000002</v>
      </c>
      <c r="AB248" s="41">
        <v>838.42159800000002</v>
      </c>
      <c r="AC248" s="41">
        <v>838.42159800000002</v>
      </c>
      <c r="AD248" s="41">
        <v>838.42159800000002</v>
      </c>
      <c r="AE248" s="41">
        <v>838.42159800000002</v>
      </c>
      <c r="AF248" s="41">
        <v>838.42159800000002</v>
      </c>
      <c r="AG248" s="41">
        <v>838.42159800000002</v>
      </c>
      <c r="AH248" s="41">
        <v>838.42159800000002</v>
      </c>
      <c r="AI248" s="41">
        <v>838.42159800000002</v>
      </c>
      <c r="AJ248" s="41">
        <v>838.42159800000002</v>
      </c>
      <c r="AK248" s="41">
        <v>838.42159800000002</v>
      </c>
      <c r="AL248" s="41">
        <v>838.42159800000002</v>
      </c>
      <c r="AM248" s="41">
        <v>838.42159800000002</v>
      </c>
      <c r="AN248" s="41">
        <v>838.42159800000002</v>
      </c>
      <c r="AO248" s="41">
        <v>838.42159800000002</v>
      </c>
      <c r="AP248" s="41">
        <v>838.42159800000002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1043.1805710000001</v>
      </c>
      <c r="I250" s="41">
        <v>720.56175919999998</v>
      </c>
      <c r="J250" s="41">
        <v>1593.8927120000001</v>
      </c>
      <c r="K250" s="41">
        <v>759.04486220000001</v>
      </c>
      <c r="L250" s="41">
        <v>812.25924199999997</v>
      </c>
      <c r="M250" s="41">
        <v>1339.496852</v>
      </c>
      <c r="N250" s="41">
        <v>1510.7782790000001</v>
      </c>
      <c r="O250" s="41">
        <v>1866.4985790000001</v>
      </c>
      <c r="P250" s="41">
        <v>1772.4586260000001</v>
      </c>
      <c r="Q250" s="41">
        <v>1841.518286</v>
      </c>
      <c r="R250" s="41">
        <v>1341.532019</v>
      </c>
      <c r="S250" s="41">
        <v>1858.1600129999999</v>
      </c>
      <c r="T250" s="41">
        <v>1866.1174149999999</v>
      </c>
      <c r="U250" s="41">
        <v>1858.3893439999999</v>
      </c>
      <c r="V250" s="41">
        <v>1858.1600129999999</v>
      </c>
      <c r="W250" s="41">
        <v>1863.7652419999999</v>
      </c>
      <c r="X250" s="41">
        <v>1866.4985790000001</v>
      </c>
      <c r="Y250" s="41">
        <v>1866.4985790000001</v>
      </c>
      <c r="Z250" s="41">
        <v>1866.4985790000001</v>
      </c>
      <c r="AA250" s="41">
        <v>1866.4985790000001</v>
      </c>
      <c r="AB250" s="41">
        <v>1866.4985790000001</v>
      </c>
      <c r="AC250" s="41">
        <v>1850.5148630000001</v>
      </c>
      <c r="AD250" s="41">
        <v>1858.853429</v>
      </c>
      <c r="AE250" s="41">
        <v>1866.4985790000001</v>
      </c>
      <c r="AF250" s="41">
        <v>1816.194976</v>
      </c>
      <c r="AG250" s="41">
        <v>1866.4985790000001</v>
      </c>
      <c r="AH250" s="41">
        <v>1866.4985790000001</v>
      </c>
      <c r="AI250" s="41">
        <v>1866.4985790000001</v>
      </c>
      <c r="AJ250" s="41">
        <v>1866.4985790000001</v>
      </c>
      <c r="AK250" s="41">
        <v>1866.4985790000001</v>
      </c>
      <c r="AL250" s="41">
        <v>1866.4985790000001</v>
      </c>
      <c r="AM250" s="41">
        <v>1866.4985790000001</v>
      </c>
      <c r="AN250" s="41">
        <v>1866.4985790000001</v>
      </c>
      <c r="AO250" s="41">
        <v>1866.4985790000001</v>
      </c>
      <c r="AP250" s="41">
        <v>1866.4985790000001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>
        <v>0.23664598379999999</v>
      </c>
      <c r="K252" s="41">
        <v>0.32680118419999998</v>
      </c>
      <c r="L252" s="41">
        <v>0.50383991829999997</v>
      </c>
      <c r="M252" s="41">
        <v>0.43599660750000002</v>
      </c>
      <c r="N252" s="41">
        <v>0.43806083649999999</v>
      </c>
      <c r="O252" s="41">
        <v>0.2853128446</v>
      </c>
      <c r="P252" s="41">
        <v>0.2853128446</v>
      </c>
      <c r="Q252" s="41">
        <v>0.2853128446</v>
      </c>
      <c r="R252" s="41">
        <v>0.2853128446</v>
      </c>
      <c r="S252" s="41">
        <v>0.47322271490000001</v>
      </c>
      <c r="T252" s="41">
        <v>0.62149055320000002</v>
      </c>
      <c r="U252" s="41">
        <v>0.47322271490000001</v>
      </c>
      <c r="V252" s="41">
        <v>0.47322271490000001</v>
      </c>
      <c r="W252" s="41">
        <v>0.47322271490000001</v>
      </c>
      <c r="X252" s="41">
        <v>0.64969183190000002</v>
      </c>
      <c r="Y252" s="41">
        <v>0.64969183190000002</v>
      </c>
      <c r="Z252" s="41">
        <v>0.64969183190000002</v>
      </c>
      <c r="AA252" s="41">
        <v>0.64969183190000002</v>
      </c>
      <c r="AB252" s="41">
        <v>0.64969183190000002</v>
      </c>
      <c r="AC252" s="41">
        <v>0.47322271490000001</v>
      </c>
      <c r="AD252" s="41">
        <v>0.64969183190000002</v>
      </c>
      <c r="AE252" s="41">
        <v>0.64969183190000002</v>
      </c>
      <c r="AF252" s="41">
        <v>0.64969183190000002</v>
      </c>
      <c r="AG252" s="41">
        <v>0.64969183190000002</v>
      </c>
      <c r="AH252" s="41">
        <v>0.64969183190000002</v>
      </c>
      <c r="AI252" s="41">
        <v>0.64969183190000002</v>
      </c>
      <c r="AJ252" s="41">
        <v>0.64969183190000002</v>
      </c>
      <c r="AK252" s="41">
        <v>0.64969183190000002</v>
      </c>
      <c r="AL252" s="41">
        <v>0.64969183190000002</v>
      </c>
      <c r="AM252" s="41">
        <v>0.64969183190000002</v>
      </c>
      <c r="AN252" s="41">
        <v>0.51712697910000005</v>
      </c>
      <c r="AO252" s="41">
        <v>0.64969183190000002</v>
      </c>
      <c r="AP252" s="41">
        <v>0.64969183190000002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1.4775450000000001</v>
      </c>
      <c r="O253" s="41">
        <v>1.0266</v>
      </c>
      <c r="P253" s="41">
        <v>1.0266</v>
      </c>
      <c r="Q253" s="41">
        <v>1.5399</v>
      </c>
      <c r="R253" s="41">
        <v>1.990845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295.51954499999999</v>
      </c>
      <c r="E256" s="41">
        <v>665.07645660000003</v>
      </c>
      <c r="F256" s="41">
        <v>663.09105880000004</v>
      </c>
      <c r="G256" s="41">
        <v>623.27763430000005</v>
      </c>
      <c r="H256" s="41">
        <v>1814.5390130000001</v>
      </c>
      <c r="I256" s="41">
        <v>1721.2852700000001</v>
      </c>
      <c r="J256" s="41">
        <v>2140.130459</v>
      </c>
      <c r="K256" s="41">
        <v>1906.5217520000001</v>
      </c>
      <c r="L256" s="41">
        <v>2175.3454280000001</v>
      </c>
      <c r="M256" s="41">
        <v>2904.2523769999998</v>
      </c>
      <c r="N256" s="41">
        <v>3999.3443339999999</v>
      </c>
      <c r="O256" s="41">
        <v>3962.806834</v>
      </c>
      <c r="P256" s="41">
        <v>4438.3831179999997</v>
      </c>
      <c r="Q256" s="41">
        <v>4471.5416150000001</v>
      </c>
      <c r="R256" s="41">
        <v>3924.724271</v>
      </c>
      <c r="S256" s="41">
        <v>3914.861903</v>
      </c>
      <c r="T256" s="41">
        <v>4382.6896859999997</v>
      </c>
      <c r="U256" s="41">
        <v>5909.6245989999998</v>
      </c>
      <c r="V256" s="41">
        <v>5353.0452770000002</v>
      </c>
      <c r="W256" s="41">
        <v>5735.8798299999999</v>
      </c>
      <c r="X256" s="41">
        <v>6116.8449970000001</v>
      </c>
      <c r="Y256" s="41">
        <v>5730.8770489999997</v>
      </c>
      <c r="Z256" s="41">
        <v>5747.6049709999998</v>
      </c>
      <c r="AA256" s="41">
        <v>6109.4397159999999</v>
      </c>
      <c r="AB256" s="41">
        <v>6095.434131</v>
      </c>
      <c r="AC256" s="41">
        <v>6093.1260240000001</v>
      </c>
      <c r="AD256" s="41">
        <v>6074.05746</v>
      </c>
      <c r="AE256" s="41">
        <v>6112.7041170000002</v>
      </c>
      <c r="AF256" s="41">
        <v>6048.4523099999997</v>
      </c>
      <c r="AG256" s="41">
        <v>6112.7041170000002</v>
      </c>
      <c r="AH256" s="41">
        <v>6098.7559119999996</v>
      </c>
      <c r="AI256" s="41">
        <v>6098.7559119999996</v>
      </c>
      <c r="AJ256" s="41">
        <v>6098.7559119999996</v>
      </c>
      <c r="AK256" s="41">
        <v>6098.7559119999996</v>
      </c>
      <c r="AL256" s="41">
        <v>6098.7559119999996</v>
      </c>
      <c r="AM256" s="41">
        <v>5817.6186299999999</v>
      </c>
      <c r="AN256" s="41">
        <v>5697.4903979999999</v>
      </c>
      <c r="AO256" s="41">
        <v>5939.7659970000004</v>
      </c>
      <c r="AP256" s="41">
        <v>6098.7559119999996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10438.26621</v>
      </c>
      <c r="AD293" s="41">
        <v>10438.26621</v>
      </c>
      <c r="AE293" s="41">
        <v>10438.26621</v>
      </c>
      <c r="AF293" s="41">
        <v>10438.26621</v>
      </c>
      <c r="AG293" s="41">
        <v>10438.26621</v>
      </c>
      <c r="AH293" s="41">
        <v>10438.26621</v>
      </c>
      <c r="AI293" s="41">
        <v>10438.26621</v>
      </c>
      <c r="AJ293" s="41">
        <v>10438.26621</v>
      </c>
      <c r="AK293" s="41">
        <v>10438.26621</v>
      </c>
      <c r="AL293" s="41">
        <v>10438.26621</v>
      </c>
      <c r="AM293" s="41">
        <v>10438.26621</v>
      </c>
      <c r="AN293" s="41">
        <v>10438.26621</v>
      </c>
      <c r="AO293" s="41">
        <v>10438.26621</v>
      </c>
      <c r="AP293" s="41">
        <v>10438.26621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10438.26621</v>
      </c>
      <c r="AD304" s="41">
        <v>10438.26621</v>
      </c>
      <c r="AE304" s="41">
        <v>10438.26621</v>
      </c>
      <c r="AF304" s="41">
        <v>10438.26621</v>
      </c>
      <c r="AG304" s="41">
        <v>10438.26621</v>
      </c>
      <c r="AH304" s="41">
        <v>10438.26621</v>
      </c>
      <c r="AI304" s="41">
        <v>10438.26621</v>
      </c>
      <c r="AJ304" s="41">
        <v>10438.26621</v>
      </c>
      <c r="AK304" s="41">
        <v>10438.26621</v>
      </c>
      <c r="AL304" s="41">
        <v>10438.26621</v>
      </c>
      <c r="AM304" s="41">
        <v>10438.26621</v>
      </c>
      <c r="AN304" s="41">
        <v>10438.26621</v>
      </c>
      <c r="AO304" s="41">
        <v>10438.26621</v>
      </c>
      <c r="AP304" s="41">
        <v>10438.26621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124.48496249999999</v>
      </c>
      <c r="Q367" s="40">
        <v>158.05994999999999</v>
      </c>
      <c r="R367" s="40">
        <v>154.18965</v>
      </c>
      <c r="S367" s="40">
        <v>158.05994999999999</v>
      </c>
      <c r="T367" s="40">
        <v>158.05994999999999</v>
      </c>
      <c r="U367" s="40">
        <v>154.18965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128.35526250000001</v>
      </c>
      <c r="AD367" s="40">
        <v>124.48496249999999</v>
      </c>
      <c r="AE367" s="40">
        <v>154.18965</v>
      </c>
      <c r="AF367" s="40">
        <v>124.48496249999999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254.8</v>
      </c>
      <c r="J368" s="40">
        <v>254.79</v>
      </c>
      <c r="K368" s="40">
        <v>254.79750000000001</v>
      </c>
      <c r="L368" s="40">
        <v>254.8</v>
      </c>
      <c r="M368" s="40">
        <v>254.8</v>
      </c>
      <c r="N368" s="40">
        <v>254.79750000000001</v>
      </c>
      <c r="O368" s="40">
        <v>254.79750000000001</v>
      </c>
      <c r="P368" s="40">
        <v>254.8</v>
      </c>
      <c r="Q368" s="40">
        <v>254.8</v>
      </c>
      <c r="R368" s="40">
        <v>254.79750000000001</v>
      </c>
      <c r="S368" s="40">
        <v>254.79750000000001</v>
      </c>
      <c r="T368" s="40">
        <v>254.8</v>
      </c>
      <c r="U368" s="40">
        <v>254.8</v>
      </c>
      <c r="V368" s="40">
        <v>254.79750000000001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318.66858919999999</v>
      </c>
      <c r="I376" s="40">
        <v>318.67108919999998</v>
      </c>
      <c r="J376" s="40">
        <v>442.8244967</v>
      </c>
      <c r="K376" s="40">
        <v>625.26885919999995</v>
      </c>
      <c r="L376" s="40">
        <v>668.7361449</v>
      </c>
      <c r="M376" s="40">
        <v>673.46856990000003</v>
      </c>
      <c r="N376" s="40">
        <v>673.46606989999998</v>
      </c>
      <c r="O376" s="40">
        <v>673.46606989999998</v>
      </c>
      <c r="P376" s="40">
        <v>611.23008240000001</v>
      </c>
      <c r="Q376" s="40">
        <v>644.80506990000003</v>
      </c>
      <c r="R376" s="40">
        <v>640.93226990000005</v>
      </c>
      <c r="S376" s="40">
        <v>644.80256989999998</v>
      </c>
      <c r="T376" s="40">
        <v>644.80506990000003</v>
      </c>
      <c r="U376" s="40">
        <v>640.93476989999999</v>
      </c>
      <c r="V376" s="40">
        <v>644.80256989999998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318.24847319999998</v>
      </c>
      <c r="AD376" s="40">
        <v>314.37817319999999</v>
      </c>
      <c r="AE376" s="40">
        <v>344.08286070000003</v>
      </c>
      <c r="AF376" s="40">
        <v>314.37817319999999</v>
      </c>
      <c r="AG376" s="40">
        <v>314.37817319999999</v>
      </c>
      <c r="AH376" s="40">
        <v>314.37817319999999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>
        <v>179.02480660000001</v>
      </c>
      <c r="N415" s="40">
        <v>1550.2964979999999</v>
      </c>
      <c r="O415" s="40">
        <v>4815.7307659999997</v>
      </c>
      <c r="P415" s="40">
        <v>7806.6961860000001</v>
      </c>
      <c r="Q415" s="40">
        <v>11290.46298</v>
      </c>
      <c r="R415" s="40">
        <v>12755.22813</v>
      </c>
      <c r="S415" s="40">
        <v>15091.90518</v>
      </c>
      <c r="T415" s="40">
        <v>16760.665430000001</v>
      </c>
      <c r="U415" s="40">
        <v>17045.802780000002</v>
      </c>
      <c r="V415" s="40">
        <v>17045.802780000002</v>
      </c>
      <c r="W415" s="40">
        <v>17045.802780000002</v>
      </c>
      <c r="X415" s="40">
        <v>17045.802780000002</v>
      </c>
      <c r="Y415" s="40">
        <v>17045.802780000002</v>
      </c>
      <c r="Z415" s="40">
        <v>17045.802780000002</v>
      </c>
      <c r="AA415" s="40">
        <v>17045.802780000002</v>
      </c>
      <c r="AB415" s="40">
        <v>17045.802780000002</v>
      </c>
      <c r="AC415" s="40">
        <v>17045.802780000002</v>
      </c>
      <c r="AD415" s="40">
        <v>17045.802780000002</v>
      </c>
      <c r="AE415" s="40">
        <v>17045.802780000002</v>
      </c>
      <c r="AF415" s="40">
        <v>17045.802780000002</v>
      </c>
      <c r="AG415" s="40">
        <v>17045.802780000002</v>
      </c>
      <c r="AH415" s="40">
        <v>17045.802780000002</v>
      </c>
      <c r="AI415" s="40">
        <v>17045.802780000002</v>
      </c>
      <c r="AJ415" s="40">
        <v>17045.802780000002</v>
      </c>
      <c r="AK415" s="40">
        <v>17045.802780000002</v>
      </c>
      <c r="AL415" s="40">
        <v>17045.802780000002</v>
      </c>
      <c r="AM415" s="40">
        <v>17045.802780000002</v>
      </c>
      <c r="AN415" s="40">
        <v>17045.802780000002</v>
      </c>
      <c r="AO415" s="40">
        <v>17045.802780000002</v>
      </c>
      <c r="AP415" s="40">
        <v>17045.802780000002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179.02480660000001</v>
      </c>
      <c r="N424" s="40">
        <v>1550.2964979999999</v>
      </c>
      <c r="O424" s="40">
        <v>4815.7307659999997</v>
      </c>
      <c r="P424" s="40">
        <v>7806.6961860000001</v>
      </c>
      <c r="Q424" s="40">
        <v>11290.46298</v>
      </c>
      <c r="R424" s="40">
        <v>12755.22813</v>
      </c>
      <c r="S424" s="40">
        <v>15091.90518</v>
      </c>
      <c r="T424" s="40">
        <v>16760.665430000001</v>
      </c>
      <c r="U424" s="40">
        <v>17045.802780000002</v>
      </c>
      <c r="V424" s="40">
        <v>17045.802780000002</v>
      </c>
      <c r="W424" s="40">
        <v>17045.802780000002</v>
      </c>
      <c r="X424" s="40">
        <v>17045.802780000002</v>
      </c>
      <c r="Y424" s="40">
        <v>17045.802780000002</v>
      </c>
      <c r="Z424" s="40">
        <v>17045.802780000002</v>
      </c>
      <c r="AA424" s="40">
        <v>17045.802780000002</v>
      </c>
      <c r="AB424" s="40">
        <v>17045.802780000002</v>
      </c>
      <c r="AC424" s="40">
        <v>17045.802780000002</v>
      </c>
      <c r="AD424" s="40">
        <v>17045.802780000002</v>
      </c>
      <c r="AE424" s="40">
        <v>17045.802780000002</v>
      </c>
      <c r="AF424" s="40">
        <v>17045.802780000002</v>
      </c>
      <c r="AG424" s="40">
        <v>17045.802780000002</v>
      </c>
      <c r="AH424" s="40">
        <v>17045.802780000002</v>
      </c>
      <c r="AI424" s="40">
        <v>17045.802780000002</v>
      </c>
      <c r="AJ424" s="40">
        <v>17045.802780000002</v>
      </c>
      <c r="AK424" s="40">
        <v>17045.802780000002</v>
      </c>
      <c r="AL424" s="40">
        <v>17045.802780000002</v>
      </c>
      <c r="AM424" s="40">
        <v>17045.802780000002</v>
      </c>
      <c r="AN424" s="40">
        <v>17045.802780000002</v>
      </c>
      <c r="AO424" s="40">
        <v>17045.802780000002</v>
      </c>
      <c r="AP424" s="40">
        <v>17045.802780000002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>
        <v>6.4604884870000001</v>
      </c>
      <c r="AC426" s="40">
        <v>88.146818280000005</v>
      </c>
      <c r="AD426" s="40">
        <v>1161.1190770000001</v>
      </c>
      <c r="AE426" s="40">
        <v>4246.8050309999999</v>
      </c>
      <c r="AF426" s="40">
        <v>4246.8050309999999</v>
      </c>
      <c r="AG426" s="40">
        <v>4246.8050309999999</v>
      </c>
      <c r="AH426" s="40">
        <v>4246.8050309999999</v>
      </c>
      <c r="AI426" s="40">
        <v>4246.8050309999999</v>
      </c>
      <c r="AJ426" s="40">
        <v>4246.8050309999999</v>
      </c>
      <c r="AK426" s="40">
        <v>4246.8050309999999</v>
      </c>
      <c r="AL426" s="40">
        <v>4246.8050309999999</v>
      </c>
      <c r="AM426" s="40">
        <v>4246.8050309999999</v>
      </c>
      <c r="AN426" s="40">
        <v>4246.8050309999999</v>
      </c>
      <c r="AO426" s="40">
        <v>4246.8050309999999</v>
      </c>
      <c r="AP426" s="40">
        <v>4246.8050309999999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6.4604884870000001</v>
      </c>
      <c r="AC436" s="40">
        <v>88.146818280000005</v>
      </c>
      <c r="AD436" s="40">
        <v>1161.1190770000001</v>
      </c>
      <c r="AE436" s="40">
        <v>4246.8050309999999</v>
      </c>
      <c r="AF436" s="40">
        <v>4246.8050309999999</v>
      </c>
      <c r="AG436" s="40">
        <v>4246.8050309999999</v>
      </c>
      <c r="AH436" s="40">
        <v>4246.8050309999999</v>
      </c>
      <c r="AI436" s="40">
        <v>4246.8050309999999</v>
      </c>
      <c r="AJ436" s="40">
        <v>4246.8050309999999</v>
      </c>
      <c r="AK436" s="40">
        <v>4246.8050309999999</v>
      </c>
      <c r="AL436" s="40">
        <v>4246.8050309999999</v>
      </c>
      <c r="AM436" s="40">
        <v>4246.8050309999999</v>
      </c>
      <c r="AN436" s="40">
        <v>4246.8050309999999</v>
      </c>
      <c r="AO436" s="40">
        <v>4246.8050309999999</v>
      </c>
      <c r="AP436" s="40">
        <v>4246.8050309999999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3443.1025180000001</v>
      </c>
      <c r="W439" s="40">
        <v>6043.524625</v>
      </c>
      <c r="X439" s="40">
        <v>7848.8707130000003</v>
      </c>
      <c r="Y439" s="40">
        <v>10288.574479999999</v>
      </c>
      <c r="Z439" s="40">
        <v>12980.02188</v>
      </c>
      <c r="AA439" s="40">
        <v>15541.033509999999</v>
      </c>
      <c r="AB439" s="40">
        <v>17774.05184</v>
      </c>
      <c r="AC439" s="40">
        <v>21425.214670000001</v>
      </c>
      <c r="AD439" s="40">
        <v>24552.229889999999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3443.1025180000001</v>
      </c>
      <c r="W448" s="40">
        <v>6043.524625</v>
      </c>
      <c r="X448" s="40">
        <v>7848.8707130000003</v>
      </c>
      <c r="Y448" s="40">
        <v>10288.574479999999</v>
      </c>
      <c r="Z448" s="40">
        <v>12980.02188</v>
      </c>
      <c r="AA448" s="40">
        <v>15541.033509999999</v>
      </c>
      <c r="AB448" s="40">
        <v>17774.05184</v>
      </c>
      <c r="AC448" s="40">
        <v>21425.214670000001</v>
      </c>
      <c r="AD448" s="40">
        <v>24552.229889999999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4516.2826290000003</v>
      </c>
      <c r="AG463" s="40">
        <v>5788.9768080000003</v>
      </c>
      <c r="AH463" s="40">
        <v>7694.8221839999997</v>
      </c>
      <c r="AI463" s="40">
        <v>9818.0453570000009</v>
      </c>
      <c r="AJ463" s="40">
        <v>11984.67978</v>
      </c>
      <c r="AK463" s="40">
        <v>14533.882739999999</v>
      </c>
      <c r="AL463" s="40">
        <v>16989.20321</v>
      </c>
      <c r="AM463" s="40">
        <v>19205.79538</v>
      </c>
      <c r="AN463" s="40">
        <v>21270.682980000001</v>
      </c>
      <c r="AO463" s="40">
        <v>22263.553049999999</v>
      </c>
      <c r="AP463" s="40">
        <v>22779.203679999999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4516.2826290000003</v>
      </c>
      <c r="AG472" s="40">
        <v>5788.9768080000003</v>
      </c>
      <c r="AH472" s="40">
        <v>7694.8221839999997</v>
      </c>
      <c r="AI472" s="40">
        <v>9818.0453570000009</v>
      </c>
      <c r="AJ472" s="40">
        <v>11984.67978</v>
      </c>
      <c r="AK472" s="40">
        <v>14533.882739999999</v>
      </c>
      <c r="AL472" s="40">
        <v>16989.20321</v>
      </c>
      <c r="AM472" s="40">
        <v>19205.79538</v>
      </c>
      <c r="AN472" s="40">
        <v>21270.682980000001</v>
      </c>
      <c r="AO472" s="40">
        <v>22263.553049999999</v>
      </c>
      <c r="AP472" s="40">
        <v>22779.203679999999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930.89080769999998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1516.428232</v>
      </c>
      <c r="AP664">
        <v>1516.428232</v>
      </c>
    </row>
    <row r="665" spans="1:42" x14ac:dyDescent="0.25">
      <c r="B665" t="s">
        <v>700</v>
      </c>
      <c r="C665" t="s">
        <v>37</v>
      </c>
      <c r="S665">
        <v>630.30545529999995</v>
      </c>
      <c r="T665">
        <v>48.321049559999999</v>
      </c>
      <c r="U665">
        <v>678.62650480000002</v>
      </c>
      <c r="V665">
        <v>310.55813799999999</v>
      </c>
      <c r="X665">
        <v>68.928555990000007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Q666">
        <v>58.980104609999998</v>
      </c>
      <c r="U666">
        <v>58.980104609999998</v>
      </c>
      <c r="Y666">
        <v>58.980104609999998</v>
      </c>
      <c r="AB666">
        <v>58.980104609999998</v>
      </c>
      <c r="AC666">
        <v>117.96020919999999</v>
      </c>
      <c r="AE666">
        <v>58.980104609999998</v>
      </c>
      <c r="AN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</row>
    <row r="668" spans="1:42" x14ac:dyDescent="0.25">
      <c r="B668" t="s">
        <v>700</v>
      </c>
      <c r="C668" t="s">
        <v>40</v>
      </c>
      <c r="U668">
        <v>39.994584019999998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AC668">
        <v>42.162484419999998</v>
      </c>
      <c r="AD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58.980104609999998</v>
      </c>
      <c r="O676">
        <v>58.980104609999998</v>
      </c>
      <c r="P676">
        <v>0</v>
      </c>
      <c r="Q676">
        <v>58.980104609999998</v>
      </c>
      <c r="R676">
        <v>0</v>
      </c>
      <c r="S676">
        <v>630.30545529999995</v>
      </c>
      <c r="T676">
        <v>48.321049559999999</v>
      </c>
      <c r="U676">
        <v>777.60119350000002</v>
      </c>
      <c r="V676">
        <v>352.72062240000002</v>
      </c>
      <c r="W676">
        <v>42.162484419999998</v>
      </c>
      <c r="X676">
        <v>111.0910404</v>
      </c>
      <c r="Y676">
        <v>101.142589</v>
      </c>
      <c r="Z676">
        <v>0</v>
      </c>
      <c r="AA676">
        <v>0</v>
      </c>
      <c r="AB676">
        <v>58.980104609999998</v>
      </c>
      <c r="AC676">
        <v>160.12269359999999</v>
      </c>
      <c r="AD676">
        <v>42.162484419999998</v>
      </c>
      <c r="AE676">
        <v>58.980104609999998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58.980104609999998</v>
      </c>
      <c r="AO676">
        <v>0</v>
      </c>
      <c r="AP676">
        <v>58.980104609999998</v>
      </c>
    </row>
    <row r="677" spans="1:42" x14ac:dyDescent="0.25">
      <c r="B677" t="s">
        <v>701</v>
      </c>
      <c r="C677" t="s">
        <v>37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94.747156000000004</v>
      </c>
      <c r="X750">
        <v>189.49431200000001</v>
      </c>
      <c r="Y750">
        <v>284.241468</v>
      </c>
      <c r="Z750">
        <v>378.98862400000002</v>
      </c>
      <c r="AA750">
        <v>473.73577999999998</v>
      </c>
      <c r="AB750">
        <v>568.482936</v>
      </c>
      <c r="AC750">
        <v>663.23009200000001</v>
      </c>
      <c r="AD750">
        <v>757.97724800000003</v>
      </c>
      <c r="AE750">
        <v>852.72440400000005</v>
      </c>
      <c r="AF750">
        <v>889.18147759999999</v>
      </c>
      <c r="AG750">
        <v>1042.2187160000001</v>
      </c>
      <c r="AH750">
        <v>955.72493650000001</v>
      </c>
      <c r="AI750">
        <v>1181.5757020000001</v>
      </c>
      <c r="AJ750">
        <v>1115.7518620000001</v>
      </c>
      <c r="AK750">
        <v>1023.778645</v>
      </c>
      <c r="AL750">
        <v>910.097171</v>
      </c>
      <c r="AM750">
        <v>853.00267970000004</v>
      </c>
      <c r="AN750">
        <v>1034.3218019999999</v>
      </c>
      <c r="AO750">
        <v>1268.5546549999999</v>
      </c>
      <c r="AP750">
        <v>1493.027329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308.6322571</v>
      </c>
      <c r="AB752">
        <v>296.32173039999998</v>
      </c>
      <c r="AC752">
        <v>296.32173039999998</v>
      </c>
      <c r="AD752">
        <v>296.32173039999998</v>
      </c>
      <c r="AE752">
        <v>353.10749729999998</v>
      </c>
      <c r="AF752">
        <v>296.32173039999998</v>
      </c>
      <c r="AG752">
        <v>297.74293770000003</v>
      </c>
      <c r="AH752">
        <v>297.74293770000003</v>
      </c>
      <c r="AI752">
        <v>1.42120734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178.87682520000001</v>
      </c>
      <c r="AA755">
        <v>183.3357469</v>
      </c>
      <c r="AB755">
        <v>91.66787343</v>
      </c>
      <c r="AC755">
        <v>231.65679639999999</v>
      </c>
      <c r="AD755">
        <v>342.58695929999999</v>
      </c>
      <c r="AE755">
        <v>463.31359279999998</v>
      </c>
      <c r="AF755">
        <v>231.65679639999999</v>
      </c>
      <c r="AG755">
        <v>275.36766929999999</v>
      </c>
      <c r="AH755">
        <v>238.5277864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253.89052409999999</v>
      </c>
      <c r="AN755">
        <v>306.48669860000001</v>
      </c>
      <c r="AO755">
        <v>364.1411885</v>
      </c>
      <c r="AP755">
        <v>296.34819679999998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359.80232489999997</v>
      </c>
      <c r="X760">
        <v>454.54948089999999</v>
      </c>
      <c r="Y760">
        <v>549.29663689999995</v>
      </c>
      <c r="Z760">
        <v>854.18717960000004</v>
      </c>
      <c r="AA760">
        <v>965.70378389999996</v>
      </c>
      <c r="AB760">
        <v>956.47253980000005</v>
      </c>
      <c r="AC760">
        <v>1191.208619</v>
      </c>
      <c r="AD760">
        <v>1396.8859379999999</v>
      </c>
      <c r="AE760">
        <v>1669.1454940000001</v>
      </c>
      <c r="AF760">
        <v>1417.1600040000001</v>
      </c>
      <c r="AG760">
        <v>1615.3293229999999</v>
      </c>
      <c r="AH760">
        <v>1491.9956609999999</v>
      </c>
      <c r="AI760">
        <v>1414.6537060000001</v>
      </c>
      <c r="AJ760">
        <v>1347.4086580000001</v>
      </c>
      <c r="AK760">
        <v>1255.435442</v>
      </c>
      <c r="AL760">
        <v>1141.7539670000001</v>
      </c>
      <c r="AM760">
        <v>1106.893204</v>
      </c>
      <c r="AN760">
        <v>1340.8085000000001</v>
      </c>
      <c r="AO760">
        <v>1632.695843</v>
      </c>
      <c r="AP760">
        <v>1789.375526</v>
      </c>
    </row>
    <row r="761" spans="2:42" x14ac:dyDescent="0.25">
      <c r="B761" t="s">
        <v>15</v>
      </c>
      <c r="D761">
        <v>61545.259429999998</v>
      </c>
      <c r="E761">
        <v>64177.907879999999</v>
      </c>
      <c r="F761">
        <v>63290.909180000002</v>
      </c>
      <c r="G761">
        <v>65837.604529999997</v>
      </c>
      <c r="H761">
        <v>65882.208740000002</v>
      </c>
      <c r="I761">
        <v>67080.570689999993</v>
      </c>
      <c r="J761">
        <v>68156.628589999993</v>
      </c>
      <c r="K761">
        <v>73155.521779999995</v>
      </c>
      <c r="L761">
        <v>76830.770380000002</v>
      </c>
      <c r="M761">
        <v>80602.398149999994</v>
      </c>
      <c r="N761">
        <v>83898.831229999996</v>
      </c>
      <c r="O761">
        <v>87331.545719999995</v>
      </c>
      <c r="P761">
        <v>90801.383069999996</v>
      </c>
      <c r="Q761">
        <v>94390.917600000001</v>
      </c>
      <c r="R761">
        <v>97479.505900000004</v>
      </c>
      <c r="S761">
        <v>100376.1789</v>
      </c>
      <c r="T761">
        <v>103383.1271</v>
      </c>
      <c r="U761">
        <v>106477.1827</v>
      </c>
      <c r="V761">
        <v>109672.6165</v>
      </c>
      <c r="W761">
        <v>113023.09940000001</v>
      </c>
      <c r="X761">
        <v>116432.6496</v>
      </c>
      <c r="Y761">
        <v>119841.7944</v>
      </c>
      <c r="Z761">
        <v>123355.3821</v>
      </c>
      <c r="AA761">
        <v>126990.25079999999</v>
      </c>
      <c r="AB761">
        <v>130866.57739999999</v>
      </c>
      <c r="AC761">
        <v>134691.0625</v>
      </c>
      <c r="AD761">
        <v>138544.16029999999</v>
      </c>
      <c r="AE761">
        <v>142248.96679999999</v>
      </c>
      <c r="AF761">
        <v>145923.45499999999</v>
      </c>
      <c r="AG761">
        <v>149167.20360000001</v>
      </c>
      <c r="AH761">
        <v>152419.8719</v>
      </c>
      <c r="AI761">
        <v>155684.6342</v>
      </c>
      <c r="AJ761">
        <v>159011.77179999999</v>
      </c>
      <c r="AK761">
        <v>162404.84510000001</v>
      </c>
      <c r="AL761">
        <v>165819.9319</v>
      </c>
      <c r="AM761">
        <v>169202.8266</v>
      </c>
      <c r="AN761">
        <v>172913.65150000001</v>
      </c>
      <c r="AO761">
        <v>176479.43919999999</v>
      </c>
      <c r="AP761">
        <v>180004.07029999999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46031.418599999997</v>
      </c>
      <c r="D4" s="1">
        <f>PLANEL_GerMed_Resultado!H244+PLANEL_GerMed_Resultado!H748</f>
        <v>47827.519979999997</v>
      </c>
      <c r="E4" s="1">
        <f>PLANEL_GerMed_Resultado!I244+PLANEL_GerMed_Resultado!I748</f>
        <v>48592.18273</v>
      </c>
      <c r="F4" s="1">
        <f>PLANEL_GerMed_Resultado!J244+PLANEL_GerMed_Resultado!J748</f>
        <v>47482.358890000003</v>
      </c>
      <c r="G4" s="1">
        <f>PLANEL_GerMed_Resultado!K244+PLANEL_GerMed_Resultado!K748</f>
        <v>51136.382790000003</v>
      </c>
      <c r="H4" s="1">
        <f>PLANEL_GerMed_Resultado!L244+PLANEL_GerMed_Resultado!L748</f>
        <v>53612.932180000003</v>
      </c>
      <c r="I4" s="1">
        <f>PLANEL_GerMed_Resultado!M244+PLANEL_GerMed_Resultado!M748</f>
        <v>55414.518799999998</v>
      </c>
      <c r="J4" s="1">
        <f>PLANEL_GerMed_Resultado!N244+PLANEL_GerMed_Resultado!N748</f>
        <v>56102.650139999998</v>
      </c>
      <c r="K4" s="1">
        <f>PLANEL_GerMed_Resultado!O244+PLANEL_GerMed_Resultado!O748</f>
        <v>56514.35196</v>
      </c>
      <c r="L4" s="1">
        <f>PLANEL_GerMed_Resultado!P244+PLANEL_GerMed_Resultado!P748</f>
        <v>56682.509899999997</v>
      </c>
      <c r="M4" s="1">
        <f>PLANEL_GerMed_Resultado!Q244+PLANEL_GerMed_Resultado!Q748</f>
        <v>57746.876190000003</v>
      </c>
      <c r="N4" s="1">
        <f>PLANEL_GerMed_Resultado!R244+PLANEL_GerMed_Resultado!R748</f>
        <v>58645.91158</v>
      </c>
      <c r="O4" s="1">
        <f>PLANEL_GerMed_Resultado!S244+PLANEL_GerMed_Resultado!S748</f>
        <v>59016.387170000002</v>
      </c>
      <c r="P4" s="1">
        <f>PLANEL_GerMed_Resultado!T244+PLANEL_GerMed_Resultado!T748</f>
        <v>59660.283620000002</v>
      </c>
      <c r="Q4" s="1">
        <f>PLANEL_GerMed_Resultado!U244+PLANEL_GerMed_Resultado!U748</f>
        <v>60757.472800000003</v>
      </c>
      <c r="R4" s="1">
        <f>PLANEL_GerMed_Resultado!V244+PLANEL_GerMed_Resultado!V748</f>
        <v>61014.855770000002</v>
      </c>
      <c r="S4" s="1">
        <f>PLANEL_GerMed_Resultado!W244+PLANEL_GerMed_Resultado!W748</f>
        <v>60823.883730000001</v>
      </c>
      <c r="T4" s="1">
        <f>PLANEL_GerMed_Resultado!X244+PLANEL_GerMed_Resultado!X748</f>
        <v>60568.090300000003</v>
      </c>
      <c r="U4" s="1">
        <f>PLANEL_GerMed_Resultado!Y244+PLANEL_GerMed_Resultado!Y748</f>
        <v>61066.694510000001</v>
      </c>
      <c r="V4" s="1">
        <f>PLANEL_GerMed_Resultado!Z244+PLANEL_GerMed_Resultado!Z748</f>
        <v>61223.066890000002</v>
      </c>
      <c r="W4" s="1">
        <f>PLANEL_GerMed_Resultado!AA244+PLANEL_GerMed_Resultado!AA748</f>
        <v>60933.978260000004</v>
      </c>
      <c r="X4" s="1">
        <f>PLANEL_GerMed_Resultado!AB244+PLANEL_GerMed_Resultado!AB748</f>
        <v>61043.144289999997</v>
      </c>
      <c r="Y4" s="1">
        <f>PLANEL_GerMed_Resultado!AC244+PLANEL_GerMed_Resultado!AC748</f>
        <v>61212.080629999997</v>
      </c>
      <c r="Z4" s="1">
        <f>PLANEL_GerMed_Resultado!AD244+PLANEL_GerMed_Resultado!AD748</f>
        <v>60958.402240000003</v>
      </c>
      <c r="AA4" s="1">
        <f>PLANEL_GerMed_Resultado!AE244+PLANEL_GerMed_Resultado!AE748</f>
        <v>60986.05143</v>
      </c>
      <c r="AB4" s="1">
        <f>PLANEL_GerMed_Resultado!AF244+PLANEL_GerMed_Resultado!AF748</f>
        <v>60070.378069999999</v>
      </c>
      <c r="AC4" s="1">
        <f>PLANEL_GerMed_Resultado!AG244+PLANEL_GerMed_Resultado!AG748</f>
        <v>60632.482669999998</v>
      </c>
      <c r="AD4" s="1">
        <f>PLANEL_GerMed_Resultado!AH244+PLANEL_GerMed_Resultado!AH748</f>
        <v>60558.754249999998</v>
      </c>
      <c r="AE4" s="1">
        <f>PLANEL_GerMed_Resultado!AI244+PLANEL_GerMed_Resultado!AI748</f>
        <v>60404.329790000003</v>
      </c>
      <c r="AF4" s="1">
        <f>PLANEL_GerMed_Resultado!AJ244+PLANEL_GerMed_Resultado!AJ748</f>
        <v>60246.554239999998</v>
      </c>
      <c r="AG4" s="1">
        <f>PLANEL_GerMed_Resultado!AK244+PLANEL_GerMed_Resultado!AK748</f>
        <v>60059.171130000002</v>
      </c>
      <c r="AH4" s="1">
        <f>PLANEL_GerMed_Resultado!AL244+PLANEL_GerMed_Resultado!AL748</f>
        <v>59877.419280000002</v>
      </c>
      <c r="AI4" s="1">
        <f>PLANEL_GerMed_Resultado!AM244+PLANEL_GerMed_Resultado!AM748</f>
        <v>59976.390630000002</v>
      </c>
      <c r="AJ4" s="1">
        <f>PLANEL_GerMed_Resultado!AN244+PLANEL_GerMed_Resultado!AN748</f>
        <v>60009.49422</v>
      </c>
      <c r="AK4" s="1">
        <f>PLANEL_GerMed_Resultado!AO244+PLANEL_GerMed_Resultado!AO748</f>
        <v>59995.745260000003</v>
      </c>
      <c r="AL4" s="1">
        <f>PLANEL_GerMed_Resultado!AP244+PLANEL_GerMed_Resultado!AP748</f>
        <v>60042.831830000003</v>
      </c>
    </row>
    <row r="5" spans="2:38" x14ac:dyDescent="0.25">
      <c r="B5" s="16" t="s">
        <v>2</v>
      </c>
      <c r="C5" s="1">
        <f>PLANEL_GerMed_Resultado!G256</f>
        <v>623.27763430000005</v>
      </c>
      <c r="D5" s="1">
        <f>PLANEL_GerMed_Resultado!H256</f>
        <v>1814.5390130000001</v>
      </c>
      <c r="E5" s="1">
        <f>PLANEL_GerMed_Resultado!I256</f>
        <v>1721.2852700000001</v>
      </c>
      <c r="F5" s="1">
        <f>PLANEL_GerMed_Resultado!J256</f>
        <v>2140.130459</v>
      </c>
      <c r="G5" s="1">
        <f>PLANEL_GerMed_Resultado!K256</f>
        <v>1906.5217520000001</v>
      </c>
      <c r="H5" s="1">
        <f>PLANEL_GerMed_Resultado!L256</f>
        <v>2175.3454280000001</v>
      </c>
      <c r="I5" s="1">
        <f>PLANEL_GerMed_Resultado!M256</f>
        <v>2904.2523769999998</v>
      </c>
      <c r="J5" s="1">
        <f>PLANEL_GerMed_Resultado!N256</f>
        <v>3999.3443339999999</v>
      </c>
      <c r="K5" s="1">
        <f>PLANEL_GerMed_Resultado!O256</f>
        <v>3962.806834</v>
      </c>
      <c r="L5" s="1">
        <f>PLANEL_GerMed_Resultado!P256</f>
        <v>4438.3831179999997</v>
      </c>
      <c r="M5" s="1">
        <f>PLANEL_GerMed_Resultado!Q256</f>
        <v>4471.5416150000001</v>
      </c>
      <c r="N5" s="1">
        <f>PLANEL_GerMed_Resultado!R256</f>
        <v>3924.724271</v>
      </c>
      <c r="O5" s="1">
        <f>PLANEL_GerMed_Resultado!S256</f>
        <v>3914.861903</v>
      </c>
      <c r="P5" s="1">
        <f>PLANEL_GerMed_Resultado!T256</f>
        <v>4382.6896859999997</v>
      </c>
      <c r="Q5" s="1">
        <f>PLANEL_GerMed_Resultado!U256</f>
        <v>5909.6245989999998</v>
      </c>
      <c r="R5" s="1">
        <f>PLANEL_GerMed_Resultado!V256</f>
        <v>5353.0452770000002</v>
      </c>
      <c r="S5" s="1">
        <f>PLANEL_GerMed_Resultado!W256</f>
        <v>5735.8798299999999</v>
      </c>
      <c r="T5" s="1">
        <f>PLANEL_GerMed_Resultado!X256</f>
        <v>6116.8449970000001</v>
      </c>
      <c r="U5" s="1">
        <f>PLANEL_GerMed_Resultado!Y256</f>
        <v>5730.8770489999997</v>
      </c>
      <c r="V5" s="1">
        <f>PLANEL_GerMed_Resultado!Z256</f>
        <v>5747.6049709999998</v>
      </c>
      <c r="W5" s="1">
        <f>PLANEL_GerMed_Resultado!AA256</f>
        <v>6109.4397159999999</v>
      </c>
      <c r="X5" s="1">
        <f>PLANEL_GerMed_Resultado!AB256</f>
        <v>6095.434131</v>
      </c>
      <c r="Y5" s="1">
        <f>PLANEL_GerMed_Resultado!AC256</f>
        <v>6093.1260240000001</v>
      </c>
      <c r="Z5" s="1">
        <f>PLANEL_GerMed_Resultado!AD256</f>
        <v>6074.05746</v>
      </c>
      <c r="AA5" s="1">
        <f>PLANEL_GerMed_Resultado!AE256</f>
        <v>6112.7041170000002</v>
      </c>
      <c r="AB5" s="68">
        <f>PLANEL_GerMed_Resultado!AF256</f>
        <v>6048.4523099999997</v>
      </c>
      <c r="AC5" s="1">
        <f>PLANEL_GerMed_Resultado!AG256</f>
        <v>6112.7041170000002</v>
      </c>
      <c r="AD5" s="1">
        <f>PLANEL_GerMed_Resultado!AH256</f>
        <v>6098.7559119999996</v>
      </c>
      <c r="AE5" s="1">
        <f>PLANEL_GerMed_Resultado!AI256</f>
        <v>6098.7559119999996</v>
      </c>
      <c r="AF5" s="1">
        <f>PLANEL_GerMed_Resultado!AJ256</f>
        <v>6098.7559119999996</v>
      </c>
      <c r="AG5" s="1">
        <f>PLANEL_GerMed_Resultado!AK256</f>
        <v>6098.7559119999996</v>
      </c>
      <c r="AH5" s="1">
        <f>PLANEL_GerMed_Resultado!AL256</f>
        <v>6098.7559119999996</v>
      </c>
      <c r="AI5" s="1">
        <f>PLANEL_GerMed_Resultado!AM256</f>
        <v>5817.6186299999999</v>
      </c>
      <c r="AJ5" s="1">
        <f>PLANEL_GerMed_Resultado!AN256</f>
        <v>5697.4903979999999</v>
      </c>
      <c r="AK5" s="1">
        <f>PLANEL_GerMed_Resultado!AO256</f>
        <v>5939.7659970000004</v>
      </c>
      <c r="AL5" s="1">
        <f>PLANEL_GerMed_Resultado!AP256</f>
        <v>6098.7559119999996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6704.015668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4347.9315109899999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4517.4020845000005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4242.2076115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5032.0490804999999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6005.0732145000002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6069.8857906100002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5900.6781501100004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5880.2042765000006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4856.7365636100003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4849.4944380000006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5084.2262213000004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5258.36950256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5894.8537665000003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5065.0050164000004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5343.5630761199991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5711.3509835999994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6092.8591801999992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6056.9873833000001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6375.3387505999999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6741.4588581099997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6883.6933233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7070.7077541199997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7351.7360951100009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6820.0610875000002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7053.6510577999998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7273.7758363000003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7404.1443914000001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7538.1460083000002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7614.8108760000005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7794.119369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7953.1933528600002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8365.8517022100004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9450.9300106999999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10980.46485221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984.29927020000002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831.48948719999999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1000.624233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1039.9410459999999</v>
      </c>
      <c r="J9" s="20">
        <f>PLANEL_GerMed_Resultado!N64+PLANEL_GerMed_Resultado!N76+PLANEL_GerMed_Resultado!N88+PLANEL_GerMed_Resultado!N640+PLANEL_GerMed_Resultado!N700+PLANEL_GerMed_Resultado!N736</f>
        <v>1086.927539</v>
      </c>
      <c r="K9" s="20">
        <f>PLANEL_GerMed_Resultado!O64+PLANEL_GerMed_Resultado!O76+PLANEL_GerMed_Resultado!O88+PLANEL_GerMed_Resultado!O640+PLANEL_GerMed_Resultado!O700+PLANEL_GerMed_Resultado!O736</f>
        <v>1078.392605</v>
      </c>
      <c r="L9" s="20">
        <f>PLANEL_GerMed_Resultado!P64+PLANEL_GerMed_Resultado!P76+PLANEL_GerMed_Resultado!P88+PLANEL_GerMed_Resultado!P640+PLANEL_GerMed_Resultado!P700+PLANEL_GerMed_Resultado!P736</f>
        <v>1086.927539</v>
      </c>
      <c r="M9" s="20">
        <f>PLANEL_GerMed_Resultado!Q64+PLANEL_GerMed_Resultado!Q76+PLANEL_GerMed_Resultado!Q88+PLANEL_GerMed_Resultado!Q640+PLANEL_GerMed_Resultado!Q700+PLANEL_GerMed_Resultado!Q736</f>
        <v>1086.927539</v>
      </c>
      <c r="N9" s="20">
        <f>PLANEL_GerMed_Resultado!R64+PLANEL_GerMed_Resultado!R76+PLANEL_GerMed_Resultado!R88+PLANEL_GerMed_Resultado!R640+PLANEL_GerMed_Resultado!R700+PLANEL_GerMed_Resultado!R736</f>
        <v>1086.927539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1133.9140319999999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351.05323320000002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265.68690839999999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899.45112770000003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260.72546649999998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340.4854995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323.085284</v>
      </c>
      <c r="Q10" s="20">
        <f>PLANEL_GerMed_Resultado!U40+PLANEL_GerMed_Resultado!U52</f>
        <v>703.20621649999998</v>
      </c>
      <c r="R10" s="20">
        <f>PLANEL_GerMed_Resultado!V40+PLANEL_GerMed_Resultado!V52</f>
        <v>521.16382150000004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1769.944133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1679.8720659999999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3052.6641730000001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1178.1088460000001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318.67108919999998</v>
      </c>
      <c r="F15" s="24">
        <f>PLANEL_GerMed_Resultado!J376</f>
        <v>442.8244967</v>
      </c>
      <c r="G15" s="24">
        <f>PLANEL_GerMed_Resultado!K376</f>
        <v>625.26885919999995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673.46606989999998</v>
      </c>
      <c r="K15" s="24">
        <f>PLANEL_GerMed_Resultado!O376</f>
        <v>673.46606989999998</v>
      </c>
      <c r="L15" s="24">
        <f>PLANEL_GerMed_Resultado!P376</f>
        <v>611.23008240000001</v>
      </c>
      <c r="M15" s="24">
        <f>PLANEL_GerMed_Resultado!Q376</f>
        <v>644.80506990000003</v>
      </c>
      <c r="N15" s="24">
        <f>PLANEL_GerMed_Resultado!R376</f>
        <v>640.93226990000005</v>
      </c>
      <c r="O15" s="24">
        <f>PLANEL_GerMed_Resultado!S376</f>
        <v>644.80256989999998</v>
      </c>
      <c r="P15" s="24">
        <f>PLANEL_GerMed_Resultado!T376</f>
        <v>644.80506990000003</v>
      </c>
      <c r="Q15" s="24">
        <f>PLANEL_GerMed_Resultado!U376</f>
        <v>640.93476989999999</v>
      </c>
      <c r="R15" s="24">
        <f>PLANEL_GerMed_Resultado!V376</f>
        <v>644.80256989999998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318.24847319999998</v>
      </c>
      <c r="Z15" s="24">
        <f>PLANEL_GerMed_Resultado!AD376</f>
        <v>314.37817319999999</v>
      </c>
      <c r="AA15" s="24">
        <f>PLANEL_GerMed_Resultado!AE376</f>
        <v>344.08286070000003</v>
      </c>
      <c r="AB15" s="24">
        <f>PLANEL_GerMed_Resultado!AF376</f>
        <v>314.37817319999999</v>
      </c>
      <c r="AC15" s="24">
        <f>PLANEL_GerMed_Resultado!AG376</f>
        <v>314.37817319999999</v>
      </c>
      <c r="AD15" s="24">
        <f>PLANEL_GerMed_Resultado!AH376</f>
        <v>314.37817319999999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7564.9019678000004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8936.1736591999997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12201.607927199999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15192.573347199999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18674.475804900001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20139.2409549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22391.6626263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24053.0130135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24293.334436500001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27619.272059500003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30080.916174500002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31713.772312900004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33347.823238800003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35408.477921500002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37336.475749700003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39333.081066687002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41525.803886180001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45685.628627900005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49291.298055499996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53243.813149419999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54464.024318999996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56369.869694999994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58493.092868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60659.727290999996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63208.930250999998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65664.250720999989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67880.842890999993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69945.730490999995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70938.600560999999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71454.251190999988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1722.0634666999999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2972.0229327000002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4255.7573147000003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5536.7067536999994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6852.4112267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8206.636233700001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9644.8690146999998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10978.6894417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10741.8976203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10502.457377999999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11765.735285999999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12929.326385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14098.665161000001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15264.260137000001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16448.537217999998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17650.028915999999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18853.602383999998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20042.996874999997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21363.300459999999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22622.61319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23850.946260000001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65546.820237295993</v>
      </c>
      <c r="D24" s="28">
        <f t="shared" si="0"/>
        <v>65882.208743785988</v>
      </c>
      <c r="E24" s="28">
        <f t="shared" si="0"/>
        <v>67080.570682799997</v>
      </c>
      <c r="F24" s="28">
        <f t="shared" si="0"/>
        <v>68156.628589700005</v>
      </c>
      <c r="G24" s="28">
        <f t="shared" si="0"/>
        <v>73155.521778000009</v>
      </c>
      <c r="H24" s="28">
        <f t="shared" si="0"/>
        <v>76830.770372000014</v>
      </c>
      <c r="I24" s="28">
        <f t="shared" si="0"/>
        <v>80602.398152599999</v>
      </c>
      <c r="J24" s="28">
        <f t="shared" si="0"/>
        <v>83898.831231309989</v>
      </c>
      <c r="K24" s="28">
        <f t="shared" si="0"/>
        <v>87331.545723610019</v>
      </c>
      <c r="L24" s="28">
        <f t="shared" si="0"/>
        <v>90801.383073499994</v>
      </c>
      <c r="M24" s="28">
        <f t="shared" si="0"/>
        <v>94390.917592810016</v>
      </c>
      <c r="N24" s="28">
        <f t="shared" si="0"/>
        <v>97479.505903199999</v>
      </c>
      <c r="O24" s="28">
        <f t="shared" si="0"/>
        <v>100376.1789139</v>
      </c>
      <c r="P24" s="28">
        <f t="shared" si="0"/>
        <v>103383.12711406</v>
      </c>
      <c r="Q24" s="28">
        <f t="shared" si="0"/>
        <v>106477.18270240002</v>
      </c>
      <c r="R24" s="28">
        <f t="shared" si="0"/>
        <v>109672.6164493</v>
      </c>
      <c r="S24" s="28">
        <f t="shared" si="0"/>
        <v>113023.09943212001</v>
      </c>
      <c r="T24" s="28">
        <f t="shared" si="0"/>
        <v>116432.64959700001</v>
      </c>
      <c r="U24" s="28">
        <f t="shared" si="0"/>
        <v>119841.79442050001</v>
      </c>
      <c r="V24" s="28">
        <f t="shared" si="0"/>
        <v>123355.38208130001</v>
      </c>
      <c r="W24" s="28">
        <f t="shared" si="0"/>
        <v>126990.25083999999</v>
      </c>
      <c r="X24" s="28">
        <f t="shared" si="0"/>
        <v>130866.57739989698</v>
      </c>
      <c r="Y24" s="28">
        <f t="shared" si="0"/>
        <v>134691.06244787999</v>
      </c>
      <c r="Z24" s="28">
        <f t="shared" si="0"/>
        <v>138544.16031302002</v>
      </c>
      <c r="AA24" s="28">
        <f t="shared" si="0"/>
        <v>142248.96681500998</v>
      </c>
      <c r="AB24" s="76">
        <f t="shared" si="0"/>
        <v>145923.45495482002</v>
      </c>
      <c r="AC24" s="28">
        <f t="shared" si="0"/>
        <v>149167.20360069998</v>
      </c>
      <c r="AD24" s="28">
        <f t="shared" si="0"/>
        <v>152419.87193920001</v>
      </c>
      <c r="AE24" s="28">
        <f t="shared" si="0"/>
        <v>155684.63418329999</v>
      </c>
      <c r="AF24" s="28">
        <f t="shared" si="0"/>
        <v>159011.77175419999</v>
      </c>
      <c r="AG24" s="28">
        <f t="shared" si="0"/>
        <v>162404.84505229999</v>
      </c>
      <c r="AH24" s="28">
        <f t="shared" si="0"/>
        <v>165819.93185609998</v>
      </c>
      <c r="AI24" s="28">
        <f t="shared" si="0"/>
        <v>169202.82656896004</v>
      </c>
      <c r="AJ24" s="28">
        <f t="shared" si="0"/>
        <v>172913.65146130999</v>
      </c>
      <c r="AK24" s="28">
        <f t="shared" si="0"/>
        <v>176479.43920880003</v>
      </c>
      <c r="AL24" s="28">
        <f t="shared" si="0"/>
        <v>180004.07026831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0.51296209127497427</v>
      </c>
      <c r="D29" s="47">
        <f>IF(PLANEL_Pot_anual!D4&lt;&gt;0,D4/PLANEL_Pot_anual!D4,0)</f>
        <v>0.532977375358065</v>
      </c>
      <c r="E29" s="47">
        <f>IF(PLANEL_Pot_anual!E4&lt;&gt;0,E4/PLANEL_Pot_anual!E4,0)</f>
        <v>0.5414985770783195</v>
      </c>
      <c r="F29" s="47">
        <f>IF(PLANEL_Pot_anual!F4&lt;&gt;0,F4/PLANEL_Pot_anual!F4,0)</f>
        <v>0.47375595049269581</v>
      </c>
      <c r="G29" s="47">
        <f>IF(PLANEL_Pot_anual!G4&lt;&gt;0,G4/PLANEL_Pot_anual!G4,0)</f>
        <v>0.48572282684754475</v>
      </c>
      <c r="H29" s="47">
        <f>IF(PLANEL_Pot_anual!H4&lt;&gt;0,H4/PLANEL_Pot_anual!H4,0)</f>
        <v>0.4913304455875977</v>
      </c>
      <c r="I29" s="47">
        <f>IF(PLANEL_Pot_anual!I4&lt;&gt;0,I4/PLANEL_Pot_anual!I4,0)</f>
        <v>0.50784090902946588</v>
      </c>
      <c r="J29" s="47">
        <f>IF(PLANEL_Pot_anual!J4&lt;&gt;0,J4/PLANEL_Pot_anual!J4,0)</f>
        <v>0.51347947763866353</v>
      </c>
      <c r="K29" s="47">
        <f>IF(PLANEL_Pot_anual!K4&lt;&gt;0,K4/PLANEL_Pot_anual!K4,0)</f>
        <v>0.51668955623533419</v>
      </c>
      <c r="L29" s="47">
        <f>IF(PLANEL_Pot_anual!L4&lt;&gt;0,L4/PLANEL_Pot_anual!L4,0)</f>
        <v>0.51822696130825341</v>
      </c>
      <c r="M29" s="47">
        <f>IF(PLANEL_Pot_anual!M4&lt;&gt;0,M4/PLANEL_Pot_anual!M4,0)</f>
        <v>0.52683962657010464</v>
      </c>
      <c r="N29" s="47">
        <f>IF(PLANEL_Pot_anual!N4&lt;&gt;0,N4/PLANEL_Pot_anual!N4,0)</f>
        <v>0.53504175801670451</v>
      </c>
      <c r="O29" s="47">
        <f>IF(PLANEL_Pot_anual!O4&lt;&gt;0,O4/PLANEL_Pot_anual!O4,0)</f>
        <v>0.53842170225553654</v>
      </c>
      <c r="P29" s="47">
        <f>IF(PLANEL_Pot_anual!P4&lt;&gt;0,P4/PLANEL_Pot_anual!P4,0)</f>
        <v>0.53625514228912019</v>
      </c>
      <c r="Q29" s="47">
        <f>IF(PLANEL_Pot_anual!Q4&lt;&gt;0,Q4/PLANEL_Pot_anual!Q4,0)</f>
        <v>0.5384282581100962</v>
      </c>
      <c r="R29" s="47">
        <f>IF(PLANEL_Pot_anual!R4&lt;&gt;0,R4/PLANEL_Pot_anual!R4,0)</f>
        <v>0.54070916707187089</v>
      </c>
      <c r="S29" s="47">
        <f>IF(PLANEL_Pot_anual!S4&lt;&gt;0,S4/PLANEL_Pot_anual!S4,0)</f>
        <v>0.53901678689036781</v>
      </c>
      <c r="T29" s="47">
        <f>IF(PLANEL_Pot_anual!T4&lt;&gt;0,T4/PLANEL_Pot_anual!T4,0)</f>
        <v>0.53674996431523747</v>
      </c>
      <c r="U29" s="47">
        <f>IF(PLANEL_Pot_anual!U4&lt;&gt;0,U4/PLANEL_Pot_anual!U4,0)</f>
        <v>0.54116855817545906</v>
      </c>
      <c r="V29" s="47">
        <f>IF(PLANEL_Pot_anual!V4&lt;&gt;0,V4/PLANEL_Pot_anual!V4,0)</f>
        <v>0.54255431871321358</v>
      </c>
      <c r="W29" s="47">
        <f>IF(PLANEL_Pot_anual!W4&lt;&gt;0,W4/PLANEL_Pot_anual!W4,0)</f>
        <v>0.53999243652297313</v>
      </c>
      <c r="X29" s="47">
        <f>IF(PLANEL_Pot_anual!X4&lt;&gt;0,X4/PLANEL_Pot_anual!X4,0)</f>
        <v>0.54095985785682577</v>
      </c>
      <c r="Y29" s="47">
        <f>IF(PLANEL_Pot_anual!Y4&lt;&gt;0,Y4/PLANEL_Pot_anual!Y4,0)</f>
        <v>0.54245695928461424</v>
      </c>
      <c r="Z29" s="47">
        <f>IF(PLANEL_Pot_anual!Z4&lt;&gt;0,Z4/PLANEL_Pot_anual!Z4,0)</f>
        <v>0.54020888003850265</v>
      </c>
      <c r="AA29" s="47">
        <f>IF(PLANEL_Pot_anual!AA4&lt;&gt;0,AA4/PLANEL_Pot_anual!AA4,0)</f>
        <v>0.54045390512799008</v>
      </c>
      <c r="AB29" s="77">
        <f>IF(PLANEL_Pot_anual!AB4&lt;&gt;0,AB4/PLANEL_Pot_anual!AB4,0)</f>
        <v>0.53233927511621282</v>
      </c>
      <c r="AC29" s="47">
        <f>IF(PLANEL_Pot_anual!AC4&lt;&gt;0,AC4/PLANEL_Pot_anual!AC4,0)</f>
        <v>0.53732060476515886</v>
      </c>
      <c r="AD29" s="47">
        <f>IF(PLANEL_Pot_anual!AD4&lt;&gt;0,AD4/PLANEL_Pot_anual!AD4,0)</f>
        <v>0.53666722892636309</v>
      </c>
      <c r="AE29" s="47">
        <f>IF(PLANEL_Pot_anual!AE4&lt;&gt;0,AE4/PLANEL_Pot_anual!AE4,0)</f>
        <v>0.53529873071247114</v>
      </c>
      <c r="AF29" s="47">
        <f>IF(PLANEL_Pot_anual!AF4&lt;&gt;0,AF4/PLANEL_Pot_anual!AF4,0)</f>
        <v>0.53390053538531357</v>
      </c>
      <c r="AG29" s="47">
        <f>IF(PLANEL_Pot_anual!AG4&lt;&gt;0,AG4/PLANEL_Pot_anual!AG4,0)</f>
        <v>0.53223996003767415</v>
      </c>
      <c r="AH29" s="47">
        <f>IF(PLANEL_Pot_anual!AH4&lt;&gt;0,AH4/PLANEL_Pot_anual!AH4,0)</f>
        <v>0.53062928850224145</v>
      </c>
      <c r="AI29" s="47">
        <f>IF(PLANEL_Pot_anual!AI4&lt;&gt;0,AI4/PLANEL_Pot_anual!AI4,0)</f>
        <v>0.53150636533127149</v>
      </c>
      <c r="AJ29" s="47">
        <f>IF(PLANEL_Pot_anual!AJ4&lt;&gt;0,AJ4/PLANEL_Pot_anual!AJ4,0)</f>
        <v>0.53179972691264543</v>
      </c>
      <c r="AK29" s="47">
        <f>IF(PLANEL_Pot_anual!AK4&lt;&gt;0,AK4/PLANEL_Pot_anual!AK4,0)</f>
        <v>0.53167788463971233</v>
      </c>
      <c r="AL29" s="47">
        <f>IF(PLANEL_Pot_anual!AL4&lt;&gt;0,AL4/PLANEL_Pot_anual!AL4,0)</f>
        <v>0.53209516236205823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0.11332267052919387</v>
      </c>
      <c r="D30" s="47">
        <f>IF(PLANEL_Pot_anual!D5&lt;&gt;0,D5/PLANEL_Pot_anual!D5,0)</f>
        <v>0.31311467826583927</v>
      </c>
      <c r="E30" s="47">
        <f>IF(PLANEL_Pot_anual!E5&lt;&gt;0,E5/PLANEL_Pot_anual!E5,0)</f>
        <v>0.28559920430415109</v>
      </c>
      <c r="F30" s="47">
        <f>IF(PLANEL_Pot_anual!F5&lt;&gt;0,F5/PLANEL_Pot_anual!F5,0)</f>
        <v>0.34268262813867745</v>
      </c>
      <c r="G30" s="47">
        <f>IF(PLANEL_Pot_anual!G5&lt;&gt;0,G5/PLANEL_Pot_anual!G5,0)</f>
        <v>0.29937565256552506</v>
      </c>
      <c r="H30" s="47">
        <f>IF(PLANEL_Pot_anual!H5&lt;&gt;0,H5/PLANEL_Pot_anual!H5,0)</f>
        <v>0.32796660548610806</v>
      </c>
      <c r="I30" s="47">
        <f>IF(PLANEL_Pot_anual!I5&lt;&gt;0,I5/PLANEL_Pot_anual!I5,0)</f>
        <v>0.39625738159922524</v>
      </c>
      <c r="J30" s="47">
        <f>IF(PLANEL_Pot_anual!J5&lt;&gt;0,J5/PLANEL_Pot_anual!J5,0)</f>
        <v>0.35704204430796854</v>
      </c>
      <c r="K30" s="47">
        <f>IF(PLANEL_Pot_anual!K5&lt;&gt;0,K5/PLANEL_Pot_anual!K5,0)</f>
        <v>0.35378015370680221</v>
      </c>
      <c r="L30" s="47">
        <f>IF(PLANEL_Pot_anual!L5&lt;&gt;0,L5/PLANEL_Pot_anual!L5,0)</f>
        <v>0.39623729529878876</v>
      </c>
      <c r="M30" s="47">
        <f>IF(PLANEL_Pot_anual!M5&lt;&gt;0,M5/PLANEL_Pot_anual!M5,0)</f>
        <v>0.39919752491803207</v>
      </c>
      <c r="N30" s="47">
        <f>IF(PLANEL_Pot_anual!N5&lt;&gt;0,N5/PLANEL_Pot_anual!N5,0)</f>
        <v>0.35038032738266883</v>
      </c>
      <c r="O30" s="47">
        <f>IF(PLANEL_Pot_anual!O5&lt;&gt;0,O5/PLANEL_Pot_anual!O5,0)</f>
        <v>0.34949986305192798</v>
      </c>
      <c r="P30" s="47">
        <f>IF(PLANEL_Pot_anual!P5&lt;&gt;0,P5/PLANEL_Pot_anual!P5,0)</f>
        <v>0.391265256095573</v>
      </c>
      <c r="Q30" s="47">
        <f>IF(PLANEL_Pot_anual!Q5&lt;&gt;0,Q5/PLANEL_Pot_anual!Q5,0)</f>
        <v>0.43258060008230537</v>
      </c>
      <c r="R30" s="47">
        <f>IF(PLANEL_Pot_anual!R5&lt;&gt;0,R5/PLANEL_Pot_anual!R5,0)</f>
        <v>0.39183936295788568</v>
      </c>
      <c r="S30" s="47">
        <f>IF(PLANEL_Pot_anual!S5&lt;&gt;0,S5/PLANEL_Pot_anual!S5,0)</f>
        <v>0.41986259825729949</v>
      </c>
      <c r="T30" s="47">
        <f>IF(PLANEL_Pot_anual!T5&lt;&gt;0,T5/PLANEL_Pot_anual!T5,0)</f>
        <v>0.44774899574170185</v>
      </c>
      <c r="U30" s="47">
        <f>IF(PLANEL_Pot_anual!U5&lt;&gt;0,U5/PLANEL_Pot_anual!U5,0)</f>
        <v>0.41949639800704558</v>
      </c>
      <c r="V30" s="47">
        <f>IF(PLANEL_Pot_anual!V5&lt;&gt;0,V5/PLANEL_Pot_anual!V5,0)</f>
        <v>0.4207208707998038</v>
      </c>
      <c r="W30" s="47">
        <f>IF(PLANEL_Pot_anual!W5&lt;&gt;0,W5/PLANEL_Pot_anual!W5,0)</f>
        <v>0.44720693408531503</v>
      </c>
      <c r="X30" s="47">
        <f>IF(PLANEL_Pot_anual!X5&lt;&gt;0,X5/PLANEL_Pot_anual!X5,0)</f>
        <v>0.4461817345549034</v>
      </c>
      <c r="Y30" s="47">
        <f>IF(PLANEL_Pot_anual!Y5&lt;&gt;0,Y5/PLANEL_Pot_anual!Y5,0)</f>
        <v>0.44601278265374827</v>
      </c>
      <c r="Z30" s="47">
        <f>IF(PLANEL_Pot_anual!Z5&lt;&gt;0,Z5/PLANEL_Pot_anual!Z5,0)</f>
        <v>0.44461697641941933</v>
      </c>
      <c r="AA30" s="47">
        <f>IF(PLANEL_Pot_anual!AA5&lt;&gt;0,AA5/PLANEL_Pot_anual!AA5,0)</f>
        <v>0.44744588607284541</v>
      </c>
      <c r="AB30" s="77">
        <f>IF(PLANEL_Pot_anual!AB5&lt;&gt;0,AB5/PLANEL_Pot_anual!AB5,0)</f>
        <v>0.44274269642639374</v>
      </c>
      <c r="AC30" s="47">
        <f>IF(PLANEL_Pot_anual!AC5&lt;&gt;0,AC5/PLANEL_Pot_anual!AC5,0)</f>
        <v>0.44744588607284541</v>
      </c>
      <c r="AD30" s="47">
        <f>IF(PLANEL_Pot_anual!AD5&lt;&gt;0,AD5/PLANEL_Pot_anual!AD5,0)</f>
        <v>0.44642488672036668</v>
      </c>
      <c r="AE30" s="47">
        <f>IF(PLANEL_Pot_anual!AE5&lt;&gt;0,AE5/PLANEL_Pot_anual!AE5,0)</f>
        <v>0.44642488672036668</v>
      </c>
      <c r="AF30" s="47">
        <f>IF(PLANEL_Pot_anual!AF5&lt;&gt;0,AF5/PLANEL_Pot_anual!AF5,0)</f>
        <v>0.44642488672036668</v>
      </c>
      <c r="AG30" s="47">
        <f>IF(PLANEL_Pot_anual!AG5&lt;&gt;0,AG5/PLANEL_Pot_anual!AG5,0)</f>
        <v>0.44642488672036668</v>
      </c>
      <c r="AH30" s="47">
        <f>IF(PLANEL_Pot_anual!AH5&lt;&gt;0,AH5/PLANEL_Pot_anual!AH5,0)</f>
        <v>0.44642488672036668</v>
      </c>
      <c r="AI30" s="47">
        <f>IF(PLANEL_Pot_anual!AI5&lt;&gt;0,AI5/PLANEL_Pot_anual!AI5,0)</f>
        <v>0.42584582419012623</v>
      </c>
      <c r="AJ30" s="47">
        <f>IF(PLANEL_Pot_anual!AJ5&lt;&gt;0,AJ5/PLANEL_Pot_anual!AJ5,0)</f>
        <v>0.41705251730322518</v>
      </c>
      <c r="AK30" s="47">
        <f>IF(PLANEL_Pot_anual!AK5&lt;&gt;0,AK5/PLANEL_Pot_anual!AK5,0)</f>
        <v>0.43478693041949229</v>
      </c>
      <c r="AL30" s="47">
        <f>IF(PLANEL_Pot_anual!AL5&lt;&gt;0,AL5/PLANEL_Pot_anual!AL5,0)</f>
        <v>0.44642488672036668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0.59632595648538533</v>
      </c>
      <c r="D32" s="48">
        <f>IF(PLANEL_Pot_anual!D7&lt;&gt;0,D7/PLANEL_Pot_anual!D7,0)</f>
        <v>0.35200792686005278</v>
      </c>
      <c r="E32" s="48">
        <f>IF(PLANEL_Pot_anual!E7&lt;&gt;0,E7/PLANEL_Pot_anual!E7,0)</f>
        <v>0.36572824078271998</v>
      </c>
      <c r="F32" s="48">
        <f>IF(PLANEL_Pot_anual!F7&lt;&gt;0,F7/PLANEL_Pot_anual!F7,0)</f>
        <v>0.25328597261321101</v>
      </c>
      <c r="G32" s="48">
        <f>IF(PLANEL_Pot_anual!G7&lt;&gt;0,G7/PLANEL_Pot_anual!G7,0)</f>
        <v>0.24829872666235836</v>
      </c>
      <c r="H32" s="48">
        <f>IF(PLANEL_Pot_anual!H7&lt;&gt;0,H7/PLANEL_Pot_anual!H7,0)</f>
        <v>0.27499345025217975</v>
      </c>
      <c r="I32" s="48">
        <f>IF(PLANEL_Pot_anual!I7&lt;&gt;0,I7/PLANEL_Pot_anual!I7,0)</f>
        <v>0.28523032291003775</v>
      </c>
      <c r="J32" s="48">
        <f>IF(PLANEL_Pot_anual!J7&lt;&gt;0,J7/PLANEL_Pot_anual!J7,0)</f>
        <v>0.27528895422710697</v>
      </c>
      <c r="K32" s="48">
        <f>IF(PLANEL_Pot_anual!K7&lt;&gt;0,K7/PLANEL_Pot_anual!K7,0)</f>
        <v>0.25472683334663132</v>
      </c>
      <c r="L32" s="48">
        <f>IF(PLANEL_Pot_anual!L7&lt;&gt;0,L7/PLANEL_Pot_anual!L7,0)</f>
        <v>0.23119935867761837</v>
      </c>
      <c r="M32" s="48">
        <f>IF(PLANEL_Pot_anual!M7&lt;&gt;0,M7/PLANEL_Pot_anual!M7,0)</f>
        <v>0.17629522511362467</v>
      </c>
      <c r="N32" s="48">
        <f>IF(PLANEL_Pot_anual!N7&lt;&gt;0,N7/PLANEL_Pot_anual!N7,0)</f>
        <v>0.1701035923717456</v>
      </c>
      <c r="O32" s="48">
        <f>IF(PLANEL_Pot_anual!O7&lt;&gt;0,O7/PLANEL_Pot_anual!O7,0)</f>
        <v>0.16550954058861916</v>
      </c>
      <c r="P32" s="48">
        <f>IF(PLANEL_Pot_anual!P7&lt;&gt;0,P7/PLANEL_Pot_anual!P7,0)</f>
        <v>0.16441263063074174</v>
      </c>
      <c r="Q32" s="48">
        <f>IF(PLANEL_Pot_anual!Q7&lt;&gt;0,Q7/PLANEL_Pot_anual!Q7,0)</f>
        <v>0.17315725028446771</v>
      </c>
      <c r="R32" s="48">
        <f>IF(PLANEL_Pot_anual!R7&lt;&gt;0,R7/PLANEL_Pot_anual!R7,0)</f>
        <v>0.14878101748698558</v>
      </c>
      <c r="S32" s="48">
        <f>IF(PLANEL_Pot_anual!S7&lt;&gt;0,S7/PLANEL_Pot_anual!S7,0)</f>
        <v>0.15788918971950697</v>
      </c>
      <c r="T32" s="48">
        <f>IF(PLANEL_Pot_anual!T7&lt;&gt;0,T7/PLANEL_Pot_anual!T7,0)</f>
        <v>0.16426676654377334</v>
      </c>
      <c r="U32" s="48">
        <f>IF(PLANEL_Pot_anual!U7&lt;&gt;0,U7/PLANEL_Pot_anual!U7,0)</f>
        <v>0.17069818393447966</v>
      </c>
      <c r="V32" s="48">
        <f>IF(PLANEL_Pot_anual!V7&lt;&gt;0,V7/PLANEL_Pot_anual!V7,0)</f>
        <v>0.16540579489893115</v>
      </c>
      <c r="W32" s="48">
        <f>IF(PLANEL_Pot_anual!W7&lt;&gt;0,W7/PLANEL_Pot_anual!W7,0)</f>
        <v>0.16980999276252598</v>
      </c>
      <c r="X32" s="48">
        <f>IF(PLANEL_Pot_anual!X7&lt;&gt;0,X7/PLANEL_Pot_anual!X7,0)</f>
        <v>0.17524413734596692</v>
      </c>
      <c r="Y32" s="48">
        <f>IF(PLANEL_Pot_anual!Y7&lt;&gt;0,Y7/PLANEL_Pot_anual!Y7,0)</f>
        <v>0.17473895045690271</v>
      </c>
      <c r="Z32" s="48">
        <f>IF(PLANEL_Pot_anual!Z7&lt;&gt;0,Z7/PLANEL_Pot_anual!Z7,0)</f>
        <v>0.17536845029536002</v>
      </c>
      <c r="AA32" s="48">
        <f>IF(PLANEL_Pot_anual!AA7&lt;&gt;0,AA7/PLANEL_Pot_anual!AA7,0)</f>
        <v>0.17824916209715336</v>
      </c>
      <c r="AB32" s="48">
        <f>IF(PLANEL_Pot_anual!AB7&lt;&gt;0,AB7/PLANEL_Pot_anual!AB7,0)</f>
        <v>0.16173103456442642</v>
      </c>
      <c r="AC32" s="48">
        <f>IF(PLANEL_Pot_anual!AC7&lt;&gt;0,AC7/PLANEL_Pot_anual!AC7,0)</f>
        <v>0.16367885462027448</v>
      </c>
      <c r="AD32" s="48">
        <f>IF(PLANEL_Pot_anual!AD7&lt;&gt;0,AD7/PLANEL_Pot_anual!AD7,0)</f>
        <v>0.16524002428395348</v>
      </c>
      <c r="AE32" s="48">
        <f>IF(PLANEL_Pot_anual!AE7&lt;&gt;0,AE7/PLANEL_Pot_anual!AE7,0)</f>
        <v>0.16579694005192716</v>
      </c>
      <c r="AF32" s="48">
        <f>IF(PLANEL_Pot_anual!AF7&lt;&gt;0,AF7/PLANEL_Pot_anual!AF7,0)</f>
        <v>0.16646850738016877</v>
      </c>
      <c r="AG32" s="48">
        <f>IF(PLANEL_Pot_anual!AG7&lt;&gt;0,AG7/PLANEL_Pot_anual!AG7,0)</f>
        <v>0.16502941938401741</v>
      </c>
      <c r="AH32" s="48">
        <f>IF(PLANEL_Pot_anual!AH7&lt;&gt;0,AH7/PLANEL_Pot_anual!AH7,0)</f>
        <v>0.16597142914144369</v>
      </c>
      <c r="AI32" s="48">
        <f>IF(PLANEL_Pot_anual!AI7&lt;&gt;0,AI7/PLANEL_Pot_anual!AI7,0)</f>
        <v>0.16728305514951236</v>
      </c>
      <c r="AJ32" s="48">
        <f>IF(PLANEL_Pot_anual!AJ7&lt;&gt;0,AJ7/PLANEL_Pot_anual!AJ7,0)</f>
        <v>0.17507458372643606</v>
      </c>
      <c r="AK32" s="48">
        <f>IF(PLANEL_Pot_anual!AK7&lt;&gt;0,AK7/PLANEL_Pot_anual!AK7,0)</f>
        <v>0.19341046928468339</v>
      </c>
      <c r="AL32" s="48">
        <f>IF(PLANEL_Pot_anual!AL7&lt;&gt;0,AL7/PLANEL_Pot_anual!AL7,0)</f>
        <v>0.21522197495982492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0.56949898759517703</v>
      </c>
      <c r="D34" s="49">
        <f>IF(PLANEL_Pot_anual!D9&lt;&gt;0,D9/PLANEL_Pot_anual!D9,0)</f>
        <v>0.45833777343840404</v>
      </c>
      <c r="E34" s="49">
        <f>IF(PLANEL_Pot_anual!E9&lt;&gt;0,E9/PLANEL_Pot_anual!E9,0)</f>
        <v>0.48108581962091235</v>
      </c>
      <c r="F34" s="49">
        <f>IF(PLANEL_Pot_anual!F9&lt;&gt;0,F9/PLANEL_Pot_anual!F9,0)</f>
        <v>0.45339752563123425</v>
      </c>
      <c r="G34" s="49">
        <f>IF(PLANEL_Pot_anual!G9&lt;&gt;0,G9/PLANEL_Pot_anual!G9,0)</f>
        <v>0.48377663124407738</v>
      </c>
      <c r="H34" s="49">
        <f>IF(PLANEL_Pot_anual!H9&lt;&gt;0,H9/PLANEL_Pot_anual!H9,0)</f>
        <v>0.48377663124407738</v>
      </c>
      <c r="I34" s="49">
        <f>IF(PLANEL_Pot_anual!I9&lt;&gt;0,I9/PLANEL_Pot_anual!I9,0)</f>
        <v>0.50278532073720239</v>
      </c>
      <c r="J34" s="49">
        <f>IF(PLANEL_Pot_anual!J9&lt;&gt;0,J9/PLANEL_Pot_anual!J9,0)</f>
        <v>0.52550210746678527</v>
      </c>
      <c r="K34" s="49">
        <f>IF(PLANEL_Pot_anual!K9&lt;&gt;0,K9/PLANEL_Pot_anual!K9,0)</f>
        <v>0.52137568169951065</v>
      </c>
      <c r="L34" s="49">
        <f>IF(PLANEL_Pot_anual!L9&lt;&gt;0,L9/PLANEL_Pot_anual!L9,0)</f>
        <v>0.52550210746678527</v>
      </c>
      <c r="M34" s="49">
        <f>IF(PLANEL_Pot_anual!M9&lt;&gt;0,M9/PLANEL_Pot_anual!M9,0)</f>
        <v>0.52550210746678527</v>
      </c>
      <c r="N34" s="49">
        <f>IF(PLANEL_Pot_anual!N9&lt;&gt;0,N9/PLANEL_Pot_anual!N9,0)</f>
        <v>0.52550210746678527</v>
      </c>
      <c r="O34" s="49">
        <f>IF(PLANEL_Pot_anual!O9&lt;&gt;0,O9/PLANEL_Pot_anual!O9,0)</f>
        <v>0.52550210746678527</v>
      </c>
      <c r="P34" s="49">
        <f>IF(PLANEL_Pot_anual!P9&lt;&gt;0,P9/PLANEL_Pot_anual!P9,0)</f>
        <v>0.54821889419636805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0.78143208352941174</v>
      </c>
      <c r="Z34" s="49">
        <f>IF(PLANEL_Pot_anual!Z9&lt;&gt;0,Z9/PLANEL_Pot_anual!Z9,0)</f>
        <v>0.83927846000000006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0.62228526892209768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0.18038291580185414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0.23556489518472393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0.22352655597066554</v>
      </c>
      <c r="Q35" s="49">
        <f>IF(PLANEL_Pot_anual!Q10&lt;&gt;0,Q10/PLANEL_Pot_anual!Q10,0)</f>
        <v>0.4865132257506572</v>
      </c>
      <c r="R35" s="49">
        <f>IF(PLANEL_Pot_anual!R10&lt;&gt;0,R10/PLANEL_Pot_anual!R10,0)</f>
        <v>0.36056719351044692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0.84415681708542711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0.22726741888190133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0.87688019148514851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0.88073498904899139</v>
      </c>
      <c r="M40" s="52">
        <f>IF(PLANEL_Pot_anual!M15&lt;&gt;0,M15/PLANEL_Pot_anual!M15,0)</f>
        <v>0.92911393357348704</v>
      </c>
      <c r="N40" s="52">
        <f>IF(PLANEL_Pot_anual!N15&lt;&gt;0,N15/PLANEL_Pot_anual!N15,0)</f>
        <v>0.92353353011527384</v>
      </c>
      <c r="O40" s="52">
        <f>IF(PLANEL_Pot_anual!O15&lt;&gt;0,O15/PLANEL_Pot_anual!O15,0)</f>
        <v>0.92911033126801146</v>
      </c>
      <c r="P40" s="52">
        <f>IF(PLANEL_Pot_anual!P15&lt;&gt;0,P15/PLANEL_Pot_anual!P15,0)</f>
        <v>0.92911393357348704</v>
      </c>
      <c r="Q40" s="52">
        <f>IF(PLANEL_Pot_anual!Q15&lt;&gt;0,Q15/PLANEL_Pot_anual!Q15,0)</f>
        <v>0.92353713242074931</v>
      </c>
      <c r="R40" s="52">
        <f>IF(PLANEL_Pot_anual!R15&lt;&gt;0,R15/PLANEL_Pot_anual!R15,0)</f>
        <v>0.92911033126801146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0.82490532192846022</v>
      </c>
      <c r="Z40" s="52">
        <f>IF(PLANEL_Pot_anual!Z15&lt;&gt;0,Z15/PLANEL_Pot_anual!Z15,0)</f>
        <v>0.81487344012441676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0.44789380492084235</v>
      </c>
      <c r="J42" s="51">
        <f>IF(PLANEL_Pot_anual!J17&lt;&gt;0,J17/PLANEL_Pot_anual!J17,0)</f>
        <v>0.44917457679563283</v>
      </c>
      <c r="K42" s="51">
        <f>IF(PLANEL_Pot_anual!K17&lt;&gt;0,K17/PLANEL_Pot_anual!K17,0)</f>
        <v>0.45107895387183833</v>
      </c>
      <c r="L42" s="51">
        <f>IF(PLANEL_Pot_anual!L17&lt;&gt;0,L17/PLANEL_Pot_anual!L17,0)</f>
        <v>0.45211165395729092</v>
      </c>
      <c r="M42" s="51">
        <f>IF(PLANEL_Pot_anual!M17&lt;&gt;0,M17/PLANEL_Pot_anual!M17,0)</f>
        <v>0.45290818140318995</v>
      </c>
      <c r="N42" s="51">
        <f>IF(PLANEL_Pot_anual!N17&lt;&gt;0,N17/PLANEL_Pot_anual!N17,0)</f>
        <v>0.45315848072247206</v>
      </c>
      <c r="O42" s="51">
        <f>IF(PLANEL_Pot_anual!O17&lt;&gt;0,O17/PLANEL_Pot_anual!O17,0)</f>
        <v>0.45369747265949972</v>
      </c>
      <c r="P42" s="51">
        <f>IF(PLANEL_Pot_anual!P17&lt;&gt;0,P17/PLANEL_Pot_anual!P17,0)</f>
        <v>0.45388400880133323</v>
      </c>
      <c r="Q42" s="51">
        <f>IF(PLANEL_Pot_anual!Q17&lt;&gt;0,Q17/PLANEL_Pot_anual!Q17,0)</f>
        <v>0.45390850783699388</v>
      </c>
      <c r="R42" s="51">
        <f>IF(PLANEL_Pot_anual!R17&lt;&gt;0,R17/PLANEL_Pot_anual!R17,0)</f>
        <v>0.45420399232707964</v>
      </c>
      <c r="S42" s="51">
        <f>IF(PLANEL_Pot_anual!S17&lt;&gt;0,S17/PLANEL_Pot_anual!S17,0)</f>
        <v>0.45441808075687695</v>
      </c>
      <c r="T42" s="51">
        <f>IF(PLANEL_Pot_anual!T17&lt;&gt;0,T17/PLANEL_Pot_anual!T17,0)</f>
        <v>0.45479893296423241</v>
      </c>
      <c r="U42" s="51">
        <f>IF(PLANEL_Pot_anual!U17&lt;&gt;0,U17/PLANEL_Pot_anual!U17,0)</f>
        <v>0.45505807091872746</v>
      </c>
      <c r="V42" s="51">
        <f>IF(PLANEL_Pot_anual!V17&lt;&gt;0,V17/PLANEL_Pot_anual!V17,0)</f>
        <v>0.45534810333684239</v>
      </c>
      <c r="W42" s="51">
        <f>IF(PLANEL_Pot_anual!W17&lt;&gt;0,W17/PLANEL_Pot_anual!W17,0)</f>
        <v>0.45587099632545347</v>
      </c>
      <c r="X42" s="51">
        <f>IF(PLANEL_Pot_anual!X17&lt;&gt;0,X17/PLANEL_Pot_anual!X17,0)</f>
        <v>0.4559173327544167</v>
      </c>
      <c r="Y42" s="51">
        <f>IF(PLANEL_Pot_anual!Y17&lt;&gt;0,Y17/PLANEL_Pot_anual!Y17,0)</f>
        <v>0.45598137327280758</v>
      </c>
      <c r="Z42" s="51">
        <f>IF(PLANEL_Pot_anual!Z17&lt;&gt;0,Z17/PLANEL_Pot_anual!Z17,0)</f>
        <v>0.45415196798752178</v>
      </c>
      <c r="AA42" s="51">
        <f>IF(PLANEL_Pot_anual!AA17&lt;&gt;0,AA17/PLANEL_Pot_anual!AA17,0)</f>
        <v>0.44958421756033268</v>
      </c>
      <c r="AB42" s="81">
        <f>IF(PLANEL_Pot_anual!AB17&lt;&gt;0,AB17/PLANEL_Pot_anual!AB17,0)</f>
        <v>0.45009150169991369</v>
      </c>
      <c r="AC42" s="51">
        <f>IF(PLANEL_Pot_anual!AC17&lt;&gt;0,AC17/PLANEL_Pot_anual!AC17,0)</f>
        <v>0.45023035979697651</v>
      </c>
      <c r="AD42" s="51">
        <f>IF(PLANEL_Pot_anual!AD17&lt;&gt;0,AD17/PLANEL_Pot_anual!AD17,0)</f>
        <v>0.4504353710162779</v>
      </c>
      <c r="AE42" s="51">
        <f>IF(PLANEL_Pot_anual!AE17&lt;&gt;0,AE17/PLANEL_Pot_anual!AE17,0)</f>
        <v>0.45064823081089506</v>
      </c>
      <c r="AF42" s="51">
        <f>IF(PLANEL_Pot_anual!AF17&lt;&gt;0,AF17/PLANEL_Pot_anual!AF17,0)</f>
        <v>0.45085026749267304</v>
      </c>
      <c r="AG42" s="51">
        <f>IF(PLANEL_Pot_anual!AG17&lt;&gt;0,AG17/PLANEL_Pot_anual!AG17,0)</f>
        <v>0.4510704493853987</v>
      </c>
      <c r="AH42" s="51">
        <f>IF(PLANEL_Pot_anual!AH17&lt;&gt;0,AH17/PLANEL_Pot_anual!AH17,0)</f>
        <v>0.45126654038877312</v>
      </c>
      <c r="AI42" s="51">
        <f>IF(PLANEL_Pot_anual!AI17&lt;&gt;0,AI17/PLANEL_Pot_anual!AI17,0)</f>
        <v>0.45143151387823899</v>
      </c>
      <c r="AJ42" s="51">
        <f>IF(PLANEL_Pot_anual!AJ17&lt;&gt;0,AJ17/PLANEL_Pot_anual!AJ17,0)</f>
        <v>0.45157588825383066</v>
      </c>
      <c r="AK42" s="51">
        <f>IF(PLANEL_Pot_anual!AK17&lt;&gt;0,AK17/PLANEL_Pot_anual!AK17,0)</f>
        <v>0.45164234722035684</v>
      </c>
      <c r="AL42" s="51">
        <f>IF(PLANEL_Pot_anual!AL17&lt;&gt;0,AL17/PLANEL_Pot_anual!AL17,0)</f>
        <v>0.4516761417376689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0.27967979635488371</v>
      </c>
      <c r="Z45" s="53">
        <f>IF(PLANEL_Pot_anual!Z20&lt;&gt;0,Z20/PLANEL_Pot_anual!Z20,0)</f>
        <v>0.28035877354388028</v>
      </c>
      <c r="AA45" s="53">
        <f>IF(PLANEL_Pot_anual!AA20&lt;&gt;0,AA20/PLANEL_Pot_anual!AA20,0)</f>
        <v>0.28111236268324025</v>
      </c>
      <c r="AB45" s="83">
        <f>IF(PLANEL_Pot_anual!AB20&lt;&gt;0,AB20/PLANEL_Pot_anual!AB20,0)</f>
        <v>0.28132566000011655</v>
      </c>
      <c r="AC45" s="53">
        <f>IF(PLANEL_Pot_anual!AC20&lt;&gt;0,AC20/PLANEL_Pot_anual!AC20,0)</f>
        <v>0.28132566002068199</v>
      </c>
      <c r="AD45" s="53">
        <f>IF(PLANEL_Pot_anual!AD20&lt;&gt;0,AD20/PLANEL_Pot_anual!AD20,0)</f>
        <v>0.28132566004210918</v>
      </c>
      <c r="AE45" s="53">
        <f>IF(PLANEL_Pot_anual!AE20&lt;&gt;0,AE20/PLANEL_Pot_anual!AE20,0)</f>
        <v>0.28132566003985199</v>
      </c>
      <c r="AF45" s="53">
        <f>IF(PLANEL_Pot_anual!AF20&lt;&gt;0,AF20/PLANEL_Pot_anual!AF20,0)</f>
        <v>0.28132566002703036</v>
      </c>
      <c r="AG45" s="53">
        <f>IF(PLANEL_Pot_anual!AG20&lt;&gt;0,AG20/PLANEL_Pot_anual!AG20,0)</f>
        <v>0.28132565999752418</v>
      </c>
      <c r="AH45" s="53">
        <f>IF(PLANEL_Pot_anual!AH20&lt;&gt;0,AH20/PLANEL_Pot_anual!AH20,0)</f>
        <v>0.28132566000632342</v>
      </c>
      <c r="AI45" s="53">
        <f>IF(PLANEL_Pot_anual!AI20&lt;&gt;0,AI20/PLANEL_Pot_anual!AI20,0)</f>
        <v>0.28132566000611642</v>
      </c>
      <c r="AJ45" s="53">
        <f>IF(PLANEL_Pot_anual!AJ20&lt;&gt;0,AJ20/PLANEL_Pot_anual!AJ20,0)</f>
        <v>0.28132565995639347</v>
      </c>
      <c r="AK45" s="53">
        <f>IF(PLANEL_Pot_anual!AK20&lt;&gt;0,AK20/PLANEL_Pot_anual!AK20,0)</f>
        <v>0.28132566001099535</v>
      </c>
      <c r="AL45" s="53">
        <f>IF(PLANEL_Pot_anual!AL20&lt;&gt;0,AL20/PLANEL_Pot_anual!AL20,0)</f>
        <v>0.28132565999886333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335.38850648999505</v>
      </c>
      <c r="E49" s="28">
        <f t="shared" si="1"/>
        <v>1198.3619390140084</v>
      </c>
      <c r="F49" s="28">
        <f t="shared" si="1"/>
        <v>1076.0579069000087</v>
      </c>
      <c r="G49" s="28">
        <f t="shared" si="1"/>
        <v>4998.8931883000041</v>
      </c>
      <c r="H49" s="28">
        <f t="shared" si="1"/>
        <v>3675.2485940000042</v>
      </c>
      <c r="I49" s="28">
        <f t="shared" si="1"/>
        <v>3771.6277805999853</v>
      </c>
      <c r="J49" s="28">
        <f t="shared" si="1"/>
        <v>3296.4330787099898</v>
      </c>
      <c r="K49" s="28">
        <f t="shared" si="1"/>
        <v>3432.7144923000305</v>
      </c>
      <c r="L49" s="28">
        <f t="shared" si="1"/>
        <v>3469.8373498899746</v>
      </c>
      <c r="M49" s="28">
        <f t="shared" si="1"/>
        <v>3589.534519310022</v>
      </c>
      <c r="N49" s="28">
        <f t="shared" si="1"/>
        <v>3088.5883103899832</v>
      </c>
      <c r="O49" s="28">
        <f t="shared" si="1"/>
        <v>2896.6730107000039</v>
      </c>
      <c r="P49" s="28">
        <f t="shared" si="1"/>
        <v>3006.9482001599972</v>
      </c>
      <c r="Q49" s="28">
        <f t="shared" si="1"/>
        <v>3094.055588340023</v>
      </c>
      <c r="R49" s="28">
        <f t="shared" si="1"/>
        <v>3195.4337468999729</v>
      </c>
      <c r="S49" s="28">
        <f t="shared" si="1"/>
        <v>3350.4829828200163</v>
      </c>
      <c r="T49" s="28">
        <f t="shared" si="1"/>
        <v>3409.5501648799982</v>
      </c>
      <c r="U49" s="28">
        <f t="shared" si="1"/>
        <v>3409.1448234999989</v>
      </c>
      <c r="V49" s="28">
        <f t="shared" si="1"/>
        <v>3513.5876607999962</v>
      </c>
      <c r="W49" s="28">
        <f t="shared" si="1"/>
        <v>3634.8687586999877</v>
      </c>
      <c r="X49" s="28">
        <f t="shared" si="1"/>
        <v>3876.3265598969883</v>
      </c>
      <c r="Y49" s="28">
        <f t="shared" si="1"/>
        <v>3824.4850479830056</v>
      </c>
      <c r="Z49" s="28">
        <f t="shared" si="1"/>
        <v>3853.0978651400364</v>
      </c>
      <c r="AA49" s="28">
        <f t="shared" si="1"/>
        <v>3704.8065019899514</v>
      </c>
      <c r="AB49" s="76">
        <f t="shared" si="1"/>
        <v>3674.4881398100406</v>
      </c>
      <c r="AC49" s="28">
        <f t="shared" si="1"/>
        <v>3243.7486458799685</v>
      </c>
      <c r="AD49" s="28">
        <f t="shared" si="1"/>
        <v>3252.6683385000215</v>
      </c>
      <c r="AE49" s="28">
        <f t="shared" si="1"/>
        <v>3264.7622440999839</v>
      </c>
      <c r="AF49" s="28">
        <f t="shared" si="1"/>
        <v>3327.1375708999985</v>
      </c>
      <c r="AG49" s="28">
        <f t="shared" si="1"/>
        <v>3393.0732981000037</v>
      </c>
      <c r="AH49" s="28">
        <f t="shared" si="1"/>
        <v>3415.0868037999899</v>
      </c>
      <c r="AI49" s="28">
        <f t="shared" si="1"/>
        <v>3382.8947128600557</v>
      </c>
      <c r="AJ49" s="28">
        <f t="shared" si="1"/>
        <v>3710.8248923499486</v>
      </c>
      <c r="AK49" s="28">
        <f t="shared" si="1"/>
        <v>3565.7877474900451</v>
      </c>
      <c r="AL49" s="28">
        <f t="shared" si="1"/>
        <v>3524.631059509964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1305.2803719999999</v>
      </c>
      <c r="D6" s="265">
        <v>223.85566990000001</v>
      </c>
      <c r="E6" s="265">
        <v>14.119284329999999</v>
      </c>
      <c r="F6" s="265">
        <v>10.314450689999999</v>
      </c>
      <c r="G6" s="265">
        <v>8.2980909169999997</v>
      </c>
      <c r="H6" s="265">
        <v>7.8772245249999999</v>
      </c>
      <c r="I6" s="265">
        <v>7.2227274499999998</v>
      </c>
      <c r="J6" s="265">
        <v>7.3567010259999996</v>
      </c>
      <c r="K6" s="265">
        <v>198.04056510000001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52.422773579999998</v>
      </c>
      <c r="E11" s="265">
        <v>172.04851500000001</v>
      </c>
      <c r="F11" s="265">
        <v>188.86806039999999</v>
      </c>
      <c r="G11" s="265">
        <v>224.3878373</v>
      </c>
      <c r="H11" s="265">
        <v>233.59214059999999</v>
      </c>
      <c r="I11" s="265">
        <v>180.5237817</v>
      </c>
      <c r="J11" s="265">
        <v>171.07270299999999</v>
      </c>
      <c r="K11" s="265">
        <v>174.70225880000001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1305.2803719999999</v>
      </c>
      <c r="D15" s="265">
        <f t="shared" ref="D15:K15" si="0">D6+D11</f>
        <v>276.27844348000002</v>
      </c>
      <c r="E15" s="265">
        <f t="shared" si="0"/>
        <v>186.16779933000001</v>
      </c>
      <c r="F15" s="265">
        <f t="shared" si="0"/>
        <v>199.18251108999999</v>
      </c>
      <c r="G15" s="265">
        <f t="shared" si="0"/>
        <v>232.685928217</v>
      </c>
      <c r="H15" s="265">
        <f t="shared" si="0"/>
        <v>241.469365125</v>
      </c>
      <c r="I15" s="265">
        <f t="shared" si="0"/>
        <v>187.74650915000001</v>
      </c>
      <c r="J15" s="265">
        <f>J6+J11</f>
        <v>178.42940402599999</v>
      </c>
      <c r="K15" s="265">
        <f t="shared" si="0"/>
        <v>372.74282390000002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53583.439701295996</v>
      </c>
      <c r="D19" s="1">
        <f>Planel_GerMed_Anual!H4+Planel_GerMed_Anual!H5+Planel_GerMed_Anual!H14+Planel_GerMed_Anual!H15+Planel_GerMed_Anual!H17+Planel_GerMed_Anual!H18+Planel_GerMed_Anual!H20+Planel_GerMed_Anual!H21</f>
        <v>68425.35555610001</v>
      </c>
      <c r="E19" s="1">
        <f>Planel_GerMed_Anual!M4+Planel_GerMed_Anual!M5+Planel_GerMed_Anual!M14+Planel_GerMed_Anual!M15+Planel_GerMed_Anual!M17+Planel_GerMed_Anual!M18+Planel_GerMed_Anual!M20+Planel_GerMed_Anual!M21</f>
        <v>86029.475954800015</v>
      </c>
      <c r="F19" s="1">
        <f>Planel_GerMed_Anual!R4+Planel_GerMed_Anual!R5+Planel_GerMed_Anual!R14+Planel_GerMed_Anual!R15+Planel_GerMed_Anual!R17+Planel_GerMed_Anual!R18+Planel_GerMed_Anual!R20+Planel_GerMed_Anual!R21</f>
        <v>100300.2047471</v>
      </c>
      <c r="G19" s="1">
        <f>Planel_GerMed_Anual!W4+Planel_GerMed_Anual!W5+Planel_GerMed_Anual!W14+Planel_GerMed_Anual!W15+Planel_GerMed_Anual!W17+Planel_GerMed_Anual!W18+Planel_GerMed_Anual!W20+Planel_GerMed_Anual!W21</f>
        <v>116932.81934069999</v>
      </c>
      <c r="H19" s="1">
        <f>Planel_GerMed_Anual!AB4+Planel_GerMed_Anual!AB5+Planel_GerMed_Anual!AB14+Planel_GerMed_Anual!AB15+Planel_GerMed_Anual!AB17+Planel_GerMed_Anual!AB18+Planel_GerMed_Anual!AB20+Planel_GerMed_Anual!AB21</f>
        <v>135421.30111862</v>
      </c>
      <c r="I19" s="1">
        <f>Planel_GerMed_Anual!AG4+Planel_GerMed_Anual!AG5+Planel_GerMed_Anual!AG14+Planel_GerMed_Anual!AG15+Planel_GerMed_Anual!AG17+Planel_GerMed_Anual!AG18+Planel_GerMed_Anual!AG20+Planel_GerMed_Anual!AG21</f>
        <v>151309.80851219999</v>
      </c>
      <c r="J19" s="1">
        <f>Planel_GerMed_Anual!AL4+Planel_GerMed_Anual!AL5+Planel_GerMed_Anual!AL14+Planel_GerMed_Anual!AL15+Planel_GerMed_Anual!AL17+Planel_GerMed_Anual!AL18+Planel_GerMed_Anual!AL20+Planel_GerMed_Anual!AL21</f>
        <v>165543.37975199998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1459.3919599999999</v>
      </c>
      <c r="D39" s="265">
        <v>1808.1041</v>
      </c>
      <c r="E39" s="265">
        <v>1512.0382529999999</v>
      </c>
      <c r="F39" s="265">
        <v>1746.8675459999999</v>
      </c>
      <c r="G39" s="265">
        <v>495.77969839999997</v>
      </c>
      <c r="H39" s="265">
        <v>576.0749472</v>
      </c>
      <c r="I39" s="265">
        <v>15.88419232</v>
      </c>
      <c r="J39" s="265">
        <v>15.872255969999999</v>
      </c>
      <c r="K39" s="265">
        <v>15.66725578</v>
      </c>
      <c r="L39" s="265">
        <v>17.176959790000002</v>
      </c>
      <c r="M39" s="265">
        <v>14.96173785</v>
      </c>
      <c r="N39" s="265">
        <v>14.0561931</v>
      </c>
      <c r="O39" s="265">
        <v>13.794502830000001</v>
      </c>
      <c r="P39" s="265">
        <v>10.607028059999999</v>
      </c>
      <c r="Q39" s="265">
        <v>10.58317459</v>
      </c>
      <c r="R39" s="265">
        <v>10.631673409999999</v>
      </c>
      <c r="S39" s="265">
        <v>10.49713594</v>
      </c>
      <c r="T39" s="265">
        <v>10.765163619999999</v>
      </c>
      <c r="U39" s="265">
        <v>9.0951059010000002</v>
      </c>
      <c r="V39" s="265">
        <v>8.2989715470000007</v>
      </c>
      <c r="W39" s="265">
        <v>8.3876396020000001</v>
      </c>
      <c r="X39" s="265">
        <v>8.4821040879999998</v>
      </c>
      <c r="Y39" s="265">
        <v>8.1711986559999996</v>
      </c>
      <c r="Z39" s="265">
        <v>8.150540694</v>
      </c>
      <c r="AA39" s="265">
        <v>8.2556058229999998</v>
      </c>
      <c r="AB39" s="265">
        <v>8.3121996029999998</v>
      </c>
      <c r="AC39" s="265">
        <v>8.0656995919999996</v>
      </c>
      <c r="AD39" s="265">
        <v>7.937591297</v>
      </c>
      <c r="AE39" s="265">
        <v>6.8150263100000004</v>
      </c>
      <c r="AF39" s="265">
        <v>7.4159115590000004</v>
      </c>
      <c r="AG39" s="265">
        <v>7.3935550189999999</v>
      </c>
      <c r="AH39" s="265">
        <v>7.3122839700000002</v>
      </c>
      <c r="AI39" s="265">
        <v>7.2372566750000003</v>
      </c>
      <c r="AJ39" s="265">
        <v>6.754630025</v>
      </c>
      <c r="AK39" s="265">
        <v>6.7028035849999998</v>
      </c>
      <c r="AL39" s="265">
        <v>6.675870593</v>
      </c>
      <c r="AM39" s="265">
        <v>6.9660450039999997</v>
      </c>
      <c r="AN39" s="265">
        <v>7.7250363259999997</v>
      </c>
      <c r="AO39" s="265">
        <v>8.7137496250000002</v>
      </c>
      <c r="AP39" s="265">
        <v>203.11852830000001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236.2724389</v>
      </c>
      <c r="J43" s="265">
        <v>20.298716110000001</v>
      </c>
      <c r="K43" s="265">
        <v>5.5427128879999996</v>
      </c>
      <c r="L43" s="265">
        <v>66.273402910000001</v>
      </c>
      <c r="M43" s="265">
        <v>144.08065579999999</v>
      </c>
      <c r="N43" s="265">
        <v>174.00622960000001</v>
      </c>
      <c r="O43" s="265">
        <v>240.0143123</v>
      </c>
      <c r="P43" s="265">
        <v>235.86797419999999</v>
      </c>
      <c r="Q43" s="265">
        <v>116.08035289999999</v>
      </c>
      <c r="R43" s="265">
        <v>188.854839</v>
      </c>
      <c r="S43" s="265">
        <v>175.82511339999999</v>
      </c>
      <c r="T43" s="265">
        <v>227.2915131</v>
      </c>
      <c r="U43" s="265">
        <v>236.28848360000001</v>
      </c>
      <c r="V43" s="265">
        <v>310.39792649999998</v>
      </c>
      <c r="W43" s="265">
        <v>181.64634580000001</v>
      </c>
      <c r="X43" s="265">
        <v>204.2565755</v>
      </c>
      <c r="Y43" s="265">
        <v>222.7095764</v>
      </c>
      <c r="Z43" s="265">
        <v>202.92876229999999</v>
      </c>
      <c r="AA43" s="265">
        <v>192.67037310000001</v>
      </c>
      <c r="AB43" s="265">
        <v>240.07270149999999</v>
      </c>
      <c r="AC43" s="265">
        <v>210.28440040000001</v>
      </c>
      <c r="AD43" s="265">
        <v>292.70408570000001</v>
      </c>
      <c r="AE43" s="265">
        <v>232.2291424</v>
      </c>
      <c r="AF43" s="265">
        <v>165.2554724</v>
      </c>
      <c r="AG43" s="265">
        <v>168.578293</v>
      </c>
      <c r="AH43" s="265">
        <v>176.33196749999999</v>
      </c>
      <c r="AI43" s="265">
        <v>186.1442577</v>
      </c>
      <c r="AJ43" s="265">
        <v>206.30891790000001</v>
      </c>
      <c r="AK43" s="265">
        <v>202.74401789999999</v>
      </c>
      <c r="AL43" s="265">
        <v>189.098039</v>
      </c>
      <c r="AM43" s="265">
        <v>175.87886309999999</v>
      </c>
      <c r="AN43" s="265">
        <v>152.49946779999999</v>
      </c>
      <c r="AO43" s="265">
        <v>135.1431273</v>
      </c>
      <c r="AP43" s="265">
        <v>185.29027450000001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1459.3919599999999</v>
      </c>
      <c r="D47" s="265">
        <f t="shared" ref="D47:AO47" si="2">D39+D43</f>
        <v>1808.1041</v>
      </c>
      <c r="E47" s="265">
        <f t="shared" si="2"/>
        <v>1512.0382529999999</v>
      </c>
      <c r="F47" s="265">
        <f t="shared" si="2"/>
        <v>1746.8675459999999</v>
      </c>
      <c r="G47" s="265">
        <f t="shared" si="2"/>
        <v>495.77969839999997</v>
      </c>
      <c r="H47" s="265">
        <f t="shared" si="2"/>
        <v>576.0749472</v>
      </c>
      <c r="I47" s="265">
        <f>I39+I43</f>
        <v>252.15663122000001</v>
      </c>
      <c r="J47" s="265">
        <f t="shared" si="2"/>
        <v>36.170972079999999</v>
      </c>
      <c r="K47" s="265">
        <f t="shared" si="2"/>
        <v>21.209968667999998</v>
      </c>
      <c r="L47" s="265">
        <f t="shared" si="2"/>
        <v>83.450362699999999</v>
      </c>
      <c r="M47" s="265">
        <f t="shared" si="2"/>
        <v>159.04239364999998</v>
      </c>
      <c r="N47" s="265">
        <f t="shared" si="2"/>
        <v>188.06242270000001</v>
      </c>
      <c r="O47" s="265">
        <f t="shared" si="2"/>
        <v>253.80881513</v>
      </c>
      <c r="P47" s="265">
        <f t="shared" si="2"/>
        <v>246.47500226</v>
      </c>
      <c r="Q47" s="265">
        <f t="shared" si="2"/>
        <v>126.66352748999999</v>
      </c>
      <c r="R47" s="265">
        <f t="shared" si="2"/>
        <v>199.48651240999999</v>
      </c>
      <c r="S47" s="265">
        <f t="shared" si="2"/>
        <v>186.32224933999998</v>
      </c>
      <c r="T47" s="265">
        <f t="shared" si="2"/>
        <v>238.05667672000001</v>
      </c>
      <c r="U47" s="265">
        <f t="shared" si="2"/>
        <v>245.38358950100002</v>
      </c>
      <c r="V47" s="265">
        <f t="shared" si="2"/>
        <v>318.69689804699999</v>
      </c>
      <c r="W47" s="265">
        <f t="shared" si="2"/>
        <v>190.03398540200001</v>
      </c>
      <c r="X47" s="265">
        <f t="shared" si="2"/>
        <v>212.738679588</v>
      </c>
      <c r="Y47" s="265">
        <f t="shared" si="2"/>
        <v>230.880775056</v>
      </c>
      <c r="Z47" s="265">
        <f t="shared" si="2"/>
        <v>211.07930299399999</v>
      </c>
      <c r="AA47" s="265">
        <f t="shared" si="2"/>
        <v>200.925978923</v>
      </c>
      <c r="AB47" s="265">
        <f t="shared" si="2"/>
        <v>248.384901103</v>
      </c>
      <c r="AC47" s="265">
        <f t="shared" si="2"/>
        <v>218.350099992</v>
      </c>
      <c r="AD47" s="265">
        <f t="shared" si="2"/>
        <v>300.64167699699999</v>
      </c>
      <c r="AE47" s="265">
        <f t="shared" si="2"/>
        <v>239.04416871000001</v>
      </c>
      <c r="AF47" s="265">
        <f t="shared" si="2"/>
        <v>172.671383959</v>
      </c>
      <c r="AG47" s="265">
        <f t="shared" si="2"/>
        <v>175.97184801899999</v>
      </c>
      <c r="AH47" s="265">
        <f t="shared" si="2"/>
        <v>183.64425147</v>
      </c>
      <c r="AI47" s="265">
        <f t="shared" si="2"/>
        <v>193.38151437499999</v>
      </c>
      <c r="AJ47" s="265">
        <f t="shared" si="2"/>
        <v>213.06354792500002</v>
      </c>
      <c r="AK47" s="265">
        <f t="shared" si="2"/>
        <v>209.44682148499999</v>
      </c>
      <c r="AL47" s="265">
        <f t="shared" si="2"/>
        <v>195.77390959300001</v>
      </c>
      <c r="AM47" s="265">
        <f t="shared" si="2"/>
        <v>182.84490810399998</v>
      </c>
      <c r="AN47" s="265">
        <f t="shared" si="2"/>
        <v>160.224504126</v>
      </c>
      <c r="AO47" s="265">
        <f t="shared" si="2"/>
        <v>143.85687692499999</v>
      </c>
      <c r="AP47" s="265">
        <f>AVERAGE(C47:AO47)</f>
        <v>359.90260669902551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F32" s="33">
        <v>587.76868960000002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811.8805701</v>
      </c>
      <c r="S32" s="33">
        <v>928.64131359999999</v>
      </c>
      <c r="W32" s="33">
        <v>928.64131359999999</v>
      </c>
      <c r="AA32" s="33">
        <v>928.64131359999999</v>
      </c>
      <c r="AI32" s="33">
        <v>730.16726659999995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T32" s="33">
        <v>762.777064</v>
      </c>
      <c r="BV32" s="33">
        <v>183.20269020000001</v>
      </c>
      <c r="BW32" s="33">
        <v>928.64131359999999</v>
      </c>
      <c r="BX32" s="33">
        <v>587.76868960000002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T33" s="33">
        <v>120.566085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R33" s="33">
        <v>50.965222859999997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255.5106834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587.76868960000002</v>
      </c>
      <c r="G41" s="33">
        <v>928.64131359999999</v>
      </c>
      <c r="H41" s="33">
        <v>928.64131359999999</v>
      </c>
      <c r="I41" s="33">
        <v>928.64131359999999</v>
      </c>
      <c r="J41" s="33">
        <v>928.64131359999999</v>
      </c>
      <c r="K41" s="33">
        <v>928.64131359999999</v>
      </c>
      <c r="L41" s="33">
        <v>928.64131359999999</v>
      </c>
      <c r="M41" s="33">
        <v>928.64131359999999</v>
      </c>
      <c r="N41" s="33">
        <v>0</v>
      </c>
      <c r="O41" s="33">
        <v>928.64131359999999</v>
      </c>
      <c r="P41" s="33">
        <v>928.64131359999999</v>
      </c>
      <c r="Q41" s="33">
        <v>928.64131359999999</v>
      </c>
      <c r="R41" s="33">
        <v>811.8805701</v>
      </c>
      <c r="S41" s="33">
        <v>928.64131359999999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1042.9018659999999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120.566085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50.965222859999997</v>
      </c>
      <c r="BS41" s="33">
        <v>1241.3759130000001</v>
      </c>
      <c r="BT41" s="33">
        <v>1075.511663</v>
      </c>
      <c r="BU41" s="33">
        <v>0</v>
      </c>
      <c r="BV41" s="33">
        <v>495.93728959999999</v>
      </c>
      <c r="BW41" s="33">
        <v>1241.3759130000001</v>
      </c>
      <c r="BX41" s="33">
        <v>843.27937299999996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817.77388340000005</v>
      </c>
      <c r="G55" s="33">
        <v>1039.802942</v>
      </c>
      <c r="H55" s="33">
        <v>1039.802942</v>
      </c>
      <c r="I55" s="33">
        <v>1039.802942</v>
      </c>
      <c r="J55" s="33">
        <v>817.78825429999995</v>
      </c>
      <c r="K55" s="33">
        <v>1039.802942</v>
      </c>
      <c r="L55" s="33">
        <v>1039.802942</v>
      </c>
      <c r="M55" s="33">
        <v>1037.094057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817.78825429999995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975.05550679999999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1298.861742</v>
      </c>
      <c r="AR55" s="33">
        <v>953.63414739999996</v>
      </c>
      <c r="AS55" s="33">
        <v>953.63414739999996</v>
      </c>
      <c r="AT55" s="33">
        <v>1141.580119</v>
      </c>
      <c r="AU55" s="33">
        <v>1298.861742</v>
      </c>
      <c r="AV55" s="33">
        <v>953.63414739999996</v>
      </c>
      <c r="AW55" s="33">
        <v>953.63414739999996</v>
      </c>
      <c r="AX55" s="33">
        <v>1107.4403830000001</v>
      </c>
      <c r="AY55" s="33">
        <v>1298.861742</v>
      </c>
      <c r="AZ55" s="33">
        <v>953.63414739999996</v>
      </c>
      <c r="BA55" s="33">
        <v>953.63414739999996</v>
      </c>
      <c r="BB55" s="33">
        <v>1141.580119</v>
      </c>
      <c r="BC55" s="33">
        <v>1298.861742</v>
      </c>
      <c r="BD55" s="33">
        <v>953.63414739999996</v>
      </c>
      <c r="BE55" s="33">
        <v>953.63414739999996</v>
      </c>
      <c r="BF55" s="33">
        <v>1141.580119</v>
      </c>
      <c r="BG55" s="33">
        <v>1298.861742</v>
      </c>
      <c r="BH55" s="33">
        <v>953.63414739999996</v>
      </c>
      <c r="BI55" s="33">
        <v>953.63414739999996</v>
      </c>
      <c r="BJ55" s="33">
        <v>1141.580119</v>
      </c>
      <c r="BK55" s="33">
        <v>1298.861742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1141.580119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170</v>
      </c>
      <c r="CY55" s="33">
        <v>323.8062352</v>
      </c>
      <c r="CZ55" s="33">
        <v>323.8062352</v>
      </c>
      <c r="DA55" s="33">
        <v>170</v>
      </c>
      <c r="DB55" s="33">
        <v>245.13516300000001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817.77388340000005</v>
      </c>
      <c r="G65" s="33">
        <v>1039.802942</v>
      </c>
      <c r="H65" s="33">
        <v>1039.802942</v>
      </c>
      <c r="I65" s="33">
        <v>1039.802942</v>
      </c>
      <c r="J65" s="33">
        <v>817.78825429999995</v>
      </c>
      <c r="K65" s="33">
        <v>1039.802942</v>
      </c>
      <c r="L65" s="33">
        <v>1039.802942</v>
      </c>
      <c r="M65" s="33">
        <v>1037.094057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817.78825429999995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975.05550679999999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1298.861742</v>
      </c>
      <c r="AR65" s="33">
        <v>953.63414739999996</v>
      </c>
      <c r="AS65" s="33">
        <v>953.63414739999996</v>
      </c>
      <c r="AT65" s="33">
        <v>1141.580119</v>
      </c>
      <c r="AU65" s="33">
        <v>1298.861742</v>
      </c>
      <c r="AV65" s="33">
        <v>953.63414739999996</v>
      </c>
      <c r="AW65" s="33">
        <v>953.63414739999996</v>
      </c>
      <c r="AX65" s="33">
        <v>1107.4403830000001</v>
      </c>
      <c r="AY65" s="33">
        <v>1298.861742</v>
      </c>
      <c r="AZ65" s="33">
        <v>953.63414739999996</v>
      </c>
      <c r="BA65" s="33">
        <v>953.63414739999996</v>
      </c>
      <c r="BB65" s="33">
        <v>1141.580119</v>
      </c>
      <c r="BC65" s="33">
        <v>1298.861742</v>
      </c>
      <c r="BD65" s="33">
        <v>953.63414739999996</v>
      </c>
      <c r="BE65" s="33">
        <v>953.63414739999996</v>
      </c>
      <c r="BF65" s="33">
        <v>1141.580119</v>
      </c>
      <c r="BG65" s="33">
        <v>1298.861742</v>
      </c>
      <c r="BH65" s="33">
        <v>953.63414739999996</v>
      </c>
      <c r="BI65" s="33">
        <v>953.63414739999996</v>
      </c>
      <c r="BJ65" s="33">
        <v>1141.580119</v>
      </c>
      <c r="BK65" s="33">
        <v>1298.861742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1141.580119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170</v>
      </c>
      <c r="CY65" s="33">
        <v>323.8062352</v>
      </c>
      <c r="CZ65" s="33">
        <v>323.8062352</v>
      </c>
      <c r="DA65" s="33">
        <v>170</v>
      </c>
      <c r="DB65" s="33">
        <v>245.13516300000001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3010.485925</v>
      </c>
      <c r="E102" s="33">
        <v>3010.485925</v>
      </c>
      <c r="F102" s="33">
        <v>1892.0321710000001</v>
      </c>
      <c r="G102" s="33">
        <v>3010.485925</v>
      </c>
      <c r="H102" s="33">
        <v>3264.0417040000002</v>
      </c>
      <c r="I102" s="33">
        <v>3010.485925</v>
      </c>
      <c r="J102" s="33">
        <v>2063.4614539999998</v>
      </c>
      <c r="K102" s="33">
        <v>3264.0417040000002</v>
      </c>
      <c r="L102" s="33">
        <v>3010.485925</v>
      </c>
      <c r="M102" s="33">
        <v>2928.7381949999999</v>
      </c>
      <c r="N102" s="33">
        <v>1819.358168</v>
      </c>
      <c r="O102" s="33">
        <v>3010.485925</v>
      </c>
      <c r="P102" s="33">
        <v>3264.0417040000002</v>
      </c>
      <c r="Q102" s="33">
        <v>3010.485925</v>
      </c>
      <c r="R102" s="33">
        <v>2063.4614539999998</v>
      </c>
      <c r="S102" s="33">
        <v>3264.0417040000002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2214.4770480000002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4259.3967910000001</v>
      </c>
      <c r="AR102" s="33">
        <v>1819.358168</v>
      </c>
      <c r="AS102" s="33">
        <v>1819.358168</v>
      </c>
      <c r="AT102" s="33">
        <v>1819.368168</v>
      </c>
      <c r="AU102" s="33">
        <v>4906.2280280000004</v>
      </c>
      <c r="AV102" s="33">
        <v>1779.034296</v>
      </c>
      <c r="AW102" s="33">
        <v>1779.034296</v>
      </c>
      <c r="AX102" s="33">
        <v>1779.034296</v>
      </c>
      <c r="AY102" s="33">
        <v>4732.2090340000004</v>
      </c>
      <c r="AZ102" s="33">
        <v>1628.0187020000001</v>
      </c>
      <c r="BA102" s="33">
        <v>1628.0187020000001</v>
      </c>
      <c r="BB102" s="33">
        <v>1628.0187020000001</v>
      </c>
      <c r="BC102" s="33">
        <v>3941.3391329999999</v>
      </c>
      <c r="BD102" s="33">
        <v>424.29184889999999</v>
      </c>
      <c r="BE102" s="33">
        <v>424.29184889999999</v>
      </c>
      <c r="BF102" s="33">
        <v>424.29184889999999</v>
      </c>
      <c r="BG102" s="33">
        <v>4805.9810440000001</v>
      </c>
      <c r="BH102" s="33">
        <v>325.8410164</v>
      </c>
      <c r="BI102" s="33">
        <v>325.8410164</v>
      </c>
      <c r="BJ102" s="33">
        <v>325.8410164</v>
      </c>
      <c r="BK102" s="33">
        <v>4668.0245690000002</v>
      </c>
      <c r="BL102" s="33">
        <v>325.8410164</v>
      </c>
      <c r="BM102" s="33">
        <v>325.8410164</v>
      </c>
      <c r="BN102" s="33">
        <v>325.8410164</v>
      </c>
      <c r="BO102" s="33">
        <v>605.28397310000003</v>
      </c>
      <c r="BP102" s="33">
        <v>325.8410164</v>
      </c>
      <c r="BQ102" s="33">
        <v>325.8410164</v>
      </c>
      <c r="BR102" s="33">
        <v>325.8410164</v>
      </c>
      <c r="BS102" s="33">
        <v>5006.2577529999999</v>
      </c>
      <c r="BT102" s="33">
        <v>569.93430249999994</v>
      </c>
      <c r="BU102" s="33">
        <v>325.8410164</v>
      </c>
      <c r="BV102" s="33">
        <v>569.93430249999994</v>
      </c>
      <c r="BW102" s="33">
        <v>2761.9406469999999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270.71019919999998</v>
      </c>
      <c r="CC102" s="33">
        <v>244.0932861</v>
      </c>
      <c r="CD102" s="33">
        <v>244.0932861</v>
      </c>
      <c r="CE102" s="33">
        <v>488.1865722</v>
      </c>
      <c r="CF102" s="33">
        <v>377.37330400000002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235.14937520000001</v>
      </c>
      <c r="I103" s="33">
        <v>117.5746876</v>
      </c>
      <c r="J103" s="33">
        <v>117.5746876</v>
      </c>
      <c r="K103" s="33">
        <v>235.14937520000001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117.5746876</v>
      </c>
      <c r="R103" s="33">
        <v>117.5746876</v>
      </c>
      <c r="S103" s="33">
        <v>235.14937520000001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427.91981240000001</v>
      </c>
      <c r="AU103" s="33">
        <v>511.87115619999997</v>
      </c>
      <c r="AY103" s="33">
        <v>788.64810480000006</v>
      </c>
      <c r="BC103" s="33">
        <v>2576.5409209999998</v>
      </c>
      <c r="BG103" s="33">
        <v>2047.326378</v>
      </c>
      <c r="BK103" s="33">
        <v>2752.5372889999999</v>
      </c>
      <c r="BO103" s="33">
        <v>4483.6229409999996</v>
      </c>
      <c r="BS103" s="33">
        <v>3073.5466040000001</v>
      </c>
      <c r="BW103" s="33">
        <v>3691.816828</v>
      </c>
      <c r="CA103" s="33">
        <v>6139.1587829999999</v>
      </c>
      <c r="CE103" s="33">
        <v>5642.1439140000002</v>
      </c>
      <c r="CI103" s="33">
        <v>5558.4705629999999</v>
      </c>
      <c r="CM103" s="33">
        <v>5526.118187</v>
      </c>
      <c r="CQ103" s="33">
        <v>5072.4104809999999</v>
      </c>
      <c r="CU103" s="33">
        <v>4438.54835</v>
      </c>
      <c r="CV103" s="33">
        <v>331.5842169</v>
      </c>
      <c r="CY103" s="33">
        <v>3910.328458</v>
      </c>
      <c r="CZ103" s="33">
        <v>904.08156810000003</v>
      </c>
      <c r="DC103" s="33">
        <v>2785.8103070000002</v>
      </c>
      <c r="DD103" s="33">
        <v>705.35587810000004</v>
      </c>
      <c r="DG103" s="33">
        <v>1149.3679179999999</v>
      </c>
      <c r="DK103" s="33">
        <v>1179.9805409999999</v>
      </c>
      <c r="EN103" s="33">
        <v>50.505835429999998</v>
      </c>
      <c r="ER103" s="33">
        <v>451.53845039999999</v>
      </c>
      <c r="EV103" s="33">
        <v>1426.8261950000001</v>
      </c>
      <c r="EZ103" s="33">
        <v>1933.117538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889.84193749999997</v>
      </c>
      <c r="G104" s="33">
        <v>1346.3284799999999</v>
      </c>
      <c r="H104" s="33">
        <v>1346.3284799999999</v>
      </c>
      <c r="I104" s="33">
        <v>1346.3284799999999</v>
      </c>
      <c r="J104" s="33">
        <v>889.84193749999997</v>
      </c>
      <c r="K104" s="33">
        <v>1346.3284799999999</v>
      </c>
      <c r="L104" s="33">
        <v>1346.3284799999999</v>
      </c>
      <c r="M104" s="33">
        <v>1092.9920970000001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889.84193749999997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1033.630005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1951.947492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1985.774576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863.90903619999995</v>
      </c>
      <c r="BM104" s="33">
        <v>598.24387460000003</v>
      </c>
      <c r="BN104" s="33">
        <v>1183.450949</v>
      </c>
      <c r="BO104" s="33">
        <v>1196.4877489999999</v>
      </c>
      <c r="BP104" s="33">
        <v>1183.450949</v>
      </c>
      <c r="BQ104" s="33">
        <v>598.24387460000003</v>
      </c>
      <c r="BR104" s="33">
        <v>1183.450949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434.34207500000002</v>
      </c>
      <c r="K105" s="33">
        <v>434.34207500000002</v>
      </c>
      <c r="L105" s="33">
        <v>434.34207500000002</v>
      </c>
      <c r="M105" s="33">
        <v>434.34207500000002</v>
      </c>
      <c r="N105" s="33">
        <v>434.34207500000002</v>
      </c>
      <c r="O105" s="33">
        <v>434.34207500000002</v>
      </c>
      <c r="P105" s="33">
        <v>434.34207500000002</v>
      </c>
      <c r="Q105" s="33">
        <v>434.34207500000002</v>
      </c>
      <c r="R105" s="33">
        <v>434.34207500000002</v>
      </c>
      <c r="S105" s="33">
        <v>434.34207500000002</v>
      </c>
      <c r="T105" s="33">
        <v>684.81863720000001</v>
      </c>
      <c r="U105" s="33">
        <v>684.81863720000001</v>
      </c>
      <c r="V105" s="33">
        <v>684.81863720000001</v>
      </c>
      <c r="W105" s="33">
        <v>1287.286689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1252.2283299999999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963.94780660000004</v>
      </c>
      <c r="AU105" s="33">
        <v>1289.786689</v>
      </c>
      <c r="AV105" s="33">
        <v>687.31863720000001</v>
      </c>
      <c r="AW105" s="33">
        <v>687.31863720000001</v>
      </c>
      <c r="AX105" s="33">
        <v>687.31863720000001</v>
      </c>
      <c r="AY105" s="33">
        <v>1289.786689</v>
      </c>
      <c r="AZ105" s="33">
        <v>831.16929449999998</v>
      </c>
      <c r="BA105" s="33">
        <v>831.16929449999998</v>
      </c>
      <c r="BB105" s="33">
        <v>831.16929449999998</v>
      </c>
      <c r="BC105" s="33">
        <v>1433.637346</v>
      </c>
      <c r="BD105" s="33">
        <v>831.16929449999998</v>
      </c>
      <c r="BE105" s="33">
        <v>831.16929449999998</v>
      </c>
      <c r="BF105" s="33">
        <v>1107.798464</v>
      </c>
      <c r="BG105" s="33">
        <v>1433.637346</v>
      </c>
      <c r="BH105" s="33">
        <v>831.16929449999998</v>
      </c>
      <c r="BI105" s="33">
        <v>831.16929449999998</v>
      </c>
      <c r="BJ105" s="33">
        <v>1107.798464</v>
      </c>
      <c r="BK105" s="33">
        <v>1433.637346</v>
      </c>
      <c r="BL105" s="33">
        <v>831.16929449999998</v>
      </c>
      <c r="BM105" s="33">
        <v>831.16929449999998</v>
      </c>
      <c r="BN105" s="33">
        <v>1107.798464</v>
      </c>
      <c r="BO105" s="33">
        <v>1433.637346</v>
      </c>
      <c r="BP105" s="33">
        <v>999.29527080000003</v>
      </c>
      <c r="BQ105" s="33">
        <v>748.81870860000004</v>
      </c>
      <c r="BR105" s="33">
        <v>1025.4478779999999</v>
      </c>
      <c r="BS105" s="33">
        <v>1351.28676</v>
      </c>
      <c r="BT105" s="33">
        <v>1025.4478779999999</v>
      </c>
      <c r="BU105" s="33">
        <v>748.81870860000004</v>
      </c>
      <c r="BV105" s="33">
        <v>1351.28676</v>
      </c>
      <c r="BW105" s="33">
        <v>1351.28676</v>
      </c>
      <c r="BX105" s="33">
        <v>1025.4478779999999</v>
      </c>
      <c r="BY105" s="33">
        <v>748.81870860000004</v>
      </c>
      <c r="BZ105" s="33">
        <v>748.81870860000004</v>
      </c>
      <c r="CA105" s="33">
        <v>1351.28676</v>
      </c>
      <c r="CB105" s="33">
        <v>647.30378159999998</v>
      </c>
      <c r="CC105" s="33">
        <v>396.82721950000001</v>
      </c>
      <c r="CD105" s="33">
        <v>396.82721950000001</v>
      </c>
      <c r="CE105" s="33">
        <v>647.30378159999998</v>
      </c>
      <c r="CF105" s="33">
        <v>647.30378159999998</v>
      </c>
      <c r="CG105" s="33">
        <v>396.82721950000001</v>
      </c>
      <c r="CH105" s="33">
        <v>396.82721950000001</v>
      </c>
      <c r="CI105" s="33">
        <v>647.30378159999998</v>
      </c>
      <c r="CJ105" s="33">
        <v>647.30378159999998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289.45479649999999</v>
      </c>
      <c r="K108" s="33">
        <v>289.45479649999999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321.92086180000001</v>
      </c>
      <c r="Q108" s="33">
        <v>289.4918103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558.84255159999998</v>
      </c>
      <c r="W108" s="33">
        <v>844.36501850000002</v>
      </c>
      <c r="X108" s="33">
        <v>591.31756189999999</v>
      </c>
      <c r="Y108" s="33">
        <v>591.31756189999999</v>
      </c>
      <c r="Z108" s="33">
        <v>558.84255159999998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558.84255159999998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558.85149660000002</v>
      </c>
      <c r="AS108" s="33">
        <v>558.84255159999998</v>
      </c>
      <c r="AT108" s="33">
        <v>844.36501850000002</v>
      </c>
      <c r="AU108" s="33">
        <v>923.50260660000004</v>
      </c>
      <c r="AV108" s="33">
        <v>591.31756189999999</v>
      </c>
      <c r="AW108" s="33">
        <v>558.84255159999998</v>
      </c>
      <c r="AX108" s="33">
        <v>591.31756189999999</v>
      </c>
      <c r="AY108" s="33">
        <v>844.36501850000002</v>
      </c>
      <c r="AZ108" s="33">
        <v>591.31756189999999</v>
      </c>
      <c r="BA108" s="33">
        <v>558.87062040000001</v>
      </c>
      <c r="BB108" s="33">
        <v>591.31756189999999</v>
      </c>
      <c r="BC108" s="33">
        <v>844.36501850000002</v>
      </c>
      <c r="BD108" s="33">
        <v>591.31756189999999</v>
      </c>
      <c r="BE108" s="33">
        <v>591.31756189999999</v>
      </c>
      <c r="BF108" s="33">
        <v>844.36501850000002</v>
      </c>
      <c r="BG108" s="33">
        <v>844.36501850000002</v>
      </c>
      <c r="BH108" s="33">
        <v>558.84255159999998</v>
      </c>
      <c r="BI108" s="33">
        <v>558.84255159999998</v>
      </c>
      <c r="BJ108" s="33">
        <v>844.36501850000002</v>
      </c>
      <c r="BK108" s="33">
        <v>844.36501850000002</v>
      </c>
      <c r="BL108" s="33">
        <v>591.31756189999999</v>
      </c>
      <c r="BM108" s="33">
        <v>591.31756189999999</v>
      </c>
      <c r="BN108" s="33">
        <v>844.36501850000002</v>
      </c>
      <c r="BO108" s="33">
        <v>1263.110091</v>
      </c>
      <c r="BP108" s="33">
        <v>591.31756189999999</v>
      </c>
      <c r="BQ108" s="33">
        <v>591.31756189999999</v>
      </c>
      <c r="BR108" s="33">
        <v>844.36501850000002</v>
      </c>
      <c r="BS108" s="33">
        <v>1056.1072650000001</v>
      </c>
      <c r="BT108" s="33">
        <v>844.36501850000002</v>
      </c>
      <c r="BU108" s="33">
        <v>591.31756189999999</v>
      </c>
      <c r="BV108" s="33">
        <v>844.36501850000002</v>
      </c>
      <c r="BW108" s="33">
        <v>1191.671509</v>
      </c>
      <c r="BX108" s="33">
        <v>844.36501850000002</v>
      </c>
      <c r="BY108" s="33">
        <v>591.31756189999999</v>
      </c>
      <c r="BZ108" s="33">
        <v>591.31756189999999</v>
      </c>
      <c r="CA108" s="33">
        <v>1258.409136</v>
      </c>
      <c r="CB108" s="33">
        <v>522.43521169999997</v>
      </c>
      <c r="CC108" s="33">
        <v>269.38775509999999</v>
      </c>
      <c r="CD108" s="33">
        <v>269.38775509999999</v>
      </c>
      <c r="CE108" s="33">
        <v>2045.152697</v>
      </c>
      <c r="CF108" s="33">
        <v>522.43521169999997</v>
      </c>
      <c r="CG108" s="33">
        <v>269.38775509999999</v>
      </c>
      <c r="CH108" s="33">
        <v>283.35926929999999</v>
      </c>
      <c r="CI108" s="33">
        <v>1450.806452</v>
      </c>
      <c r="CJ108" s="33">
        <v>522.43521169999997</v>
      </c>
      <c r="CK108" s="33">
        <v>269.38775509999999</v>
      </c>
      <c r="CL108" s="33">
        <v>347.35370790000002</v>
      </c>
      <c r="CM108" s="33">
        <v>1121.3553280000001</v>
      </c>
      <c r="CN108" s="33">
        <v>522.43521169999997</v>
      </c>
      <c r="CO108" s="33">
        <v>269.38775509999999</v>
      </c>
      <c r="CP108" s="33">
        <v>349.4052188</v>
      </c>
      <c r="CQ108" s="33">
        <v>1203.7979909999999</v>
      </c>
      <c r="CR108" s="33">
        <v>522.43521169999997</v>
      </c>
      <c r="CS108" s="33">
        <v>269.38775509999999</v>
      </c>
      <c r="CT108" s="33">
        <v>351.52630670000002</v>
      </c>
      <c r="CU108" s="33">
        <v>1289.0443290000001</v>
      </c>
      <c r="CV108" s="33">
        <v>522.43521169999997</v>
      </c>
      <c r="CW108" s="33">
        <v>269.38775509999999</v>
      </c>
      <c r="CX108" s="33">
        <v>353.6709214</v>
      </c>
      <c r="CY108" s="33">
        <v>1375.186614</v>
      </c>
      <c r="DC108" s="33">
        <v>924.29073029999995</v>
      </c>
      <c r="DG108" s="33">
        <v>1782.8143259999999</v>
      </c>
      <c r="DK108" s="33">
        <v>1076.6908699999999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5230.6609749999998</v>
      </c>
      <c r="E113" s="33">
        <v>5230.6609749999998</v>
      </c>
      <c r="F113" s="33">
        <v>3623.245668</v>
      </c>
      <c r="G113" s="33">
        <v>5198.1859640000002</v>
      </c>
      <c r="H113" s="33">
        <v>5569.3164299999999</v>
      </c>
      <c r="I113" s="33">
        <v>5198.1859640000002</v>
      </c>
      <c r="J113" s="33">
        <v>3794.674951</v>
      </c>
      <c r="K113" s="33">
        <v>5569.3164299999999</v>
      </c>
      <c r="L113" s="33">
        <v>5198.2140330000002</v>
      </c>
      <c r="M113" s="33">
        <v>4863.1107959999999</v>
      </c>
      <c r="N113" s="33">
        <v>3461.7012800000002</v>
      </c>
      <c r="O113" s="33">
        <v>5230.6609749999998</v>
      </c>
      <c r="P113" s="33">
        <v>5601.7824959999998</v>
      </c>
      <c r="Q113" s="33">
        <v>5198.2229779999998</v>
      </c>
      <c r="R113" s="33">
        <v>3827.1499610000001</v>
      </c>
      <c r="S113" s="33">
        <v>5601.7914410000003</v>
      </c>
      <c r="T113" s="33">
        <v>3949.0905870000001</v>
      </c>
      <c r="U113" s="33">
        <v>3981.5655969999998</v>
      </c>
      <c r="V113" s="33">
        <v>3949.0905870000001</v>
      </c>
      <c r="W113" s="33">
        <v>5202.5297860000001</v>
      </c>
      <c r="X113" s="33">
        <v>3981.5655969999998</v>
      </c>
      <c r="Y113" s="33">
        <v>3981.5655969999998</v>
      </c>
      <c r="Z113" s="33">
        <v>3949.0905870000001</v>
      </c>
      <c r="AA113" s="33">
        <v>5497.333447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4902.7645039999998</v>
      </c>
      <c r="AJ113" s="33">
        <v>4582.3094719999999</v>
      </c>
      <c r="AK113" s="33">
        <v>4549.8344619999998</v>
      </c>
      <c r="AL113" s="33">
        <v>4549.8344619999998</v>
      </c>
      <c r="AM113" s="33">
        <v>6363.9591769999997</v>
      </c>
      <c r="AN113" s="33">
        <v>4582.3094719999999</v>
      </c>
      <c r="AO113" s="33">
        <v>4549.8344619999998</v>
      </c>
      <c r="AP113" s="33">
        <v>5167.5165459999998</v>
      </c>
      <c r="AQ113" s="33">
        <v>9060.5792700000002</v>
      </c>
      <c r="AR113" s="33">
        <v>4178.9323359999999</v>
      </c>
      <c r="AS113" s="33">
        <v>4178.9233910000003</v>
      </c>
      <c r="AT113" s="33">
        <v>5326.2921020000003</v>
      </c>
      <c r="AU113" s="33">
        <v>9617.1630550000009</v>
      </c>
      <c r="AV113" s="33">
        <v>4171.0745290000004</v>
      </c>
      <c r="AW113" s="33">
        <v>4138.5995190000003</v>
      </c>
      <c r="AX113" s="33">
        <v>4756.2816039999998</v>
      </c>
      <c r="AY113" s="33">
        <v>9640.7834220000004</v>
      </c>
      <c r="AZ113" s="33">
        <v>3960.7594330000002</v>
      </c>
      <c r="BA113" s="33">
        <v>3928.3124910000001</v>
      </c>
      <c r="BB113" s="33">
        <v>4545.9665070000001</v>
      </c>
      <c r="BC113" s="33">
        <v>10425.725560000001</v>
      </c>
      <c r="BD113" s="33">
        <v>2445.0225799999998</v>
      </c>
      <c r="BE113" s="33">
        <v>2445.0225799999998</v>
      </c>
      <c r="BF113" s="33">
        <v>3559.9062800000002</v>
      </c>
      <c r="BG113" s="33">
        <v>10327.79754</v>
      </c>
      <c r="BH113" s="33">
        <v>2314.0967369999998</v>
      </c>
      <c r="BI113" s="33">
        <v>2314.0967369999998</v>
      </c>
      <c r="BJ113" s="33">
        <v>3461.4554480000002</v>
      </c>
      <c r="BK113" s="33">
        <v>10895.05197</v>
      </c>
      <c r="BL113" s="33">
        <v>2612.2369090000002</v>
      </c>
      <c r="BM113" s="33">
        <v>2346.571747</v>
      </c>
      <c r="BN113" s="33">
        <v>3461.4554480000002</v>
      </c>
      <c r="BO113" s="33">
        <v>8982.1420999999991</v>
      </c>
      <c r="BP113" s="33">
        <v>3099.904798</v>
      </c>
      <c r="BQ113" s="33">
        <v>2264.2211609999999</v>
      </c>
      <c r="BR113" s="33">
        <v>3379.1048620000001</v>
      </c>
      <c r="BS113" s="33">
        <v>11683.68613</v>
      </c>
      <c r="BT113" s="33">
        <v>3636.2349479999998</v>
      </c>
      <c r="BU113" s="33">
        <v>2264.2211609999999</v>
      </c>
      <c r="BV113" s="33">
        <v>3962.0738299999998</v>
      </c>
      <c r="BW113" s="33">
        <v>10193.20349</v>
      </c>
      <c r="BX113" s="33">
        <v>3392.141662</v>
      </c>
      <c r="BY113" s="33">
        <v>2264.2211609999999</v>
      </c>
      <c r="BZ113" s="33">
        <v>2264.2211609999999</v>
      </c>
      <c r="CA113" s="33">
        <v>10515.27673</v>
      </c>
      <c r="CB113" s="33">
        <v>2636.9369419999998</v>
      </c>
      <c r="CC113" s="33">
        <v>1508.5521349999999</v>
      </c>
      <c r="CD113" s="33">
        <v>1508.5521349999999</v>
      </c>
      <c r="CE113" s="33">
        <v>10019.27471</v>
      </c>
      <c r="CF113" s="33">
        <v>2743.600046</v>
      </c>
      <c r="CG113" s="33">
        <v>1508.5521349999999</v>
      </c>
      <c r="CH113" s="33">
        <v>1522.523649</v>
      </c>
      <c r="CI113" s="33">
        <v>9341.2551179999991</v>
      </c>
      <c r="CJ113" s="33">
        <v>2854.4133149999998</v>
      </c>
      <c r="CK113" s="33">
        <v>1508.5521349999999</v>
      </c>
      <c r="CL113" s="33">
        <v>1586.518088</v>
      </c>
      <c r="CM113" s="33">
        <v>8979.4516189999995</v>
      </c>
      <c r="CN113" s="33">
        <v>1865.2736179999999</v>
      </c>
      <c r="CO113" s="33">
        <v>1013.982287</v>
      </c>
      <c r="CP113" s="33">
        <v>1093.9997510000001</v>
      </c>
      <c r="CQ113" s="33">
        <v>7619.0468780000001</v>
      </c>
      <c r="CR113" s="33">
        <v>1865.2736179999999</v>
      </c>
      <c r="CS113" s="33">
        <v>1013.982287</v>
      </c>
      <c r="CT113" s="33">
        <v>1096.1208389999999</v>
      </c>
      <c r="CU113" s="33">
        <v>7070.4310850000002</v>
      </c>
      <c r="CV113" s="33">
        <v>2196.8578349999998</v>
      </c>
      <c r="CW113" s="33">
        <v>1013.982287</v>
      </c>
      <c r="CX113" s="33">
        <v>1098.265453</v>
      </c>
      <c r="CY113" s="33">
        <v>6628.353478</v>
      </c>
      <c r="CZ113" s="33">
        <v>2246.9199739999999</v>
      </c>
      <c r="DA113" s="33">
        <v>744.59453180000003</v>
      </c>
      <c r="DB113" s="33">
        <v>744.59453180000003</v>
      </c>
      <c r="DC113" s="33">
        <v>5052.9394439999996</v>
      </c>
      <c r="DD113" s="33">
        <v>2048.1942840000002</v>
      </c>
      <c r="DE113" s="33">
        <v>744.59453180000003</v>
      </c>
      <c r="DF113" s="33">
        <v>744.59453180000003</v>
      </c>
      <c r="DG113" s="33">
        <v>4275.0206509999998</v>
      </c>
      <c r="DH113" s="33">
        <v>1316.7648059999999</v>
      </c>
      <c r="DI113" s="33">
        <v>731.55773180000006</v>
      </c>
      <c r="DJ113" s="33">
        <v>731.55773180000006</v>
      </c>
      <c r="DK113" s="33">
        <v>3573.4362179999998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50.505835429999998</v>
      </c>
      <c r="EO113" s="33">
        <v>0</v>
      </c>
      <c r="EP113" s="33">
        <v>0</v>
      </c>
      <c r="EQ113" s="33">
        <v>0</v>
      </c>
      <c r="ER113" s="33">
        <v>451.53845039999999</v>
      </c>
      <c r="ES113" s="33">
        <v>0</v>
      </c>
      <c r="ET113" s="33">
        <v>0</v>
      </c>
      <c r="EU113" s="33">
        <v>0</v>
      </c>
      <c r="EV113" s="33">
        <v>1426.8261950000001</v>
      </c>
      <c r="EW113" s="33">
        <v>0</v>
      </c>
      <c r="EX113" s="33">
        <v>0</v>
      </c>
      <c r="EY113" s="33">
        <v>0</v>
      </c>
      <c r="EZ113" s="33">
        <v>1933.117538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1429.2155889999999</v>
      </c>
      <c r="EA114" s="33">
        <v>1429.2155889999999</v>
      </c>
      <c r="EB114" s="33">
        <v>1831.708918</v>
      </c>
      <c r="EE114" s="33">
        <v>1831.708918</v>
      </c>
      <c r="EF114" s="33">
        <v>2456.6864009999999</v>
      </c>
      <c r="EI114" s="33">
        <v>2456.6864009999999</v>
      </c>
      <c r="EJ114" s="33">
        <v>3041.3837079999998</v>
      </c>
      <c r="EM114" s="33">
        <v>3041.3837079999998</v>
      </c>
      <c r="EN114" s="33">
        <v>3404.0002829999999</v>
      </c>
      <c r="EQ114" s="33">
        <v>3404.0002829999999</v>
      </c>
      <c r="ER114" s="33">
        <v>3443.0098750000002</v>
      </c>
      <c r="EU114" s="33">
        <v>3443.0098750000002</v>
      </c>
      <c r="EV114" s="33">
        <v>4466.3960020000004</v>
      </c>
      <c r="EW114" s="33">
        <v>32.966501719999997</v>
      </c>
      <c r="EY114" s="33">
        <v>4466.3960020000004</v>
      </c>
      <c r="EZ114" s="33">
        <v>4821.8594400000002</v>
      </c>
      <c r="FA114" s="33">
        <v>506.89728459999998</v>
      </c>
      <c r="FB114" s="33">
        <v>500.44369490000003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361.3218225</v>
      </c>
      <c r="EM116" s="33">
        <v>361.3218225</v>
      </c>
      <c r="EN116" s="33">
        <v>361.3218225</v>
      </c>
      <c r="EQ116" s="33">
        <v>361.3218225</v>
      </c>
      <c r="ER116" s="33">
        <v>361.3218225</v>
      </c>
      <c r="EU116" s="33">
        <v>361.3218225</v>
      </c>
      <c r="EV116" s="33">
        <v>360.03919280000002</v>
      </c>
      <c r="EY116" s="33">
        <v>361.3218225</v>
      </c>
      <c r="EZ116" s="33">
        <v>1440.1567709999999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1789.254782</v>
      </c>
      <c r="DY125" s="33">
        <v>0</v>
      </c>
      <c r="DZ125" s="33">
        <v>0</v>
      </c>
      <c r="EA125" s="33">
        <v>1789.254782</v>
      </c>
      <c r="EB125" s="33">
        <v>2191.7481109999999</v>
      </c>
      <c r="EC125" s="33">
        <v>0</v>
      </c>
      <c r="ED125" s="33">
        <v>0</v>
      </c>
      <c r="EE125" s="33">
        <v>2191.7481109999999</v>
      </c>
      <c r="EF125" s="33">
        <v>2816.725594</v>
      </c>
      <c r="EG125" s="33">
        <v>0</v>
      </c>
      <c r="EH125" s="33">
        <v>0</v>
      </c>
      <c r="EI125" s="33">
        <v>2816.725594</v>
      </c>
      <c r="EJ125" s="33">
        <v>3402.7055300000002</v>
      </c>
      <c r="EK125" s="33">
        <v>0</v>
      </c>
      <c r="EL125" s="33">
        <v>0</v>
      </c>
      <c r="EM125" s="33">
        <v>3402.7055300000002</v>
      </c>
      <c r="EN125" s="33">
        <v>3765.3221050000002</v>
      </c>
      <c r="EO125" s="33">
        <v>0</v>
      </c>
      <c r="EP125" s="33">
        <v>0</v>
      </c>
      <c r="EQ125" s="33">
        <v>3765.3221050000002</v>
      </c>
      <c r="ER125" s="33">
        <v>3804.3316970000001</v>
      </c>
      <c r="ES125" s="33">
        <v>0</v>
      </c>
      <c r="ET125" s="33">
        <v>0</v>
      </c>
      <c r="EU125" s="33">
        <v>3804.3316970000001</v>
      </c>
      <c r="EV125" s="33">
        <v>4826.435195</v>
      </c>
      <c r="EW125" s="33">
        <v>32.966501719999997</v>
      </c>
      <c r="EX125" s="33">
        <v>0</v>
      </c>
      <c r="EY125" s="33">
        <v>4827.7178240000003</v>
      </c>
      <c r="EZ125" s="33">
        <v>6262.0162110000001</v>
      </c>
      <c r="FA125" s="33">
        <v>506.89728459999998</v>
      </c>
      <c r="FB125" s="33">
        <v>500.44369490000003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E126" s="33">
        <v>506.89728459999998</v>
      </c>
      <c r="CF126" s="33">
        <v>1013.794569</v>
      </c>
      <c r="CI126" s="33">
        <v>1013.794569</v>
      </c>
      <c r="CJ126" s="33">
        <v>1520.6918539999999</v>
      </c>
      <c r="CM126" s="33">
        <v>1520.6918539999999</v>
      </c>
      <c r="CN126" s="33">
        <v>2027.589138</v>
      </c>
      <c r="CQ126" s="33">
        <v>2027.589138</v>
      </c>
      <c r="CR126" s="33">
        <v>2534.4864229999998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W126" s="33">
        <v>506.89728459999998</v>
      </c>
      <c r="EY126" s="33">
        <v>5068.9728459999997</v>
      </c>
      <c r="EZ126" s="33">
        <v>5068.9728459999997</v>
      </c>
      <c r="FA126" s="33">
        <v>1012.7819930000001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1648.2390889999999</v>
      </c>
      <c r="EY128" s="33">
        <v>1800.195964</v>
      </c>
      <c r="EZ128" s="33">
        <v>1440.1567709999999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0</v>
      </c>
      <c r="CE137" s="33">
        <v>686.91688099999999</v>
      </c>
      <c r="CF137" s="33">
        <v>1373.833762</v>
      </c>
      <c r="CG137" s="33">
        <v>0</v>
      </c>
      <c r="CH137" s="33">
        <v>0</v>
      </c>
      <c r="CI137" s="33">
        <v>1373.833762</v>
      </c>
      <c r="CJ137" s="33">
        <v>2060.7506429999999</v>
      </c>
      <c r="CK137" s="33">
        <v>0</v>
      </c>
      <c r="CL137" s="33">
        <v>0</v>
      </c>
      <c r="CM137" s="33">
        <v>2060.7506429999999</v>
      </c>
      <c r="CN137" s="33">
        <v>2747.667524</v>
      </c>
      <c r="CO137" s="33">
        <v>0</v>
      </c>
      <c r="CP137" s="33">
        <v>0</v>
      </c>
      <c r="CQ137" s="33">
        <v>2747.667524</v>
      </c>
      <c r="CR137" s="33">
        <v>3434.5844050000001</v>
      </c>
      <c r="CS137" s="33">
        <v>0</v>
      </c>
      <c r="CT137" s="33">
        <v>0</v>
      </c>
      <c r="CU137" s="33">
        <v>3434.5844050000001</v>
      </c>
      <c r="CV137" s="33">
        <v>4121.5012859999997</v>
      </c>
      <c r="CW137" s="33">
        <v>0</v>
      </c>
      <c r="CX137" s="33">
        <v>0</v>
      </c>
      <c r="CY137" s="33">
        <v>4121.5012859999997</v>
      </c>
      <c r="CZ137" s="33">
        <v>4808.4181669999998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0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6717.2119350000003</v>
      </c>
      <c r="EW137" s="33">
        <v>506.89728459999998</v>
      </c>
      <c r="EX137" s="33">
        <v>0</v>
      </c>
      <c r="EY137" s="33">
        <v>6869.1688100000001</v>
      </c>
      <c r="EZ137" s="33">
        <v>6509.1296169999996</v>
      </c>
      <c r="FA137" s="33">
        <v>1012.7819930000001</v>
      </c>
      <c r="FB137" s="33">
        <v>0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2064.8266640000002</v>
      </c>
      <c r="E138" s="33">
        <v>1303.748288</v>
      </c>
      <c r="F138" s="33">
        <v>82.258750000000006</v>
      </c>
      <c r="G138" s="33">
        <v>2165.053848</v>
      </c>
      <c r="H138" s="33">
        <v>2165.053848</v>
      </c>
      <c r="I138" s="33">
        <v>1662.696218</v>
      </c>
      <c r="J138" s="33">
        <v>334.2412822</v>
      </c>
      <c r="K138" s="33">
        <v>2165.053848</v>
      </c>
      <c r="L138" s="33">
        <v>1677.724907</v>
      </c>
      <c r="M138" s="33">
        <v>1260.6833730000001</v>
      </c>
      <c r="O138" s="33">
        <v>1393.7165</v>
      </c>
      <c r="P138" s="33">
        <v>2165.053848</v>
      </c>
      <c r="Q138" s="33">
        <v>1671.945273</v>
      </c>
      <c r="R138" s="33">
        <v>82.258750000000006</v>
      </c>
      <c r="S138" s="33">
        <v>2165.053848</v>
      </c>
      <c r="W138" s="33">
        <v>309.44948799999997</v>
      </c>
      <c r="AA138" s="33">
        <v>660.05310999999995</v>
      </c>
      <c r="AI138" s="33">
        <v>82.258750000000006</v>
      </c>
      <c r="AM138" s="33">
        <v>82.258750000000006</v>
      </c>
      <c r="AQ138" s="33">
        <v>660.05310999999995</v>
      </c>
      <c r="AT138" s="33">
        <v>82.258750000000006</v>
      </c>
      <c r="AU138" s="33">
        <v>660.05310999999995</v>
      </c>
      <c r="AY138" s="33">
        <v>660.05310999999995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2232.4280220000001</v>
      </c>
      <c r="E149" s="33">
        <v>1471.349647</v>
      </c>
      <c r="F149" s="33">
        <v>82.258750000000006</v>
      </c>
      <c r="G149" s="33">
        <v>2332.6552069999998</v>
      </c>
      <c r="H149" s="33">
        <v>2332.6552069999998</v>
      </c>
      <c r="I149" s="33">
        <v>1830.297577</v>
      </c>
      <c r="J149" s="33">
        <v>334.2412822</v>
      </c>
      <c r="K149" s="33">
        <v>2332.6552069999998</v>
      </c>
      <c r="L149" s="33">
        <v>1845.326266</v>
      </c>
      <c r="M149" s="33">
        <v>1428.2847320000001</v>
      </c>
      <c r="N149" s="33">
        <v>0</v>
      </c>
      <c r="O149" s="33">
        <v>1561.317859</v>
      </c>
      <c r="P149" s="33">
        <v>2332.6552069999998</v>
      </c>
      <c r="Q149" s="33">
        <v>1839.546632</v>
      </c>
      <c r="R149" s="33">
        <v>82.258750000000006</v>
      </c>
      <c r="S149" s="33">
        <v>2332.6552069999998</v>
      </c>
      <c r="T149" s="33">
        <v>0</v>
      </c>
      <c r="U149" s="33">
        <v>0</v>
      </c>
      <c r="V149" s="33">
        <v>0</v>
      </c>
      <c r="W149" s="33">
        <v>309.44948799999997</v>
      </c>
      <c r="X149" s="33">
        <v>0</v>
      </c>
      <c r="Y149" s="33">
        <v>0</v>
      </c>
      <c r="Z149" s="33">
        <v>0</v>
      </c>
      <c r="AA149" s="33">
        <v>660.05310999999995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660.05310999999995</v>
      </c>
      <c r="AR149" s="33">
        <v>0</v>
      </c>
      <c r="AS149" s="33">
        <v>0</v>
      </c>
      <c r="AT149" s="33">
        <v>82.258750000000006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1769.944133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2872.5200399999999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1769.944133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2872.5200399999999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160.9453895</v>
      </c>
      <c r="E162" s="33">
        <v>160.9453895</v>
      </c>
      <c r="G162" s="33">
        <v>160.9453895</v>
      </c>
      <c r="H162" s="33">
        <v>235.94893389999999</v>
      </c>
      <c r="I162" s="33">
        <v>160.9453895</v>
      </c>
      <c r="K162" s="33">
        <v>235.94893389999999</v>
      </c>
      <c r="L162" s="33">
        <v>160.9453895</v>
      </c>
      <c r="O162" s="33">
        <v>160.9453895</v>
      </c>
      <c r="P162" s="33">
        <v>235.94893389999999</v>
      </c>
      <c r="Q162" s="33">
        <v>160.9453895</v>
      </c>
      <c r="S162" s="33">
        <v>235.94893389999999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1039.6902279999999</v>
      </c>
      <c r="E164" s="33">
        <v>387.4203832</v>
      </c>
      <c r="G164" s="33">
        <v>1165.9583769999999</v>
      </c>
      <c r="H164" s="33">
        <v>1349.1316360000001</v>
      </c>
      <c r="I164" s="33">
        <v>1039.6902279999999</v>
      </c>
      <c r="K164" s="33">
        <v>1347.329945</v>
      </c>
      <c r="L164" s="33">
        <v>1039.6902279999999</v>
      </c>
      <c r="O164" s="33">
        <v>1039.6902279999999</v>
      </c>
      <c r="P164" s="33">
        <v>1687.4246330000001</v>
      </c>
      <c r="Q164" s="33">
        <v>1039.6902279999999</v>
      </c>
      <c r="S164" s="33">
        <v>1352.4772680000001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1200.6356169999999</v>
      </c>
      <c r="E173" s="33">
        <v>548.36577279999995</v>
      </c>
      <c r="F173" s="33">
        <v>0</v>
      </c>
      <c r="G173" s="33">
        <v>1326.9037659999999</v>
      </c>
      <c r="H173" s="33">
        <v>1585.0805700000001</v>
      </c>
      <c r="I173" s="33">
        <v>1200.6356169999999</v>
      </c>
      <c r="J173" s="33">
        <v>0</v>
      </c>
      <c r="K173" s="33">
        <v>1583.278879</v>
      </c>
      <c r="L173" s="33">
        <v>1200.6356169999999</v>
      </c>
      <c r="M173" s="33">
        <v>0</v>
      </c>
      <c r="N173" s="33">
        <v>0</v>
      </c>
      <c r="O173" s="33">
        <v>1200.6356169999999</v>
      </c>
      <c r="P173" s="33">
        <v>1923.3735670000001</v>
      </c>
      <c r="Q173" s="33">
        <v>1200.6356169999999</v>
      </c>
      <c r="R173" s="33">
        <v>0</v>
      </c>
      <c r="S173" s="33">
        <v>1588.4262020000001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G174" s="33">
        <v>92.101969089999997</v>
      </c>
      <c r="H174" s="33">
        <v>188.07100399999999</v>
      </c>
      <c r="K174" s="33">
        <v>188.07100399999999</v>
      </c>
      <c r="P174" s="33">
        <v>244.3584152</v>
      </c>
      <c r="S174" s="33">
        <v>188.07100399999999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7.5442441499999999</v>
      </c>
      <c r="E176" s="33">
        <v>7.5442441499999999</v>
      </c>
      <c r="G176" s="33">
        <v>7.5442441499999999</v>
      </c>
      <c r="H176" s="33">
        <v>319.7881946</v>
      </c>
      <c r="I176" s="33">
        <v>7.5442441499999999</v>
      </c>
      <c r="K176" s="33">
        <v>319.7881946</v>
      </c>
      <c r="L176" s="33">
        <v>7.5442441499999999</v>
      </c>
      <c r="O176" s="33">
        <v>7.5442441499999999</v>
      </c>
      <c r="P176" s="33">
        <v>403.37528759999998</v>
      </c>
      <c r="Q176" s="33">
        <v>7.5442441499999999</v>
      </c>
      <c r="S176" s="33">
        <v>319.7881946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7.5442441499999999</v>
      </c>
      <c r="E185" s="33">
        <v>7.5442441499999999</v>
      </c>
      <c r="F185" s="33">
        <v>0</v>
      </c>
      <c r="G185" s="33">
        <v>99.646213239999994</v>
      </c>
      <c r="H185" s="33">
        <v>507.85919849999999</v>
      </c>
      <c r="I185" s="33">
        <v>7.5442441499999999</v>
      </c>
      <c r="J185" s="33">
        <v>0</v>
      </c>
      <c r="K185" s="33">
        <v>507.85919849999999</v>
      </c>
      <c r="L185" s="33">
        <v>7.5442441499999999</v>
      </c>
      <c r="M185" s="33">
        <v>0</v>
      </c>
      <c r="N185" s="33">
        <v>0</v>
      </c>
      <c r="O185" s="33">
        <v>7.5442441499999999</v>
      </c>
      <c r="P185" s="33">
        <v>647.73370279999995</v>
      </c>
      <c r="Q185" s="33">
        <v>7.5442441499999999</v>
      </c>
      <c r="R185" s="33">
        <v>0</v>
      </c>
      <c r="S185" s="33">
        <v>507.85919849999999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23801.598669999999</v>
      </c>
      <c r="E234" s="33">
        <v>18756.216270000001</v>
      </c>
      <c r="F234" s="33">
        <v>18766.81122</v>
      </c>
      <c r="G234" s="33">
        <v>18937.68478</v>
      </c>
      <c r="H234" s="33">
        <v>23801.598669999999</v>
      </c>
      <c r="I234" s="33">
        <v>18756.216270000001</v>
      </c>
      <c r="J234" s="33">
        <v>18766.81122</v>
      </c>
      <c r="K234" s="33">
        <v>18937.68478</v>
      </c>
      <c r="L234" s="33">
        <v>23801.598669999999</v>
      </c>
      <c r="M234" s="33">
        <v>18756.216270000001</v>
      </c>
      <c r="N234" s="33">
        <v>18766.81122</v>
      </c>
      <c r="O234" s="33">
        <v>18937.68478</v>
      </c>
      <c r="P234" s="33">
        <v>23801.598669999999</v>
      </c>
      <c r="Q234" s="33">
        <v>18756.216270000001</v>
      </c>
      <c r="R234" s="33">
        <v>18766.81122</v>
      </c>
      <c r="S234" s="33">
        <v>18937.68478</v>
      </c>
      <c r="T234" s="33">
        <v>23801.598669999999</v>
      </c>
      <c r="U234" s="33">
        <v>18756.216270000001</v>
      </c>
      <c r="V234" s="33">
        <v>18766.81122</v>
      </c>
      <c r="W234" s="33">
        <v>18937.68478</v>
      </c>
      <c r="X234" s="33">
        <v>23801.598669999999</v>
      </c>
      <c r="Y234" s="33">
        <v>18756.216270000001</v>
      </c>
      <c r="Z234" s="33">
        <v>18766.81122</v>
      </c>
      <c r="AA234" s="33">
        <v>18937.68478</v>
      </c>
      <c r="AB234" s="33">
        <v>24074.867020000002</v>
      </c>
      <c r="AC234" s="33">
        <v>17221.514729999999</v>
      </c>
      <c r="AD234" s="33">
        <v>19011.891100000001</v>
      </c>
      <c r="AE234" s="33">
        <v>19173.240549999999</v>
      </c>
      <c r="AF234" s="33">
        <v>24206.033329999998</v>
      </c>
      <c r="AG234" s="33">
        <v>19058.823100000001</v>
      </c>
      <c r="AH234" s="33">
        <v>19058.970239999999</v>
      </c>
      <c r="AI234" s="33">
        <v>19264.17698</v>
      </c>
      <c r="AJ234" s="33">
        <v>24206.033329999998</v>
      </c>
      <c r="AK234" s="33">
        <v>19058.823100000001</v>
      </c>
      <c r="AL234" s="33">
        <v>19058.970239999999</v>
      </c>
      <c r="AM234" s="33">
        <v>19264.17698</v>
      </c>
      <c r="AN234" s="33">
        <v>24206.033329999998</v>
      </c>
      <c r="AO234" s="33">
        <v>19058.823100000001</v>
      </c>
      <c r="AP234" s="33">
        <v>19058.970239999999</v>
      </c>
      <c r="AQ234" s="33">
        <v>19264.17698</v>
      </c>
      <c r="AR234" s="33">
        <v>24206.033329999998</v>
      </c>
      <c r="AS234" s="33">
        <v>19058.823100000001</v>
      </c>
      <c r="AT234" s="33">
        <v>19058.970239999999</v>
      </c>
      <c r="AU234" s="33">
        <v>19264.17698</v>
      </c>
      <c r="AV234" s="33">
        <v>24206.033329999998</v>
      </c>
      <c r="AW234" s="33">
        <v>19058.823100000001</v>
      </c>
      <c r="AX234" s="33">
        <v>19058.970239999999</v>
      </c>
      <c r="AY234" s="33">
        <v>19264.17698</v>
      </c>
      <c r="AZ234" s="33">
        <v>24206.033329999998</v>
      </c>
      <c r="BA234" s="33">
        <v>19058.823100000001</v>
      </c>
      <c r="BB234" s="33">
        <v>19058.970239999999</v>
      </c>
      <c r="BC234" s="33">
        <v>19264.17698</v>
      </c>
      <c r="BD234" s="33">
        <v>24206.033329999998</v>
      </c>
      <c r="BE234" s="33">
        <v>19058.823100000001</v>
      </c>
      <c r="BF234" s="33">
        <v>19058.970239999999</v>
      </c>
      <c r="BG234" s="33">
        <v>19264.17698</v>
      </c>
      <c r="BH234" s="33">
        <v>24206.033329999998</v>
      </c>
      <c r="BI234" s="33">
        <v>19058.823100000001</v>
      </c>
      <c r="BJ234" s="33">
        <v>19058.970239999999</v>
      </c>
      <c r="BK234" s="33">
        <v>19264.17698</v>
      </c>
      <c r="BL234" s="33">
        <v>24206.033329999998</v>
      </c>
      <c r="BM234" s="33">
        <v>19058.823100000001</v>
      </c>
      <c r="BN234" s="33">
        <v>19058.970239999999</v>
      </c>
      <c r="BO234" s="33">
        <v>19264.17698</v>
      </c>
      <c r="BP234" s="33">
        <v>24467.942910000002</v>
      </c>
      <c r="BQ234" s="33">
        <v>19245.352019999998</v>
      </c>
      <c r="BR234" s="33">
        <v>19181.76237</v>
      </c>
      <c r="BS234" s="33">
        <v>19463.5694</v>
      </c>
      <c r="BT234" s="33">
        <v>24642.631539999998</v>
      </c>
      <c r="BU234" s="33">
        <v>19380.37658</v>
      </c>
      <c r="BV234" s="33">
        <v>19269.830290000002</v>
      </c>
      <c r="BW234" s="33">
        <v>19585.685079999999</v>
      </c>
      <c r="BX234" s="33">
        <v>24642.631539999998</v>
      </c>
      <c r="BY234" s="33">
        <v>19222.373869999999</v>
      </c>
      <c r="BZ234" s="33">
        <v>19269.830290000002</v>
      </c>
      <c r="CA234" s="33">
        <v>19585.685079999999</v>
      </c>
      <c r="CB234" s="33">
        <v>24642.631539999998</v>
      </c>
      <c r="CC234" s="33">
        <v>19305.984410000001</v>
      </c>
      <c r="CD234" s="33">
        <v>19269.830290000002</v>
      </c>
      <c r="CE234" s="33">
        <v>19585.685079999999</v>
      </c>
      <c r="CF234" s="33">
        <v>24642.631539999998</v>
      </c>
      <c r="CG234" s="33">
        <v>19315.143769999999</v>
      </c>
      <c r="CH234" s="33">
        <v>19269.830290000002</v>
      </c>
      <c r="CI234" s="33">
        <v>19585.685079999999</v>
      </c>
      <c r="CJ234" s="33">
        <v>24642.631539999998</v>
      </c>
      <c r="CK234" s="33">
        <v>19380.37658</v>
      </c>
      <c r="CL234" s="33">
        <v>19269.830290000002</v>
      </c>
      <c r="CM234" s="33">
        <v>19585.685079999999</v>
      </c>
      <c r="CN234" s="33">
        <v>24642.631539999998</v>
      </c>
      <c r="CO234" s="33">
        <v>19380.37658</v>
      </c>
      <c r="CP234" s="33">
        <v>19269.830290000002</v>
      </c>
      <c r="CQ234" s="33">
        <v>19585.685079999999</v>
      </c>
      <c r="CR234" s="33">
        <v>24642.631539999998</v>
      </c>
      <c r="CS234" s="33">
        <v>19380.37658</v>
      </c>
      <c r="CT234" s="33">
        <v>19269.830290000002</v>
      </c>
      <c r="CU234" s="33">
        <v>19585.685079999999</v>
      </c>
      <c r="CV234" s="33">
        <v>24642.631539999998</v>
      </c>
      <c r="CW234" s="33">
        <v>19380.37658</v>
      </c>
      <c r="CX234" s="33">
        <v>19269.830290000002</v>
      </c>
      <c r="CY234" s="33">
        <v>19585.685079999999</v>
      </c>
      <c r="CZ234" s="33">
        <v>24642.631539999998</v>
      </c>
      <c r="DA234" s="33">
        <v>19380.37658</v>
      </c>
      <c r="DB234" s="33">
        <v>19269.830290000002</v>
      </c>
      <c r="DC234" s="33">
        <v>19585.685079999999</v>
      </c>
      <c r="DD234" s="33">
        <v>24642.631539999998</v>
      </c>
      <c r="DE234" s="33">
        <v>19380.37658</v>
      </c>
      <c r="DF234" s="33">
        <v>19269.830290000002</v>
      </c>
      <c r="DG234" s="33">
        <v>19585.685079999999</v>
      </c>
      <c r="DH234" s="33">
        <v>24642.631539999998</v>
      </c>
      <c r="DI234" s="33">
        <v>19380.37658</v>
      </c>
      <c r="DJ234" s="33">
        <v>19269.830290000002</v>
      </c>
      <c r="DK234" s="33">
        <v>19585.685079999999</v>
      </c>
      <c r="DL234" s="33">
        <v>24642.631539999998</v>
      </c>
      <c r="DM234" s="33">
        <v>19380.37658</v>
      </c>
      <c r="DN234" s="33">
        <v>19269.830290000002</v>
      </c>
      <c r="DO234" s="33">
        <v>19585.685079999999</v>
      </c>
      <c r="DP234" s="33">
        <v>24642.631539999998</v>
      </c>
      <c r="DQ234" s="33">
        <v>19380.37658</v>
      </c>
      <c r="DR234" s="33">
        <v>19269.830290000002</v>
      </c>
      <c r="DS234" s="33">
        <v>19585.685079999999</v>
      </c>
      <c r="DT234" s="33">
        <v>24642.631539999998</v>
      </c>
      <c r="DU234" s="33">
        <v>19380.37658</v>
      </c>
      <c r="DV234" s="33">
        <v>19269.830290000002</v>
      </c>
      <c r="DW234" s="33">
        <v>19585.685079999999</v>
      </c>
      <c r="DX234" s="33">
        <v>24642.631539999998</v>
      </c>
      <c r="DY234" s="33">
        <v>19380.37658</v>
      </c>
      <c r="DZ234" s="33">
        <v>19269.830290000002</v>
      </c>
      <c r="EA234" s="33">
        <v>19585.685079999999</v>
      </c>
      <c r="EB234" s="33">
        <v>24642.631539999998</v>
      </c>
      <c r="EC234" s="33">
        <v>19380.37658</v>
      </c>
      <c r="ED234" s="33">
        <v>19269.830290000002</v>
      </c>
      <c r="EE234" s="33">
        <v>19585.685079999999</v>
      </c>
      <c r="EF234" s="33">
        <v>24642.631539999998</v>
      </c>
      <c r="EG234" s="33">
        <v>19380.37658</v>
      </c>
      <c r="EH234" s="33">
        <v>19269.830290000002</v>
      </c>
      <c r="EI234" s="33">
        <v>19585.685079999999</v>
      </c>
      <c r="EJ234" s="33">
        <v>24642.631539999998</v>
      </c>
      <c r="EK234" s="33">
        <v>19380.37658</v>
      </c>
      <c r="EL234" s="33">
        <v>19269.830290000002</v>
      </c>
      <c r="EM234" s="33">
        <v>19585.685079999999</v>
      </c>
      <c r="EN234" s="33">
        <v>24642.631539999998</v>
      </c>
      <c r="EO234" s="33">
        <v>19380.37658</v>
      </c>
      <c r="EP234" s="33">
        <v>19269.830290000002</v>
      </c>
      <c r="EQ234" s="33">
        <v>19585.685079999999</v>
      </c>
      <c r="ER234" s="33">
        <v>24642.631539999998</v>
      </c>
      <c r="ES234" s="33">
        <v>19380.37658</v>
      </c>
      <c r="ET234" s="33">
        <v>19269.830290000002</v>
      </c>
      <c r="EU234" s="33">
        <v>19585.685079999999</v>
      </c>
      <c r="EV234" s="33">
        <v>24642.631539999998</v>
      </c>
      <c r="EW234" s="33">
        <v>19380.37658</v>
      </c>
      <c r="EX234" s="33">
        <v>19214.834459999998</v>
      </c>
      <c r="EY234" s="33">
        <v>19585.685079999999</v>
      </c>
      <c r="EZ234" s="33">
        <v>24642.631539999998</v>
      </c>
      <c r="FA234" s="33">
        <v>19380.37658</v>
      </c>
      <c r="FB234" s="33">
        <v>19269.830290000002</v>
      </c>
      <c r="FC234" s="33">
        <v>19585.685079999999</v>
      </c>
    </row>
    <row r="235" spans="2:159" x14ac:dyDescent="0.25">
      <c r="B235" s="33" t="s">
        <v>1</v>
      </c>
      <c r="C235" s="33" t="s">
        <v>38</v>
      </c>
      <c r="D235" s="33">
        <v>6230.2523920000003</v>
      </c>
      <c r="E235" s="33">
        <v>6674.5594899999996</v>
      </c>
      <c r="F235" s="33">
        <v>9189.7625879999996</v>
      </c>
      <c r="G235" s="33">
        <v>7997.525412</v>
      </c>
      <c r="H235" s="33">
        <v>6230.2523920000003</v>
      </c>
      <c r="I235" s="33">
        <v>6674.5594899999996</v>
      </c>
      <c r="J235" s="33">
        <v>9189.7625879999996</v>
      </c>
      <c r="K235" s="33">
        <v>7997.525412</v>
      </c>
      <c r="L235" s="33">
        <v>6230.2523920000003</v>
      </c>
      <c r="M235" s="33">
        <v>6674.5594899999996</v>
      </c>
      <c r="N235" s="33">
        <v>9189.7625879999996</v>
      </c>
      <c r="O235" s="33">
        <v>7997.525412</v>
      </c>
      <c r="P235" s="33">
        <v>6230.2523920000003</v>
      </c>
      <c r="Q235" s="33">
        <v>6674.5594899999996</v>
      </c>
      <c r="R235" s="33">
        <v>9189.7625879999996</v>
      </c>
      <c r="S235" s="33">
        <v>7997.525412</v>
      </c>
      <c r="T235" s="33">
        <v>6230.2523920000003</v>
      </c>
      <c r="U235" s="33">
        <v>6674.5594899999996</v>
      </c>
      <c r="V235" s="33">
        <v>8262.0447449999992</v>
      </c>
      <c r="W235" s="33">
        <v>7997.525412</v>
      </c>
      <c r="X235" s="33">
        <v>6230.2523920000003</v>
      </c>
      <c r="Y235" s="33">
        <v>6674.5594899999996</v>
      </c>
      <c r="Z235" s="33">
        <v>9189.7625879999996</v>
      </c>
      <c r="AA235" s="33">
        <v>7997.525412</v>
      </c>
      <c r="AB235" s="33">
        <v>6230.2523920000003</v>
      </c>
      <c r="AC235" s="33">
        <v>6674.5594899999996</v>
      </c>
      <c r="AD235" s="33">
        <v>8880.5156040000002</v>
      </c>
      <c r="AE235" s="33">
        <v>7997.525412</v>
      </c>
      <c r="AF235" s="33">
        <v>6426.4327059999996</v>
      </c>
      <c r="AG235" s="33">
        <v>6869.8297249999996</v>
      </c>
      <c r="AH235" s="33">
        <v>9430.907647</v>
      </c>
      <c r="AI235" s="33">
        <v>8231.8135289999991</v>
      </c>
      <c r="AJ235" s="33">
        <v>6426.4327059999996</v>
      </c>
      <c r="AK235" s="33">
        <v>6869.8297249999996</v>
      </c>
      <c r="AL235" s="33">
        <v>9430.907647</v>
      </c>
      <c r="AM235" s="33">
        <v>8231.8135289999991</v>
      </c>
      <c r="AN235" s="33">
        <v>6426.4327059999996</v>
      </c>
      <c r="AO235" s="33">
        <v>6869.8297249999996</v>
      </c>
      <c r="AP235" s="33">
        <v>9430.907647</v>
      </c>
      <c r="AQ235" s="33">
        <v>8231.8135289999991</v>
      </c>
      <c r="AR235" s="33">
        <v>6501.9173330000003</v>
      </c>
      <c r="AS235" s="33">
        <v>6943.4748239999999</v>
      </c>
      <c r="AT235" s="33">
        <v>9527.9732939999994</v>
      </c>
      <c r="AU235" s="33">
        <v>8319.4039219999995</v>
      </c>
      <c r="AV235" s="33">
        <v>6501.9173330000003</v>
      </c>
      <c r="AW235" s="33">
        <v>6943.4748239999999</v>
      </c>
      <c r="AX235" s="33">
        <v>9600.3006270000005</v>
      </c>
      <c r="AY235" s="33">
        <v>8400.8276079999996</v>
      </c>
      <c r="AZ235" s="33">
        <v>6586.2307840000003</v>
      </c>
      <c r="BA235" s="33">
        <v>6943.4748239999999</v>
      </c>
      <c r="BB235" s="33">
        <v>9600.3006270000005</v>
      </c>
      <c r="BC235" s="33">
        <v>8400.8276079999996</v>
      </c>
      <c r="BD235" s="33">
        <v>6721.154039</v>
      </c>
      <c r="BE235" s="33">
        <v>7143.1726669999998</v>
      </c>
      <c r="BF235" s="33">
        <v>9731.902118</v>
      </c>
      <c r="BG235" s="33">
        <v>8551.4900390000003</v>
      </c>
      <c r="BH235" s="33">
        <v>6721.154039</v>
      </c>
      <c r="BI235" s="33">
        <v>7143.1726669999998</v>
      </c>
      <c r="BJ235" s="33">
        <v>9731.902118</v>
      </c>
      <c r="BK235" s="33">
        <v>8551.4900390000003</v>
      </c>
      <c r="BL235" s="33">
        <v>6721.154039</v>
      </c>
      <c r="BM235" s="33">
        <v>6999.0039610000003</v>
      </c>
      <c r="BN235" s="33">
        <v>9731.902118</v>
      </c>
      <c r="BO235" s="33">
        <v>8551.4900390000003</v>
      </c>
      <c r="BP235" s="33">
        <v>7401.615922</v>
      </c>
      <c r="BQ235" s="33">
        <v>7759.2134509999996</v>
      </c>
      <c r="BR235" s="33">
        <v>10496.673919999999</v>
      </c>
      <c r="BS235" s="33">
        <v>9305.4155690000007</v>
      </c>
      <c r="BT235" s="33">
        <v>7829.4156080000002</v>
      </c>
      <c r="BU235" s="33">
        <v>8294.7807840000005</v>
      </c>
      <c r="BV235" s="33">
        <v>11142.156590000001</v>
      </c>
      <c r="BW235" s="33">
        <v>9892.1617650000007</v>
      </c>
      <c r="BX235" s="33">
        <v>7829.4156080000002</v>
      </c>
      <c r="BY235" s="33">
        <v>8106.0742749999999</v>
      </c>
      <c r="BZ235" s="33">
        <v>11142.156590000001</v>
      </c>
      <c r="CA235" s="33">
        <v>9892.1617650000007</v>
      </c>
      <c r="CB235" s="33">
        <v>7829.4156080000002</v>
      </c>
      <c r="CC235" s="33">
        <v>8294.7807840000005</v>
      </c>
      <c r="CD235" s="33">
        <v>11142.156590000001</v>
      </c>
      <c r="CE235" s="33">
        <v>9892.1617650000007</v>
      </c>
      <c r="CF235" s="33">
        <v>7829.4156080000002</v>
      </c>
      <c r="CG235" s="33">
        <v>8294.7807840000005</v>
      </c>
      <c r="CH235" s="33">
        <v>11142.156590000001</v>
      </c>
      <c r="CI235" s="33">
        <v>9892.1617650000007</v>
      </c>
      <c r="CJ235" s="33">
        <v>7829.4156080000002</v>
      </c>
      <c r="CK235" s="33">
        <v>7787.0287449999996</v>
      </c>
      <c r="CL235" s="33">
        <v>11142.156590000001</v>
      </c>
      <c r="CM235" s="33">
        <v>9892.1617650000007</v>
      </c>
      <c r="CN235" s="33">
        <v>7829.4156080000002</v>
      </c>
      <c r="CO235" s="33">
        <v>8294.7807840000005</v>
      </c>
      <c r="CP235" s="33">
        <v>11142.156590000001</v>
      </c>
      <c r="CQ235" s="33">
        <v>9892.1617650000007</v>
      </c>
      <c r="CR235" s="33">
        <v>7829.4156080000002</v>
      </c>
      <c r="CS235" s="33">
        <v>8294.7807840000005</v>
      </c>
      <c r="CT235" s="33">
        <v>11142.156590000001</v>
      </c>
      <c r="CU235" s="33">
        <v>9892.1617650000007</v>
      </c>
      <c r="CV235" s="33">
        <v>7829.4156080000002</v>
      </c>
      <c r="CW235" s="33">
        <v>8226.9478820000004</v>
      </c>
      <c r="CX235" s="33">
        <v>11142.156590000001</v>
      </c>
      <c r="CY235" s="33">
        <v>9892.1617650000007</v>
      </c>
      <c r="CZ235" s="33">
        <v>7829.4156080000002</v>
      </c>
      <c r="DA235" s="33">
        <v>8294.7807840000005</v>
      </c>
      <c r="DB235" s="33">
        <v>11142.156590000001</v>
      </c>
      <c r="DC235" s="33">
        <v>9892.1617650000007</v>
      </c>
      <c r="DD235" s="33">
        <v>7829.4156080000002</v>
      </c>
      <c r="DE235" s="33">
        <v>8157.072784</v>
      </c>
      <c r="DF235" s="33">
        <v>11142.156590000001</v>
      </c>
      <c r="DG235" s="33">
        <v>9892.1617650000007</v>
      </c>
      <c r="DH235" s="33">
        <v>7829.4156080000002</v>
      </c>
      <c r="DI235" s="33">
        <v>8294.7807840000005</v>
      </c>
      <c r="DJ235" s="33">
        <v>11142.156590000001</v>
      </c>
      <c r="DK235" s="33">
        <v>9892.1617650000007</v>
      </c>
      <c r="DL235" s="33">
        <v>7829.4156080000002</v>
      </c>
      <c r="DM235" s="33">
        <v>8294.7807840000005</v>
      </c>
      <c r="DN235" s="33">
        <v>11142.156590000001</v>
      </c>
      <c r="DO235" s="33">
        <v>9892.1617650000007</v>
      </c>
      <c r="DP235" s="33">
        <v>7829.4156080000002</v>
      </c>
      <c r="DQ235" s="33">
        <v>8284.8779259999992</v>
      </c>
      <c r="DR235" s="33">
        <v>11142.156590000001</v>
      </c>
      <c r="DS235" s="33">
        <v>9892.1617650000007</v>
      </c>
      <c r="DT235" s="33">
        <v>7829.4156080000002</v>
      </c>
      <c r="DU235" s="33">
        <v>8294.7807840000005</v>
      </c>
      <c r="DV235" s="33">
        <v>11142.156590000001</v>
      </c>
      <c r="DW235" s="33">
        <v>9892.1617650000007</v>
      </c>
      <c r="DX235" s="33">
        <v>7829.4156080000002</v>
      </c>
      <c r="DY235" s="33">
        <v>8294.7807840000005</v>
      </c>
      <c r="DZ235" s="33">
        <v>11142.156590000001</v>
      </c>
      <c r="EA235" s="33">
        <v>9892.1617650000007</v>
      </c>
      <c r="EB235" s="33">
        <v>7829.4156080000002</v>
      </c>
      <c r="EC235" s="33">
        <v>8294.7807840000005</v>
      </c>
      <c r="ED235" s="33">
        <v>11142.156590000001</v>
      </c>
      <c r="EE235" s="33">
        <v>9892.1617650000007</v>
      </c>
      <c r="EF235" s="33">
        <v>7829.4156080000002</v>
      </c>
      <c r="EG235" s="33">
        <v>8294.7807840000005</v>
      </c>
      <c r="EH235" s="33">
        <v>11142.156590000001</v>
      </c>
      <c r="EI235" s="33">
        <v>9892.1617650000007</v>
      </c>
      <c r="EJ235" s="33">
        <v>7829.4156080000002</v>
      </c>
      <c r="EK235" s="33">
        <v>8294.7807840000005</v>
      </c>
      <c r="EL235" s="33">
        <v>10521.56942</v>
      </c>
      <c r="EM235" s="33">
        <v>9892.1617650000007</v>
      </c>
      <c r="EN235" s="33">
        <v>7829.4156080000002</v>
      </c>
      <c r="EO235" s="33">
        <v>8294.7807840000005</v>
      </c>
      <c r="EP235" s="33">
        <v>11142.156590000001</v>
      </c>
      <c r="EQ235" s="33">
        <v>9892.1617650000007</v>
      </c>
      <c r="ER235" s="33">
        <v>7829.4156080000002</v>
      </c>
      <c r="ES235" s="33">
        <v>8294.7807840000005</v>
      </c>
      <c r="ET235" s="33">
        <v>11142.156590000001</v>
      </c>
      <c r="EU235" s="33">
        <v>9892.1617650000007</v>
      </c>
      <c r="EV235" s="33">
        <v>7829.4156080000002</v>
      </c>
      <c r="EW235" s="33">
        <v>8294.7807840000005</v>
      </c>
      <c r="EX235" s="33">
        <v>11142.156590000001</v>
      </c>
      <c r="EY235" s="33">
        <v>9892.1617650000007</v>
      </c>
      <c r="EZ235" s="33">
        <v>7829.4156080000002</v>
      </c>
      <c r="FA235" s="33">
        <v>8294.7807840000005</v>
      </c>
      <c r="FB235" s="33">
        <v>11142.156590000001</v>
      </c>
      <c r="FC235" s="33">
        <v>9892.1617650000007</v>
      </c>
    </row>
    <row r="236" spans="2:159" x14ac:dyDescent="0.25">
      <c r="B236" s="33" t="s">
        <v>1</v>
      </c>
      <c r="C236" s="33" t="s">
        <v>39</v>
      </c>
      <c r="D236" s="33">
        <v>4933.902118</v>
      </c>
      <c r="E236" s="33">
        <v>4740.6155689999996</v>
      </c>
      <c r="F236" s="33">
        <v>5352.4962349999996</v>
      </c>
      <c r="G236" s="33">
        <v>4092.0639999999999</v>
      </c>
      <c r="H236" s="33">
        <v>4933.902118</v>
      </c>
      <c r="I236" s="33">
        <v>4740.6155689999996</v>
      </c>
      <c r="J236" s="33">
        <v>5352.4962349999996</v>
      </c>
      <c r="K236" s="33">
        <v>4092.0639999999999</v>
      </c>
      <c r="L236" s="33">
        <v>4933.902118</v>
      </c>
      <c r="M236" s="33">
        <v>4740.6155689999996</v>
      </c>
      <c r="N236" s="33">
        <v>5352.4962349999996</v>
      </c>
      <c r="O236" s="33">
        <v>4092.0639999999999</v>
      </c>
      <c r="P236" s="33">
        <v>4933.902118</v>
      </c>
      <c r="Q236" s="33">
        <v>4740.6155689999996</v>
      </c>
      <c r="R236" s="33">
        <v>5352.4962349999996</v>
      </c>
      <c r="S236" s="33">
        <v>4092.0639999999999</v>
      </c>
      <c r="T236" s="33">
        <v>4933.902118</v>
      </c>
      <c r="U236" s="33">
        <v>4740.6155689999996</v>
      </c>
      <c r="V236" s="33">
        <v>3968.136481</v>
      </c>
      <c r="W236" s="33">
        <v>4092.0639999999999</v>
      </c>
      <c r="X236" s="33">
        <v>4933.902118</v>
      </c>
      <c r="Y236" s="33">
        <v>4740.6155689999996</v>
      </c>
      <c r="Z236" s="33">
        <v>5352.4962349999996</v>
      </c>
      <c r="AA236" s="33">
        <v>4092.0639999999999</v>
      </c>
      <c r="AB236" s="33">
        <v>4933.902118</v>
      </c>
      <c r="AC236" s="33">
        <v>3504.8377150000001</v>
      </c>
      <c r="AD236" s="33">
        <v>5352.4962349999996</v>
      </c>
      <c r="AE236" s="33">
        <v>4092.0639999999999</v>
      </c>
      <c r="AF236" s="33">
        <v>4018.1802939999998</v>
      </c>
      <c r="AG236" s="33">
        <v>4740.6155689999996</v>
      </c>
      <c r="AH236" s="33">
        <v>4365.0896279999997</v>
      </c>
      <c r="AI236" s="33">
        <v>4092.0639999999999</v>
      </c>
      <c r="AJ236" s="33">
        <v>4933.902118</v>
      </c>
      <c r="AK236" s="33">
        <v>4740.6155689999996</v>
      </c>
      <c r="AL236" s="33">
        <v>4365.6781339999998</v>
      </c>
      <c r="AM236" s="33">
        <v>4092.0639999999999</v>
      </c>
      <c r="AN236" s="33">
        <v>4933.902118</v>
      </c>
      <c r="AO236" s="33">
        <v>4740.6155689999996</v>
      </c>
      <c r="AP236" s="33">
        <v>5352.4962349999996</v>
      </c>
      <c r="AQ236" s="33">
        <v>4092.0639999999999</v>
      </c>
      <c r="AR236" s="33">
        <v>4933.902118</v>
      </c>
      <c r="AS236" s="33">
        <v>4740.6155689999996</v>
      </c>
      <c r="AT236" s="33">
        <v>5352.4962349999996</v>
      </c>
      <c r="AU236" s="33">
        <v>4092.0639999999999</v>
      </c>
      <c r="AV236" s="33">
        <v>4933.902118</v>
      </c>
      <c r="AW236" s="33">
        <v>4740.6155689999996</v>
      </c>
      <c r="AX236" s="33">
        <v>5352.4962349999996</v>
      </c>
      <c r="AY236" s="33">
        <v>4092.0639999999999</v>
      </c>
      <c r="AZ236" s="33">
        <v>4933.902118</v>
      </c>
      <c r="BA236" s="33">
        <v>73.93992188</v>
      </c>
      <c r="BB236" s="33">
        <v>5352.4962349999996</v>
      </c>
      <c r="BC236" s="33">
        <v>4092.0639999999999</v>
      </c>
      <c r="BD236" s="33">
        <v>3270.450765</v>
      </c>
      <c r="BE236" s="33">
        <v>1270.5925830000001</v>
      </c>
      <c r="BF236" s="33">
        <v>5352.4962349999996</v>
      </c>
      <c r="BG236" s="33">
        <v>4092.0639999999999</v>
      </c>
      <c r="BH236" s="33">
        <v>4714.920314</v>
      </c>
      <c r="BI236" s="33">
        <v>4740.6155689999996</v>
      </c>
      <c r="BJ236" s="33">
        <v>5352.4962349999996</v>
      </c>
      <c r="BK236" s="33">
        <v>4092.0639999999999</v>
      </c>
      <c r="BL236" s="33">
        <v>4933.902118</v>
      </c>
      <c r="BM236" s="33">
        <v>3713.7670419999999</v>
      </c>
      <c r="BN236" s="33">
        <v>5352.4962349999996</v>
      </c>
      <c r="BO236" s="33">
        <v>4092.0639999999999</v>
      </c>
      <c r="BP236" s="33">
        <v>4933.902118</v>
      </c>
      <c r="BQ236" s="33">
        <v>1623.828186</v>
      </c>
      <c r="BR236" s="33">
        <v>5352.4962349999996</v>
      </c>
      <c r="BS236" s="33">
        <v>4092.0639999999999</v>
      </c>
      <c r="BT236" s="33">
        <v>4933.902118</v>
      </c>
      <c r="BU236" s="33">
        <v>4534.4325099999996</v>
      </c>
      <c r="BV236" s="33">
        <v>5352.4962349999996</v>
      </c>
      <c r="BW236" s="33">
        <v>4092.0639999999999</v>
      </c>
      <c r="BX236" s="33">
        <v>4933.902118</v>
      </c>
      <c r="BY236" s="33">
        <v>4740.6155689999996</v>
      </c>
      <c r="BZ236" s="33">
        <v>5352.4962349999996</v>
      </c>
      <c r="CA236" s="33">
        <v>4092.0639999999999</v>
      </c>
      <c r="CB236" s="33">
        <v>4933.902118</v>
      </c>
      <c r="CC236" s="33">
        <v>4740.6155689999996</v>
      </c>
      <c r="CD236" s="33">
        <v>5352.4962349999996</v>
      </c>
      <c r="CE236" s="33">
        <v>4092.0639999999999</v>
      </c>
      <c r="CF236" s="33">
        <v>4933.902118</v>
      </c>
      <c r="CG236" s="33">
        <v>3968.0882350000002</v>
      </c>
      <c r="CH236" s="33">
        <v>5352.4962349999996</v>
      </c>
      <c r="CI236" s="33">
        <v>4092.0639999999999</v>
      </c>
      <c r="CJ236" s="33">
        <v>4933.902118</v>
      </c>
      <c r="CK236" s="33">
        <v>4151.2591860000002</v>
      </c>
      <c r="CL236" s="33">
        <v>5325.9095790000001</v>
      </c>
      <c r="CM236" s="33">
        <v>4092.0639999999999</v>
      </c>
      <c r="CN236" s="33">
        <v>4933.902118</v>
      </c>
      <c r="CO236" s="33">
        <v>4242.4100369999996</v>
      </c>
      <c r="CP236" s="33">
        <v>5352.4962349999996</v>
      </c>
      <c r="CQ236" s="33">
        <v>4092.0639999999999</v>
      </c>
      <c r="CR236" s="33">
        <v>4933.902118</v>
      </c>
      <c r="CS236" s="33">
        <v>4466.6530979999998</v>
      </c>
      <c r="CT236" s="33">
        <v>5301.7476569999999</v>
      </c>
      <c r="CU236" s="33">
        <v>4092.0639999999999</v>
      </c>
      <c r="CV236" s="33">
        <v>4933.902118</v>
      </c>
      <c r="CW236" s="33">
        <v>3958.0430540000002</v>
      </c>
      <c r="CX236" s="33">
        <v>5209.1760489999997</v>
      </c>
      <c r="CY236" s="33">
        <v>4092.0639999999999</v>
      </c>
      <c r="CZ236" s="33">
        <v>4933.902118</v>
      </c>
      <c r="DA236" s="33">
        <v>4709.4603530000004</v>
      </c>
      <c r="DB236" s="33">
        <v>5169.641869</v>
      </c>
      <c r="DC236" s="33">
        <v>4092.0639999999999</v>
      </c>
      <c r="DD236" s="33">
        <v>4933.902118</v>
      </c>
      <c r="DE236" s="33">
        <v>4533.2876969999998</v>
      </c>
      <c r="DF236" s="33">
        <v>4140.6679510000004</v>
      </c>
      <c r="DG236" s="33">
        <v>4092.0639999999999</v>
      </c>
      <c r="DH236" s="33">
        <v>4933.902118</v>
      </c>
      <c r="DI236" s="33">
        <v>4740.6155689999996</v>
      </c>
      <c r="DJ236" s="33">
        <v>3906.2288429999999</v>
      </c>
      <c r="DK236" s="33">
        <v>4092.0639999999999</v>
      </c>
      <c r="DL236" s="33">
        <v>4933.902118</v>
      </c>
      <c r="DM236" s="33">
        <v>4740.6155689999996</v>
      </c>
      <c r="DN236" s="33">
        <v>1473.9241500000001</v>
      </c>
      <c r="DO236" s="33">
        <v>4092.0639999999999</v>
      </c>
      <c r="DP236" s="33">
        <v>4933.902118</v>
      </c>
      <c r="DQ236" s="33">
        <v>4740.6155689999996</v>
      </c>
      <c r="DR236" s="33">
        <v>2501.856687</v>
      </c>
      <c r="DS236" s="33">
        <v>4092.0639999999999</v>
      </c>
      <c r="DT236" s="33">
        <v>4933.902118</v>
      </c>
      <c r="DU236" s="33">
        <v>4740.6155689999996</v>
      </c>
      <c r="DV236" s="33">
        <v>2197.040129</v>
      </c>
      <c r="DW236" s="33">
        <v>4092.0639999999999</v>
      </c>
      <c r="DX236" s="33">
        <v>4933.902118</v>
      </c>
      <c r="DY236" s="33">
        <v>4740.6155689999996</v>
      </c>
      <c r="DZ236" s="33">
        <v>1579.3423069999999</v>
      </c>
      <c r="EA236" s="33">
        <v>4092.0639999999999</v>
      </c>
      <c r="EB236" s="33">
        <v>4933.902118</v>
      </c>
      <c r="EC236" s="33">
        <v>4740.6155689999996</v>
      </c>
      <c r="ED236" s="33">
        <v>948.24010759999999</v>
      </c>
      <c r="EE236" s="33">
        <v>4092.0639999999999</v>
      </c>
      <c r="EF236" s="33">
        <v>4933.902118</v>
      </c>
      <c r="EG236" s="33">
        <v>4740.6155689999996</v>
      </c>
      <c r="EH236" s="33">
        <v>198.70767050000001</v>
      </c>
      <c r="EI236" s="33">
        <v>4092.0639999999999</v>
      </c>
      <c r="EJ236" s="33">
        <v>4933.902118</v>
      </c>
      <c r="EK236" s="33">
        <v>4740.6155689999996</v>
      </c>
      <c r="EL236" s="33">
        <v>92.287418880000004</v>
      </c>
      <c r="EM236" s="33">
        <v>4092.0639999999999</v>
      </c>
      <c r="EN236" s="33">
        <v>4933.902118</v>
      </c>
      <c r="EO236" s="33">
        <v>4740.6155689999996</v>
      </c>
      <c r="EQ236" s="33">
        <v>4092.0639999999999</v>
      </c>
      <c r="ER236" s="33">
        <v>4933.902118</v>
      </c>
      <c r="ES236" s="33">
        <v>4740.6155689999996</v>
      </c>
      <c r="EU236" s="33">
        <v>4092.0639999999999</v>
      </c>
      <c r="EV236" s="33">
        <v>4933.902118</v>
      </c>
      <c r="EW236" s="33">
        <v>4740.6155689999996</v>
      </c>
      <c r="EY236" s="33">
        <v>4092.0639999999999</v>
      </c>
      <c r="EZ236" s="33">
        <v>4933.902118</v>
      </c>
      <c r="FA236" s="33">
        <v>4740.6155689999996</v>
      </c>
      <c r="FB236" s="33">
        <v>133.35046980000001</v>
      </c>
      <c r="FC236" s="33">
        <v>4092.0639999999999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3169.20102</v>
      </c>
      <c r="G237" s="33">
        <v>3310.7855290000002</v>
      </c>
      <c r="H237" s="33">
        <v>4126.3004259999998</v>
      </c>
      <c r="I237" s="33">
        <v>4069.9583379999999</v>
      </c>
      <c r="J237" s="33">
        <v>3220.891032</v>
      </c>
      <c r="K237" s="33">
        <v>3321.0663800000002</v>
      </c>
      <c r="L237" s="33">
        <v>4004.6960260000001</v>
      </c>
      <c r="M237" s="33">
        <v>3731.8753099999999</v>
      </c>
      <c r="N237" s="33">
        <v>2940.2383530000002</v>
      </c>
      <c r="O237" s="33">
        <v>3126.2326170000001</v>
      </c>
      <c r="P237" s="33">
        <v>4074.1609170000002</v>
      </c>
      <c r="Q237" s="33">
        <v>3955.135554</v>
      </c>
      <c r="R237" s="33">
        <v>3330.4720000000002</v>
      </c>
      <c r="S237" s="33">
        <v>3353.8602980000001</v>
      </c>
      <c r="T237" s="33">
        <v>7197.3588630000004</v>
      </c>
      <c r="U237" s="33">
        <v>4279.9050690000004</v>
      </c>
      <c r="V237" s="33">
        <v>3169.20102</v>
      </c>
      <c r="W237" s="33">
        <v>3370.521647</v>
      </c>
      <c r="X237" s="33">
        <v>8099.7751760000001</v>
      </c>
      <c r="Y237" s="33">
        <v>7226.6749380000001</v>
      </c>
      <c r="Z237" s="33">
        <v>3330.4720000000002</v>
      </c>
      <c r="AA237" s="33">
        <v>3370.521647</v>
      </c>
      <c r="AB237" s="33">
        <v>3516.2131089999998</v>
      </c>
      <c r="AC237" s="33">
        <v>3303.9174680000001</v>
      </c>
      <c r="AD237" s="33">
        <v>1169.6292370000001</v>
      </c>
      <c r="AE237" s="33">
        <v>3684.3380269999998</v>
      </c>
      <c r="AF237" s="33">
        <v>13682.277770000001</v>
      </c>
      <c r="AG237" s="33">
        <v>10005.3804</v>
      </c>
      <c r="AH237" s="33">
        <v>3963.4996080000001</v>
      </c>
      <c r="AI237" s="33">
        <v>4250.7534669999995</v>
      </c>
      <c r="AJ237" s="33">
        <v>16242.576880000001</v>
      </c>
      <c r="AK237" s="33">
        <v>15256.008949999999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9744.0543049999997</v>
      </c>
      <c r="AT237" s="33">
        <v>4253.8245999999999</v>
      </c>
      <c r="AU237" s="33">
        <v>4654.4535470000001</v>
      </c>
      <c r="AV237" s="33">
        <v>16242.576880000001</v>
      </c>
      <c r="AW237" s="33">
        <v>10263.39755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14938.696400000001</v>
      </c>
      <c r="BF237" s="33">
        <v>4253.8245999999999</v>
      </c>
      <c r="BG237" s="33">
        <v>4654.4535470000001</v>
      </c>
      <c r="BH237" s="33">
        <v>16242.576880000001</v>
      </c>
      <c r="BI237" s="33">
        <v>14335.009980000001</v>
      </c>
      <c r="BJ237" s="33">
        <v>4253.8245999999999</v>
      </c>
      <c r="BK237" s="33">
        <v>4654.4535470000001</v>
      </c>
      <c r="BL237" s="33">
        <v>16242.576880000001</v>
      </c>
      <c r="BM237" s="33">
        <v>14381.463009999999</v>
      </c>
      <c r="BN237" s="33">
        <v>4253.8245999999999</v>
      </c>
      <c r="BO237" s="33">
        <v>4654.4535470000001</v>
      </c>
      <c r="BP237" s="33">
        <v>16242.576880000001</v>
      </c>
      <c r="BQ237" s="33">
        <v>14571.92417</v>
      </c>
      <c r="BR237" s="33">
        <v>4253.8245999999999</v>
      </c>
      <c r="BS237" s="33">
        <v>4654.4535470000001</v>
      </c>
      <c r="BT237" s="33">
        <v>16242.576880000001</v>
      </c>
      <c r="BU237" s="33">
        <v>13128.597</v>
      </c>
      <c r="BV237" s="33">
        <v>4253.8245999999999</v>
      </c>
      <c r="BW237" s="33">
        <v>4654.4535470000001</v>
      </c>
      <c r="BX237" s="33">
        <v>16242.576880000001</v>
      </c>
      <c r="BY237" s="33">
        <v>14347.75381</v>
      </c>
      <c r="BZ237" s="33">
        <v>4253.8245999999999</v>
      </c>
      <c r="CA237" s="33">
        <v>4654.4535470000001</v>
      </c>
      <c r="CB237" s="33">
        <v>16242.576880000001</v>
      </c>
      <c r="CC237" s="33">
        <v>13277.129129999999</v>
      </c>
      <c r="CD237" s="33">
        <v>4253.8245999999999</v>
      </c>
      <c r="CE237" s="33">
        <v>4654.4535470000001</v>
      </c>
      <c r="CF237" s="33">
        <v>16242.576880000001</v>
      </c>
      <c r="CG237" s="33">
        <v>12975.6572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13926.159960000001</v>
      </c>
      <c r="CT237" s="33">
        <v>4253.8245999999999</v>
      </c>
      <c r="CU237" s="33">
        <v>4654.4535470000001</v>
      </c>
      <c r="CV237" s="33">
        <v>16242.576880000001</v>
      </c>
      <c r="CW237" s="33">
        <v>15031.838599999999</v>
      </c>
      <c r="CX237" s="33">
        <v>4253.8245999999999</v>
      </c>
      <c r="CY237" s="33">
        <v>4654.4535470000001</v>
      </c>
      <c r="CZ237" s="33">
        <v>16242.576880000001</v>
      </c>
      <c r="DA237" s="33">
        <v>14927.867969999999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14025.62023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4121.4102469999998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8056.4335570000003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10522.45298</v>
      </c>
      <c r="U238" s="33">
        <v>9132.3163530000002</v>
      </c>
      <c r="V238" s="33">
        <v>7885.9665189999996</v>
      </c>
      <c r="W238" s="33">
        <v>9001.3516080000009</v>
      </c>
      <c r="X238" s="33">
        <v>9743.3670779999993</v>
      </c>
      <c r="Y238" s="33">
        <v>7036</v>
      </c>
      <c r="Z238" s="33">
        <v>7036</v>
      </c>
      <c r="AA238" s="33">
        <v>9001.3516080000009</v>
      </c>
      <c r="AB238" s="33">
        <v>10330.00496</v>
      </c>
      <c r="AC238" s="33">
        <v>9132.3163530000002</v>
      </c>
      <c r="AD238" s="33">
        <v>8432.1894900000007</v>
      </c>
      <c r="AE238" s="33">
        <v>9001.3516080000009</v>
      </c>
      <c r="AF238" s="33">
        <v>10522.45298</v>
      </c>
      <c r="AG238" s="33">
        <v>9132.3163530000002</v>
      </c>
      <c r="AH238" s="33">
        <v>8432.1894900000007</v>
      </c>
      <c r="AI238" s="33">
        <v>9001.3516080000009</v>
      </c>
      <c r="AJ238" s="33">
        <v>10137.057049999999</v>
      </c>
      <c r="AK238" s="33">
        <v>6666.6806459999998</v>
      </c>
      <c r="AL238" s="33">
        <v>8432.1894900000007</v>
      </c>
      <c r="AM238" s="33">
        <v>9001.3516080000009</v>
      </c>
      <c r="AN238" s="33">
        <v>6644.1066620000001</v>
      </c>
      <c r="AO238" s="33">
        <v>9132.3163530000002</v>
      </c>
      <c r="AP238" s="33">
        <v>8432.1894900000007</v>
      </c>
      <c r="AQ238" s="33">
        <v>9001.3516080000009</v>
      </c>
      <c r="AR238" s="33">
        <v>8491.6670730000005</v>
      </c>
      <c r="AS238" s="33">
        <v>9132.3163530000002</v>
      </c>
      <c r="AT238" s="33">
        <v>8432.1894900000007</v>
      </c>
      <c r="AU238" s="33">
        <v>9001.3516080000009</v>
      </c>
      <c r="AV238" s="33">
        <v>9562.4646090000006</v>
      </c>
      <c r="AW238" s="33">
        <v>9132.3163530000002</v>
      </c>
      <c r="AX238" s="33">
        <v>8432.1894900000007</v>
      </c>
      <c r="AY238" s="33">
        <v>9001.3516080000009</v>
      </c>
      <c r="AZ238" s="33">
        <v>9420.4040120000009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6964.0121349999999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3520.6351370000002</v>
      </c>
      <c r="U239" s="33">
        <v>3334.6987840000002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5031.0603449999999</v>
      </c>
      <c r="AC239" s="33">
        <v>5235.2981959999997</v>
      </c>
      <c r="AD239" s="33">
        <v>35.943137249999999</v>
      </c>
      <c r="AE239" s="33">
        <v>3033.456549</v>
      </c>
      <c r="AF239" s="33">
        <v>159.1536863</v>
      </c>
      <c r="AG239" s="33">
        <v>126.4047451</v>
      </c>
      <c r="AH239" s="33">
        <v>35.943137249999999</v>
      </c>
      <c r="AI239" s="33">
        <v>3033.456549</v>
      </c>
      <c r="AJ239" s="33">
        <v>527.38662050000005</v>
      </c>
      <c r="AK239" s="33">
        <v>521.43529650000005</v>
      </c>
      <c r="AL239" s="33">
        <v>2404.2362349999999</v>
      </c>
      <c r="AM239" s="33">
        <v>3033.456549</v>
      </c>
      <c r="AN239" s="33">
        <v>6760.6702750000004</v>
      </c>
      <c r="AP239" s="33">
        <v>2404.2362349999999</v>
      </c>
      <c r="AQ239" s="33">
        <v>3033.456549</v>
      </c>
      <c r="AR239" s="33">
        <v>6760.6702750000004</v>
      </c>
      <c r="AS239" s="33">
        <v>5546.0679369999998</v>
      </c>
      <c r="AT239" s="33">
        <v>2404.2362349999999</v>
      </c>
      <c r="AU239" s="33">
        <v>3033.456549</v>
      </c>
      <c r="AV239" s="33">
        <v>6360.9925400000002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6477.6428210000004</v>
      </c>
      <c r="BE239" s="33">
        <v>6385.7270589999998</v>
      </c>
      <c r="BF239" s="33">
        <v>2404.2362349999999</v>
      </c>
      <c r="BG239" s="33">
        <v>3033.456549</v>
      </c>
      <c r="BH239" s="33">
        <v>6501.4274990000004</v>
      </c>
      <c r="BI239" s="33">
        <v>6385.7270589999998</v>
      </c>
      <c r="BJ239" s="33">
        <v>2404.2362349999999</v>
      </c>
      <c r="BK239" s="33">
        <v>3033.456549</v>
      </c>
      <c r="BL239" s="33">
        <v>6456.076317</v>
      </c>
      <c r="BM239" s="33">
        <v>6385.7270589999998</v>
      </c>
      <c r="BN239" s="33">
        <v>2404.2362349999999</v>
      </c>
      <c r="BO239" s="33">
        <v>3033.456549</v>
      </c>
      <c r="BP239" s="33">
        <v>6678.7790800000002</v>
      </c>
      <c r="BQ239" s="33">
        <v>6385.7270589999998</v>
      </c>
      <c r="BR239" s="33">
        <v>2404.2362349999999</v>
      </c>
      <c r="BS239" s="33">
        <v>3033.456549</v>
      </c>
      <c r="BT239" s="33">
        <v>6733.6833640000004</v>
      </c>
      <c r="BU239" s="33">
        <v>6385.7270589999998</v>
      </c>
      <c r="BV239" s="33">
        <v>2404.2362349999999</v>
      </c>
      <c r="BW239" s="33">
        <v>3033.456549</v>
      </c>
      <c r="BX239" s="33">
        <v>6725.3366939999996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U240" s="33">
        <v>304.86015689999999</v>
      </c>
      <c r="W240" s="33">
        <v>133.44058820000001</v>
      </c>
      <c r="X240" s="33">
        <v>175.92660860000001</v>
      </c>
      <c r="Y240" s="33">
        <v>304.86015689999999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F240" s="33">
        <v>628.54082349999999</v>
      </c>
      <c r="AG240" s="33">
        <v>664.32874509999999</v>
      </c>
      <c r="AH240" s="33">
        <v>640.29756859999998</v>
      </c>
      <c r="AI240" s="33">
        <v>504.24749020000002</v>
      </c>
      <c r="AJ240" s="33">
        <v>628.54082349999999</v>
      </c>
      <c r="AM240" s="33">
        <v>504.24749020000002</v>
      </c>
      <c r="AN240" s="33">
        <v>628.54082349999999</v>
      </c>
      <c r="AP240" s="33">
        <v>640.29756859999998</v>
      </c>
      <c r="AQ240" s="33">
        <v>504.24749020000002</v>
      </c>
      <c r="AR240" s="33">
        <v>115.1325296</v>
      </c>
      <c r="AT240" s="33">
        <v>640.29756859999998</v>
      </c>
      <c r="AU240" s="33">
        <v>504.24749020000002</v>
      </c>
      <c r="AV240" s="33">
        <v>628.54082349999999</v>
      </c>
      <c r="AX240" s="33">
        <v>640.29756859999998</v>
      </c>
      <c r="AY240" s="33">
        <v>504.24749020000002</v>
      </c>
      <c r="AZ240" s="33">
        <v>628.54082349999999</v>
      </c>
      <c r="BA240" s="33">
        <v>4.7654163599999997</v>
      </c>
      <c r="BB240" s="33">
        <v>640.29756859999998</v>
      </c>
      <c r="BC240" s="33">
        <v>504.24749020000002</v>
      </c>
      <c r="BD240" s="33">
        <v>628.54082349999999</v>
      </c>
      <c r="BE240" s="33">
        <v>664.32874509999999</v>
      </c>
      <c r="BF240" s="33">
        <v>640.29756859999998</v>
      </c>
      <c r="BG240" s="33">
        <v>504.24749020000002</v>
      </c>
      <c r="BH240" s="33">
        <v>146.50027449999999</v>
      </c>
      <c r="BI240" s="33">
        <v>359.4685882</v>
      </c>
      <c r="BJ240" s="33">
        <v>640.29756859999998</v>
      </c>
      <c r="BK240" s="33">
        <v>504.24749020000002</v>
      </c>
      <c r="BL240" s="33">
        <v>628.54082349999999</v>
      </c>
      <c r="BM240" s="33">
        <v>141.9597478</v>
      </c>
      <c r="BN240" s="33">
        <v>640.29756859999998</v>
      </c>
      <c r="BO240" s="33">
        <v>504.24749020000002</v>
      </c>
      <c r="BP240" s="33">
        <v>628.54082349999999</v>
      </c>
      <c r="BQ240" s="33">
        <v>664.32874509999999</v>
      </c>
      <c r="BR240" s="33">
        <v>640.29756859999998</v>
      </c>
      <c r="BS240" s="33">
        <v>504.24749020000002</v>
      </c>
      <c r="BT240" s="33">
        <v>628.54082349999999</v>
      </c>
      <c r="BU240" s="33">
        <v>664.32874509999999</v>
      </c>
      <c r="BV240" s="33">
        <v>640.29756859999998</v>
      </c>
      <c r="BW240" s="33">
        <v>504.24749020000002</v>
      </c>
      <c r="BX240" s="33">
        <v>628.54082349999999</v>
      </c>
      <c r="BY240" s="33">
        <v>623.57666670000003</v>
      </c>
      <c r="BZ240" s="33">
        <v>640.29756859999998</v>
      </c>
      <c r="CA240" s="33">
        <v>504.24749020000002</v>
      </c>
      <c r="CB240" s="33">
        <v>628.54082349999999</v>
      </c>
      <c r="CC240" s="33">
        <v>664.32874509999999</v>
      </c>
      <c r="CD240" s="33">
        <v>640.29756859999998</v>
      </c>
      <c r="CE240" s="33">
        <v>504.24749020000002</v>
      </c>
      <c r="CF240" s="33">
        <v>628.54082349999999</v>
      </c>
      <c r="CG240" s="33">
        <v>664.32874509999999</v>
      </c>
      <c r="CH240" s="33">
        <v>640.29756859999998</v>
      </c>
      <c r="CI240" s="33">
        <v>504.24749020000002</v>
      </c>
      <c r="CJ240" s="33">
        <v>628.54082349999999</v>
      </c>
      <c r="CK240" s="33">
        <v>664.32874509999999</v>
      </c>
      <c r="CL240" s="33">
        <v>640.29756859999998</v>
      </c>
      <c r="CM240" s="33">
        <v>504.24749020000002</v>
      </c>
      <c r="CN240" s="33">
        <v>628.54082349999999</v>
      </c>
      <c r="CO240" s="33">
        <v>664.32874509999999</v>
      </c>
      <c r="CP240" s="33">
        <v>640.29756859999998</v>
      </c>
      <c r="CQ240" s="33">
        <v>504.24749020000002</v>
      </c>
      <c r="CR240" s="33">
        <v>628.54082349999999</v>
      </c>
      <c r="CS240" s="33">
        <v>664.32874509999999</v>
      </c>
      <c r="CT240" s="33">
        <v>640.29756859999998</v>
      </c>
      <c r="CU240" s="33">
        <v>504.24749020000002</v>
      </c>
      <c r="CV240" s="33">
        <v>628.54082349999999</v>
      </c>
      <c r="CW240" s="33">
        <v>664.32874509999999</v>
      </c>
      <c r="CX240" s="33">
        <v>640.29756859999998</v>
      </c>
      <c r="CY240" s="33">
        <v>504.24749020000002</v>
      </c>
      <c r="CZ240" s="33">
        <v>628.54082349999999</v>
      </c>
      <c r="DA240" s="33">
        <v>664.32874509999999</v>
      </c>
      <c r="DB240" s="33">
        <v>640.29756859999998</v>
      </c>
      <c r="DC240" s="33">
        <v>504.24749020000002</v>
      </c>
      <c r="DD240" s="33">
        <v>628.54082349999999</v>
      </c>
      <c r="DE240" s="33">
        <v>664.32874509999999</v>
      </c>
      <c r="DF240" s="33">
        <v>640.29756859999998</v>
      </c>
      <c r="DG240" s="33">
        <v>504.24749020000002</v>
      </c>
      <c r="DH240" s="33">
        <v>628.54082349999999</v>
      </c>
      <c r="DI240" s="33">
        <v>664.32874509999999</v>
      </c>
      <c r="DJ240" s="33">
        <v>640.29756859999998</v>
      </c>
      <c r="DK240" s="33">
        <v>504.24749020000002</v>
      </c>
      <c r="DL240" s="33">
        <v>628.54082349999999</v>
      </c>
      <c r="DM240" s="33">
        <v>664.32874509999999</v>
      </c>
      <c r="DN240" s="33">
        <v>640.29756859999998</v>
      </c>
      <c r="DO240" s="33">
        <v>504.24749020000002</v>
      </c>
      <c r="DP240" s="33">
        <v>628.54082349999999</v>
      </c>
      <c r="DQ240" s="33">
        <v>664.32874509999999</v>
      </c>
      <c r="DR240" s="33">
        <v>640.29756859999998</v>
      </c>
      <c r="DS240" s="33">
        <v>504.24749020000002</v>
      </c>
      <c r="DT240" s="33">
        <v>628.54082349999999</v>
      </c>
      <c r="DU240" s="33">
        <v>664.32874509999999</v>
      </c>
      <c r="DV240" s="33">
        <v>640.29756859999998</v>
      </c>
      <c r="DW240" s="33">
        <v>504.24749020000002</v>
      </c>
      <c r="DX240" s="33">
        <v>628.54082349999999</v>
      </c>
      <c r="DY240" s="33">
        <v>664.32874509999999</v>
      </c>
      <c r="DZ240" s="33">
        <v>640.29756859999998</v>
      </c>
      <c r="EA240" s="33">
        <v>504.24749020000002</v>
      </c>
      <c r="EB240" s="33">
        <v>628.54082349999999</v>
      </c>
      <c r="EC240" s="33">
        <v>664.32874509999999</v>
      </c>
      <c r="ED240" s="33">
        <v>640.29756859999998</v>
      </c>
      <c r="EE240" s="33">
        <v>504.24749020000002</v>
      </c>
      <c r="EF240" s="33">
        <v>628.54082349999999</v>
      </c>
      <c r="EG240" s="33">
        <v>664.32874509999999</v>
      </c>
      <c r="EH240" s="33">
        <v>640.29756859999998</v>
      </c>
      <c r="EI240" s="33">
        <v>504.24749020000002</v>
      </c>
      <c r="EJ240" s="33">
        <v>628.54082349999999</v>
      </c>
      <c r="EK240" s="33">
        <v>664.32874509999999</v>
      </c>
      <c r="EL240" s="33">
        <v>640.29756859999998</v>
      </c>
      <c r="EM240" s="33">
        <v>504.24749020000002</v>
      </c>
      <c r="EN240" s="33">
        <v>628.54082349999999</v>
      </c>
      <c r="EO240" s="33">
        <v>664.32874509999999</v>
      </c>
      <c r="EP240" s="33">
        <v>640.29756859999998</v>
      </c>
      <c r="EQ240" s="33">
        <v>504.24749020000002</v>
      </c>
      <c r="ER240" s="33">
        <v>628.54082349999999</v>
      </c>
      <c r="ES240" s="33">
        <v>664.32874509999999</v>
      </c>
      <c r="ET240" s="33">
        <v>640.29756859999998</v>
      </c>
      <c r="EU240" s="33">
        <v>504.24749020000002</v>
      </c>
      <c r="EV240" s="33">
        <v>628.54082349999999</v>
      </c>
      <c r="EW240" s="33">
        <v>664.32874509999999</v>
      </c>
      <c r="EX240" s="33">
        <v>640.29756859999998</v>
      </c>
      <c r="EY240" s="33">
        <v>504.24749020000002</v>
      </c>
      <c r="EZ240" s="33">
        <v>628.54082349999999</v>
      </c>
      <c r="FA240" s="33">
        <v>664.32874509999999</v>
      </c>
      <c r="FB240" s="33">
        <v>640.29756859999998</v>
      </c>
      <c r="FC240" s="33">
        <v>504.24749020000002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M242" s="33">
        <v>1509.0358819999999</v>
      </c>
      <c r="AP242" s="33">
        <v>894.69709799999998</v>
      </c>
      <c r="AQ242" s="33">
        <v>1509.0358819999999</v>
      </c>
      <c r="AS242" s="33">
        <v>1050.4741899999999</v>
      </c>
      <c r="AT242" s="33">
        <v>894.69709799999998</v>
      </c>
      <c r="AU242" s="33">
        <v>1509.0358819999999</v>
      </c>
      <c r="AX242" s="33">
        <v>894.69709799999998</v>
      </c>
      <c r="AY242" s="33">
        <v>1509.0358819999999</v>
      </c>
      <c r="BB242" s="33">
        <v>894.69709799999998</v>
      </c>
      <c r="BC242" s="33">
        <v>1509.0358819999999</v>
      </c>
      <c r="BD242" s="33">
        <v>2946.1065490000001</v>
      </c>
      <c r="BF242" s="33">
        <v>894.69709799999998</v>
      </c>
      <c r="BG242" s="33">
        <v>1509.0358819999999</v>
      </c>
      <c r="BH242" s="33">
        <v>2946.1065490000001</v>
      </c>
      <c r="BI242" s="33">
        <v>2216.755686</v>
      </c>
      <c r="BJ242" s="33">
        <v>894.69709799999998</v>
      </c>
      <c r="BK242" s="33">
        <v>1509.0358819999999</v>
      </c>
      <c r="BL242" s="33">
        <v>2946.1065490000001</v>
      </c>
      <c r="BM242" s="33">
        <v>2216.755686</v>
      </c>
      <c r="BN242" s="33">
        <v>894.69709799999998</v>
      </c>
      <c r="BO242" s="33">
        <v>1509.0358819999999</v>
      </c>
      <c r="BP242" s="33">
        <v>2946.1065490000001</v>
      </c>
      <c r="BQ242" s="33">
        <v>2216.755686</v>
      </c>
      <c r="BR242" s="33">
        <v>894.69709799999998</v>
      </c>
      <c r="BS242" s="33">
        <v>1509.0358819999999</v>
      </c>
      <c r="BT242" s="33">
        <v>3016.5451680000001</v>
      </c>
      <c r="BU242" s="33">
        <v>2258.4218959999998</v>
      </c>
      <c r="BV242" s="33">
        <v>902.22498700000006</v>
      </c>
      <c r="BW242" s="33">
        <v>1540.4857420000001</v>
      </c>
      <c r="BX242" s="33">
        <v>3016.5451680000001</v>
      </c>
      <c r="BY242" s="33">
        <v>2258.4218959999998</v>
      </c>
      <c r="BZ242" s="33">
        <v>902.22498700000006</v>
      </c>
      <c r="CA242" s="33">
        <v>1540.4857420000001</v>
      </c>
      <c r="CB242" s="33">
        <v>3016.5451680000001</v>
      </c>
      <c r="CC242" s="33">
        <v>2216.755686</v>
      </c>
      <c r="CD242" s="33">
        <v>902.22498700000006</v>
      </c>
      <c r="CE242" s="33">
        <v>1540.4857420000001</v>
      </c>
      <c r="CF242" s="33">
        <v>3016.5451680000001</v>
      </c>
      <c r="CG242" s="33">
        <v>2258.4218959999998</v>
      </c>
      <c r="CH242" s="33">
        <v>902.22498700000006</v>
      </c>
      <c r="CI242" s="33">
        <v>1540.4857420000001</v>
      </c>
      <c r="CJ242" s="33">
        <v>3016.5451680000001</v>
      </c>
      <c r="CK242" s="33">
        <v>2258.4218959999998</v>
      </c>
      <c r="CL242" s="33">
        <v>902.22498700000006</v>
      </c>
      <c r="CM242" s="33">
        <v>1540.4857420000001</v>
      </c>
      <c r="CN242" s="33">
        <v>3016.5451680000001</v>
      </c>
      <c r="CO242" s="33">
        <v>2258.4218959999998</v>
      </c>
      <c r="CP242" s="33">
        <v>902.22498700000006</v>
      </c>
      <c r="CQ242" s="33">
        <v>1540.4857420000001</v>
      </c>
      <c r="CR242" s="33">
        <v>3016.5451680000001</v>
      </c>
      <c r="CS242" s="33">
        <v>2258.4218959999998</v>
      </c>
      <c r="CT242" s="33">
        <v>902.22498700000006</v>
      </c>
      <c r="CU242" s="33">
        <v>1540.4857420000001</v>
      </c>
      <c r="CV242" s="33">
        <v>3016.5451680000001</v>
      </c>
      <c r="CW242" s="33">
        <v>2258.4218959999998</v>
      </c>
      <c r="CX242" s="33">
        <v>902.22498700000006</v>
      </c>
      <c r="CY242" s="33">
        <v>1540.4857420000001</v>
      </c>
      <c r="CZ242" s="33">
        <v>3016.5451680000001</v>
      </c>
      <c r="DA242" s="33">
        <v>2258.4218959999998</v>
      </c>
      <c r="DB242" s="33">
        <v>902.22498700000006</v>
      </c>
      <c r="DC242" s="33">
        <v>1540.4857420000001</v>
      </c>
      <c r="DD242" s="33">
        <v>3016.5451680000001</v>
      </c>
      <c r="DE242" s="33">
        <v>2258.4218959999998</v>
      </c>
      <c r="DF242" s="33">
        <v>902.22498700000006</v>
      </c>
      <c r="DG242" s="33">
        <v>1540.4857420000001</v>
      </c>
      <c r="DH242" s="33">
        <v>3016.5451680000001</v>
      </c>
      <c r="DI242" s="33">
        <v>2258.4218959999998</v>
      </c>
      <c r="DJ242" s="33">
        <v>902.22498700000006</v>
      </c>
      <c r="DK242" s="33">
        <v>1540.4857420000001</v>
      </c>
      <c r="DL242" s="33">
        <v>3016.5451680000001</v>
      </c>
      <c r="DM242" s="33">
        <v>2258.4218959999998</v>
      </c>
      <c r="DN242" s="33">
        <v>902.22498700000006</v>
      </c>
      <c r="DO242" s="33">
        <v>1540.4857420000001</v>
      </c>
      <c r="DP242" s="33">
        <v>3016.5451680000001</v>
      </c>
      <c r="DQ242" s="33">
        <v>2258.4218959999998</v>
      </c>
      <c r="DR242" s="33">
        <v>902.22498700000006</v>
      </c>
      <c r="DS242" s="33">
        <v>1540.4857420000001</v>
      </c>
      <c r="DT242" s="33">
        <v>3016.5451680000001</v>
      </c>
      <c r="DU242" s="33">
        <v>2258.4218959999998</v>
      </c>
      <c r="DV242" s="33">
        <v>902.22498700000006</v>
      </c>
      <c r="DW242" s="33">
        <v>1540.4857420000001</v>
      </c>
      <c r="DX242" s="33">
        <v>3016.5451680000001</v>
      </c>
      <c r="DY242" s="33">
        <v>2258.4218959999998</v>
      </c>
      <c r="DZ242" s="33">
        <v>902.22498700000006</v>
      </c>
      <c r="EA242" s="33">
        <v>1540.4857420000001</v>
      </c>
      <c r="EB242" s="33">
        <v>3016.5451680000001</v>
      </c>
      <c r="EC242" s="33">
        <v>2258.4218959999998</v>
      </c>
      <c r="ED242" s="33">
        <v>902.22498700000006</v>
      </c>
      <c r="EE242" s="33">
        <v>1540.4857420000001</v>
      </c>
      <c r="EF242" s="33">
        <v>3016.5451680000001</v>
      </c>
      <c r="EG242" s="33">
        <v>2258.4218959999998</v>
      </c>
      <c r="EH242" s="33">
        <v>902.22498700000006</v>
      </c>
      <c r="EI242" s="33">
        <v>1540.4857420000001</v>
      </c>
      <c r="EJ242" s="33">
        <v>3016.5451680000001</v>
      </c>
      <c r="EK242" s="33">
        <v>2258.4218959999998</v>
      </c>
      <c r="EL242" s="33">
        <v>902.22498700000006</v>
      </c>
      <c r="EM242" s="33">
        <v>1540.4857420000001</v>
      </c>
      <c r="EN242" s="33">
        <v>3016.5451680000001</v>
      </c>
      <c r="EO242" s="33">
        <v>2258.4218959999998</v>
      </c>
      <c r="EP242" s="33">
        <v>902.22498700000006</v>
      </c>
      <c r="EQ242" s="33">
        <v>1540.4857420000001</v>
      </c>
      <c r="ER242" s="33">
        <v>3016.5451680000001</v>
      </c>
      <c r="ES242" s="33">
        <v>2258.4218959999998</v>
      </c>
      <c r="ET242" s="33">
        <v>902.22498700000006</v>
      </c>
      <c r="EU242" s="33">
        <v>1540.4857420000001</v>
      </c>
      <c r="EV242" s="33">
        <v>3016.5451680000001</v>
      </c>
      <c r="EW242" s="33">
        <v>2258.4218959999998</v>
      </c>
      <c r="EX242" s="33">
        <v>902.22498700000006</v>
      </c>
      <c r="EY242" s="33">
        <v>1540.4857420000001</v>
      </c>
      <c r="EZ242" s="33">
        <v>3016.5451680000001</v>
      </c>
      <c r="FA242" s="33">
        <v>2258.4218959999998</v>
      </c>
      <c r="FB242" s="33">
        <v>902.22498700000006</v>
      </c>
      <c r="FC242" s="33">
        <v>1540.4857420000001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49268.385179999997</v>
      </c>
      <c r="E245" s="33">
        <v>43054.842420000001</v>
      </c>
      <c r="F245" s="33">
        <v>45392.126429999997</v>
      </c>
      <c r="G245" s="33">
        <v>43818.606299999999</v>
      </c>
      <c r="H245" s="33">
        <v>50117.395389999998</v>
      </c>
      <c r="I245" s="33">
        <v>43876.966090000002</v>
      </c>
      <c r="J245" s="33">
        <v>45477.874830000001</v>
      </c>
      <c r="K245" s="33">
        <v>43862.770819999998</v>
      </c>
      <c r="L245" s="33">
        <v>50110.983410000001</v>
      </c>
      <c r="M245" s="33">
        <v>43870.775300000001</v>
      </c>
      <c r="N245" s="33">
        <v>45077.530959999996</v>
      </c>
      <c r="O245" s="33">
        <v>43828.93492</v>
      </c>
      <c r="P245" s="33">
        <v>50259.616499999996</v>
      </c>
      <c r="Q245" s="33">
        <v>44051.967199999999</v>
      </c>
      <c r="R245" s="33">
        <v>45800.413760000003</v>
      </c>
      <c r="S245" s="33">
        <v>44013.676950000001</v>
      </c>
      <c r="T245" s="33">
        <v>56206.20016</v>
      </c>
      <c r="U245" s="33">
        <v>47223.171699999999</v>
      </c>
      <c r="V245" s="33">
        <v>43078.356449999999</v>
      </c>
      <c r="W245" s="33">
        <v>44802.351609999998</v>
      </c>
      <c r="X245" s="33">
        <v>56664.610860000001</v>
      </c>
      <c r="Y245" s="33">
        <v>48200.02996</v>
      </c>
      <c r="Z245" s="33">
        <v>44701.738510000003</v>
      </c>
      <c r="AA245" s="33">
        <v>44802.351609999998</v>
      </c>
      <c r="AB245" s="33">
        <v>54325.684540000002</v>
      </c>
      <c r="AC245" s="33">
        <v>45377.304109999997</v>
      </c>
      <c r="AD245" s="33">
        <v>43111.030169999998</v>
      </c>
      <c r="AE245" s="33">
        <v>47115.416729999997</v>
      </c>
      <c r="AF245" s="33">
        <v>59643.07159</v>
      </c>
      <c r="AG245" s="33">
        <v>50597.698640000002</v>
      </c>
      <c r="AH245" s="33">
        <v>45926.89731</v>
      </c>
      <c r="AI245" s="33">
        <v>48377.863619999996</v>
      </c>
      <c r="AJ245" s="33">
        <v>63101.929530000001</v>
      </c>
      <c r="AK245" s="33">
        <v>53113.39329</v>
      </c>
      <c r="AL245" s="33">
        <v>47945.806340000003</v>
      </c>
      <c r="AM245" s="33">
        <v>50290.599589999998</v>
      </c>
      <c r="AN245" s="33">
        <v>65842.262789999993</v>
      </c>
      <c r="AO245" s="33">
        <v>55057.593699999998</v>
      </c>
      <c r="AP245" s="33">
        <v>50467.61911</v>
      </c>
      <c r="AQ245" s="33">
        <v>50290.599589999998</v>
      </c>
      <c r="AR245" s="33">
        <v>67251.899539999999</v>
      </c>
      <c r="AS245" s="33">
        <v>56215.826280000001</v>
      </c>
      <c r="AT245" s="33">
        <v>50564.684759999996</v>
      </c>
      <c r="AU245" s="33">
        <v>50378.189980000003</v>
      </c>
      <c r="AV245" s="33">
        <v>68436.427630000006</v>
      </c>
      <c r="AW245" s="33">
        <v>56524.354449999999</v>
      </c>
      <c r="AX245" s="33">
        <v>50637.012089999997</v>
      </c>
      <c r="AY245" s="33">
        <v>50459.613660000003</v>
      </c>
      <c r="AZ245" s="33">
        <v>68778.358219999995</v>
      </c>
      <c r="BA245" s="33">
        <v>56855.055619999999</v>
      </c>
      <c r="BB245" s="33">
        <v>50637.012089999997</v>
      </c>
      <c r="BC245" s="33">
        <v>50459.613660000003</v>
      </c>
      <c r="BD245" s="33">
        <v>71014.958190000005</v>
      </c>
      <c r="BE245" s="33">
        <v>58593.656909999998</v>
      </c>
      <c r="BF245" s="33">
        <v>50768.613579999997</v>
      </c>
      <c r="BG245" s="33">
        <v>50610.276100000003</v>
      </c>
      <c r="BH245" s="33">
        <v>72001.171870000006</v>
      </c>
      <c r="BI245" s="33">
        <v>61203.584779999997</v>
      </c>
      <c r="BJ245" s="33">
        <v>50768.613579999997</v>
      </c>
      <c r="BK245" s="33">
        <v>50610.276100000003</v>
      </c>
      <c r="BL245" s="33">
        <v>72656.843040000007</v>
      </c>
      <c r="BM245" s="33">
        <v>62029.81596</v>
      </c>
      <c r="BN245" s="33">
        <v>50768.613579999997</v>
      </c>
      <c r="BO245" s="33">
        <v>50610.276100000003</v>
      </c>
      <c r="BP245" s="33">
        <v>73821.917260000002</v>
      </c>
      <c r="BQ245" s="33">
        <v>61599.445670000001</v>
      </c>
      <c r="BR245" s="33">
        <v>51656.177519999997</v>
      </c>
      <c r="BS245" s="33">
        <v>51563.59405</v>
      </c>
      <c r="BT245" s="33">
        <v>74549.748479999995</v>
      </c>
      <c r="BU245" s="33">
        <v>63778.980929999998</v>
      </c>
      <c r="BV245" s="33">
        <v>52397.255989999998</v>
      </c>
      <c r="BW245" s="33">
        <v>52303.905780000001</v>
      </c>
      <c r="BX245" s="33">
        <v>74541.401809999996</v>
      </c>
      <c r="BY245" s="33">
        <v>64816.859499999999</v>
      </c>
      <c r="BZ245" s="33">
        <v>52397.255989999998</v>
      </c>
      <c r="CA245" s="33">
        <v>52303.905780000001</v>
      </c>
      <c r="CB245" s="33">
        <v>74576.735390000002</v>
      </c>
      <c r="CC245" s="33">
        <v>64017.637739999998</v>
      </c>
      <c r="CD245" s="33">
        <v>52397.255989999998</v>
      </c>
      <c r="CE245" s="33">
        <v>52303.905780000001</v>
      </c>
      <c r="CF245" s="33">
        <v>74576.735390000002</v>
      </c>
      <c r="CG245" s="33">
        <v>62994.464039999999</v>
      </c>
      <c r="CH245" s="33">
        <v>52397.255989999998</v>
      </c>
      <c r="CI245" s="33">
        <v>52303.905780000001</v>
      </c>
      <c r="CJ245" s="33">
        <v>74576.735390000002</v>
      </c>
      <c r="CK245" s="33">
        <v>65015.467510000002</v>
      </c>
      <c r="CL245" s="33">
        <v>52370.66934</v>
      </c>
      <c r="CM245" s="33">
        <v>52303.905780000001</v>
      </c>
      <c r="CN245" s="33">
        <v>74576.735390000002</v>
      </c>
      <c r="CO245" s="33">
        <v>65614.370410000003</v>
      </c>
      <c r="CP245" s="33">
        <v>52397.255989999998</v>
      </c>
      <c r="CQ245" s="33">
        <v>52303.905780000001</v>
      </c>
      <c r="CR245" s="33">
        <v>74576.735390000002</v>
      </c>
      <c r="CS245" s="33">
        <v>64508.764470000002</v>
      </c>
      <c r="CT245" s="33">
        <v>52346.507409999998</v>
      </c>
      <c r="CU245" s="33">
        <v>52303.905780000001</v>
      </c>
      <c r="CV245" s="33">
        <v>74576.735390000002</v>
      </c>
      <c r="CW245" s="33">
        <v>65038.000169999999</v>
      </c>
      <c r="CX245" s="33">
        <v>52253.935810000003</v>
      </c>
      <c r="CY245" s="33">
        <v>52303.905780000001</v>
      </c>
      <c r="CZ245" s="33">
        <v>74576.735390000002</v>
      </c>
      <c r="DA245" s="33">
        <v>65753.279739999998</v>
      </c>
      <c r="DB245" s="33">
        <v>52214.40163</v>
      </c>
      <c r="DC245" s="33">
        <v>52303.905780000001</v>
      </c>
      <c r="DD245" s="33">
        <v>74576.735390000002</v>
      </c>
      <c r="DE245" s="33">
        <v>65767.540070000003</v>
      </c>
      <c r="DF245" s="33">
        <v>51185.427710000004</v>
      </c>
      <c r="DG245" s="33">
        <v>52303.905780000001</v>
      </c>
      <c r="DH245" s="33">
        <v>74576.735390000002</v>
      </c>
      <c r="DI245" s="33">
        <v>66112.575939999995</v>
      </c>
      <c r="DJ245" s="33">
        <v>50950.988599999997</v>
      </c>
      <c r="DK245" s="33">
        <v>52303.905780000001</v>
      </c>
      <c r="DL245" s="33">
        <v>74576.735390000002</v>
      </c>
      <c r="DM245" s="33">
        <v>64882.18722</v>
      </c>
      <c r="DN245" s="33">
        <v>48518.68391</v>
      </c>
      <c r="DO245" s="33">
        <v>52303.905780000001</v>
      </c>
      <c r="DP245" s="33">
        <v>74576.735390000002</v>
      </c>
      <c r="DQ245" s="33">
        <v>66102.673079999993</v>
      </c>
      <c r="DR245" s="33">
        <v>49546.616439999998</v>
      </c>
      <c r="DS245" s="33">
        <v>52303.905780000001</v>
      </c>
      <c r="DT245" s="33">
        <v>74576.735390000002</v>
      </c>
      <c r="DU245" s="33">
        <v>66112.575939999995</v>
      </c>
      <c r="DV245" s="33">
        <v>49241.799890000002</v>
      </c>
      <c r="DW245" s="33">
        <v>52303.905780000001</v>
      </c>
      <c r="DX245" s="33">
        <v>74576.735390000002</v>
      </c>
      <c r="DY245" s="33">
        <v>66112.575939999995</v>
      </c>
      <c r="DZ245" s="33">
        <v>48624.102059999997</v>
      </c>
      <c r="EA245" s="33">
        <v>52303.905780000001</v>
      </c>
      <c r="EB245" s="33">
        <v>74576.735390000002</v>
      </c>
      <c r="EC245" s="33">
        <v>66112.575939999995</v>
      </c>
      <c r="ED245" s="33">
        <v>47992.99987</v>
      </c>
      <c r="EE245" s="33">
        <v>52303.905780000001</v>
      </c>
      <c r="EF245" s="33">
        <v>74576.735390000002</v>
      </c>
      <c r="EG245" s="33">
        <v>66112.575939999995</v>
      </c>
      <c r="EH245" s="33">
        <v>47243.467429999997</v>
      </c>
      <c r="EI245" s="33">
        <v>52303.905780000001</v>
      </c>
      <c r="EJ245" s="33">
        <v>74576.735390000002</v>
      </c>
      <c r="EK245" s="33">
        <v>66112.575939999995</v>
      </c>
      <c r="EL245" s="33">
        <v>46516.460010000003</v>
      </c>
      <c r="EM245" s="33">
        <v>52303.905780000001</v>
      </c>
      <c r="EN245" s="33">
        <v>74576.735390000002</v>
      </c>
      <c r="EO245" s="33">
        <v>66112.575939999995</v>
      </c>
      <c r="EP245" s="33">
        <v>46912.345399999998</v>
      </c>
      <c r="EQ245" s="33">
        <v>52303.905780000001</v>
      </c>
      <c r="ER245" s="33">
        <v>74576.735390000002</v>
      </c>
      <c r="ES245" s="33">
        <v>66112.575939999995</v>
      </c>
      <c r="ET245" s="33">
        <v>47044.759760000001</v>
      </c>
      <c r="EU245" s="33">
        <v>52303.905780000001</v>
      </c>
      <c r="EV245" s="33">
        <v>74576.735390000002</v>
      </c>
      <c r="EW245" s="33">
        <v>66112.575939999995</v>
      </c>
      <c r="EX245" s="33">
        <v>46989.763930000001</v>
      </c>
      <c r="EY245" s="33">
        <v>52303.905780000001</v>
      </c>
      <c r="EZ245" s="33">
        <v>74576.735390000002</v>
      </c>
      <c r="FA245" s="33">
        <v>66112.575939999995</v>
      </c>
      <c r="FB245" s="33">
        <v>47178.110229999998</v>
      </c>
      <c r="FC245" s="33">
        <v>52303.905780000001</v>
      </c>
    </row>
    <row r="246" spans="2:159" x14ac:dyDescent="0.25">
      <c r="B246" s="33" t="s">
        <v>26</v>
      </c>
      <c r="C246" s="33" t="s">
        <v>37</v>
      </c>
      <c r="D246" s="33">
        <v>113.8293899</v>
      </c>
      <c r="E246" s="33">
        <v>99.9955444</v>
      </c>
      <c r="F246" s="33">
        <v>75.928631600000003</v>
      </c>
      <c r="G246" s="33">
        <v>89.909617310000002</v>
      </c>
      <c r="H246" s="33">
        <v>113.8293899</v>
      </c>
      <c r="I246" s="33">
        <v>99.9955444</v>
      </c>
      <c r="J246" s="33">
        <v>75.928631600000003</v>
      </c>
      <c r="K246" s="33">
        <v>89.909617310000002</v>
      </c>
      <c r="L246" s="33">
        <v>113.8293899</v>
      </c>
      <c r="M246" s="33">
        <v>99.9955444</v>
      </c>
      <c r="N246" s="33">
        <v>75.928631600000003</v>
      </c>
      <c r="O246" s="33">
        <v>89.909617310000002</v>
      </c>
      <c r="P246" s="33">
        <v>113.8293899</v>
      </c>
      <c r="Q246" s="33">
        <v>99.9955444</v>
      </c>
      <c r="R246" s="33">
        <v>75.928631600000003</v>
      </c>
      <c r="S246" s="33">
        <v>89.909617310000002</v>
      </c>
      <c r="T246" s="33">
        <v>170.88186690000001</v>
      </c>
      <c r="U246" s="33">
        <v>153.78294959999999</v>
      </c>
      <c r="V246" s="33">
        <v>112.86953629999999</v>
      </c>
      <c r="W246" s="33">
        <v>134.42828639999999</v>
      </c>
      <c r="X246" s="33">
        <v>174.72596669999999</v>
      </c>
      <c r="Y246" s="33">
        <v>157.40705439999999</v>
      </c>
      <c r="Z246" s="33">
        <v>115.35855220000001</v>
      </c>
      <c r="AA246" s="33">
        <v>137.4278793</v>
      </c>
      <c r="AB246" s="33">
        <v>199.6584014</v>
      </c>
      <c r="AC246" s="33">
        <v>82.144715169999998</v>
      </c>
      <c r="AD246" s="33">
        <v>144.21262580000001</v>
      </c>
      <c r="AE246" s="33">
        <v>164.82510329999999</v>
      </c>
      <c r="AF246" s="33">
        <v>211.26000819999999</v>
      </c>
      <c r="AG246" s="33">
        <v>193.64916049999999</v>
      </c>
      <c r="AH246" s="33">
        <v>157.63905690000001</v>
      </c>
      <c r="AI246" s="33">
        <v>177.57363040000001</v>
      </c>
      <c r="AJ246" s="33">
        <v>211.69688450000001</v>
      </c>
      <c r="AK246" s="33">
        <v>194.06103469999999</v>
      </c>
      <c r="AL246" s="33">
        <v>157.92192990000001</v>
      </c>
      <c r="AM246" s="33">
        <v>177.9145297</v>
      </c>
      <c r="AN246" s="33">
        <v>450.49778650000002</v>
      </c>
      <c r="AO246" s="33">
        <v>419.1955347</v>
      </c>
      <c r="AP246" s="33">
        <v>312.54311050000001</v>
      </c>
      <c r="AQ246" s="33">
        <v>364.25347390000002</v>
      </c>
      <c r="AR246" s="33">
        <v>1778.31331</v>
      </c>
      <c r="AS246" s="33">
        <v>1671.0211409999999</v>
      </c>
      <c r="AT246" s="33">
        <v>1172.2902979999999</v>
      </c>
      <c r="AU246" s="33">
        <v>1400.3623849999999</v>
      </c>
      <c r="AV246" s="33">
        <v>211.69688450000001</v>
      </c>
      <c r="AW246" s="33">
        <v>1671.0211409999999</v>
      </c>
      <c r="AX246" s="33">
        <v>1172.2902979999999</v>
      </c>
      <c r="AY246" s="33">
        <v>1400.3623849999999</v>
      </c>
      <c r="AZ246" s="33">
        <v>1778.31331</v>
      </c>
      <c r="BA246" s="33">
        <v>1671.0211409999999</v>
      </c>
      <c r="BB246" s="33">
        <v>1172.2902979999999</v>
      </c>
      <c r="BC246" s="33">
        <v>1400.3623849999999</v>
      </c>
      <c r="BD246" s="33">
        <v>1778.31331</v>
      </c>
      <c r="BE246" s="33">
        <v>1455.1446639999999</v>
      </c>
      <c r="BF246" s="33">
        <v>1172.2902979999999</v>
      </c>
      <c r="BG246" s="33">
        <v>1400.3623849999999</v>
      </c>
      <c r="BH246" s="33">
        <v>1737.751757</v>
      </c>
      <c r="BI246" s="33">
        <v>1320.846982</v>
      </c>
      <c r="BJ246" s="33">
        <v>1172.2902979999999</v>
      </c>
      <c r="BK246" s="33">
        <v>1400.3623849999999</v>
      </c>
      <c r="BL246" s="33">
        <v>1778.31331</v>
      </c>
      <c r="BM246" s="33">
        <v>169.3278296</v>
      </c>
      <c r="BN246" s="33">
        <v>1172.2902979999999</v>
      </c>
      <c r="BO246" s="33">
        <v>1400.3623849999999</v>
      </c>
      <c r="BP246" s="33">
        <v>1778.31331</v>
      </c>
      <c r="BQ246" s="33">
        <v>1671.0211409999999</v>
      </c>
      <c r="BR246" s="33">
        <v>1172.2902979999999</v>
      </c>
      <c r="BS246" s="33">
        <v>1400.3623849999999</v>
      </c>
      <c r="BT246" s="33">
        <v>3252.4001199999998</v>
      </c>
      <c r="BU246" s="33">
        <v>3133.3288510000002</v>
      </c>
      <c r="BV246" s="33">
        <v>2878.2371790000002</v>
      </c>
      <c r="BW246" s="33">
        <v>3020.1755699999999</v>
      </c>
      <c r="BX246" s="33">
        <v>3252.4001199999998</v>
      </c>
      <c r="BY246" s="33">
        <v>125.86173909999999</v>
      </c>
      <c r="BZ246" s="33">
        <v>2878.2371790000002</v>
      </c>
      <c r="CA246" s="33">
        <v>3020.1755699999999</v>
      </c>
      <c r="CB246" s="33">
        <v>3252.4001199999998</v>
      </c>
      <c r="CC246" s="33">
        <v>1634.779035</v>
      </c>
      <c r="CD246" s="33">
        <v>2878.2371790000002</v>
      </c>
      <c r="CE246" s="33">
        <v>3020.1755699999999</v>
      </c>
      <c r="CF246" s="33">
        <v>3252.4001199999998</v>
      </c>
      <c r="CG246" s="33">
        <v>3133.3288510000002</v>
      </c>
      <c r="CH246" s="33">
        <v>2878.2371790000002</v>
      </c>
      <c r="CI246" s="33">
        <v>3020.1755699999999</v>
      </c>
      <c r="CJ246" s="33">
        <v>3252.4001199999998</v>
      </c>
      <c r="CK246" s="33">
        <v>1671.0211409999999</v>
      </c>
      <c r="CL246" s="33">
        <v>2878.2371790000002</v>
      </c>
      <c r="CM246" s="33">
        <v>3020.1755699999999</v>
      </c>
      <c r="CN246" s="33">
        <v>3252.4001199999998</v>
      </c>
      <c r="CO246" s="33">
        <v>1656.368745</v>
      </c>
      <c r="CP246" s="33">
        <v>2878.2371790000002</v>
      </c>
      <c r="CQ246" s="33">
        <v>3020.1755699999999</v>
      </c>
      <c r="CR246" s="33">
        <v>3252.4001199999998</v>
      </c>
      <c r="CS246" s="33">
        <v>3133.3288510000002</v>
      </c>
      <c r="CT246" s="33">
        <v>2878.2371790000002</v>
      </c>
      <c r="CU246" s="33">
        <v>3020.1755699999999</v>
      </c>
      <c r="CV246" s="33">
        <v>3252.4001199999998</v>
      </c>
      <c r="CW246" s="33">
        <v>3133.3288510000002</v>
      </c>
      <c r="CX246" s="33">
        <v>2878.2371790000002</v>
      </c>
      <c r="CY246" s="33">
        <v>3020.1755699999999</v>
      </c>
      <c r="CZ246" s="33">
        <v>3252.4001199999998</v>
      </c>
      <c r="DA246" s="33">
        <v>3133.3288510000002</v>
      </c>
      <c r="DB246" s="33">
        <v>2878.2371790000002</v>
      </c>
      <c r="DC246" s="33">
        <v>3020.1755699999999</v>
      </c>
      <c r="DD246" s="33">
        <v>3252.4001199999998</v>
      </c>
      <c r="DE246" s="33">
        <v>3079.5414460000002</v>
      </c>
      <c r="DF246" s="33">
        <v>2878.2371790000002</v>
      </c>
      <c r="DG246" s="33">
        <v>3020.1755699999999</v>
      </c>
      <c r="DH246" s="33">
        <v>3252.4001199999998</v>
      </c>
      <c r="DI246" s="33">
        <v>3133.3288510000002</v>
      </c>
      <c r="DJ246" s="33">
        <v>2878.2371790000002</v>
      </c>
      <c r="DK246" s="33">
        <v>3020.1755699999999</v>
      </c>
      <c r="DL246" s="33">
        <v>3252.4001199999998</v>
      </c>
      <c r="DM246" s="33">
        <v>3133.3288510000002</v>
      </c>
      <c r="DN246" s="33">
        <v>2878.2371790000002</v>
      </c>
      <c r="DO246" s="33">
        <v>3020.1755699999999</v>
      </c>
      <c r="DP246" s="33">
        <v>3252.4001199999998</v>
      </c>
      <c r="DQ246" s="33">
        <v>3133.3288510000002</v>
      </c>
      <c r="DR246" s="33">
        <v>2878.2371790000002</v>
      </c>
      <c r="DS246" s="33">
        <v>3020.1755699999999</v>
      </c>
      <c r="DT246" s="33">
        <v>3252.4001199999998</v>
      </c>
      <c r="DU246" s="33">
        <v>3133.3288510000002</v>
      </c>
      <c r="DV246" s="33">
        <v>2878.2371790000002</v>
      </c>
      <c r="DW246" s="33">
        <v>3020.1755699999999</v>
      </c>
      <c r="DX246" s="33">
        <v>3252.4001199999998</v>
      </c>
      <c r="DY246" s="33">
        <v>3133.3288510000002</v>
      </c>
      <c r="DZ246" s="33">
        <v>2878.2371790000002</v>
      </c>
      <c r="EA246" s="33">
        <v>3020.1755699999999</v>
      </c>
      <c r="EB246" s="33">
        <v>3252.4001199999998</v>
      </c>
      <c r="EC246" s="33">
        <v>3133.3288510000002</v>
      </c>
      <c r="ED246" s="33">
        <v>2878.2371790000002</v>
      </c>
      <c r="EE246" s="33">
        <v>3020.1755699999999</v>
      </c>
      <c r="EF246" s="33">
        <v>3252.4001199999998</v>
      </c>
      <c r="EG246" s="33">
        <v>3133.3288510000002</v>
      </c>
      <c r="EH246" s="33">
        <v>2878.2371790000002</v>
      </c>
      <c r="EI246" s="33">
        <v>3020.1755699999999</v>
      </c>
      <c r="EJ246" s="33">
        <v>3252.4001199999998</v>
      </c>
      <c r="EK246" s="33">
        <v>3133.3288510000002</v>
      </c>
      <c r="EL246" s="33">
        <v>2878.2371790000002</v>
      </c>
      <c r="EM246" s="33">
        <v>3020.1755699999999</v>
      </c>
      <c r="EN246" s="33">
        <v>3252.4001199999998</v>
      </c>
      <c r="EO246" s="33">
        <v>3133.3288510000002</v>
      </c>
      <c r="EP246" s="33">
        <v>1753.68805</v>
      </c>
      <c r="EQ246" s="33">
        <v>3020.1755699999999</v>
      </c>
      <c r="ER246" s="33">
        <v>3252.4001199999998</v>
      </c>
      <c r="ES246" s="33">
        <v>3133.3288510000002</v>
      </c>
      <c r="ET246" s="33">
        <v>1273.705383</v>
      </c>
      <c r="EU246" s="33">
        <v>3020.1755699999999</v>
      </c>
      <c r="EV246" s="33">
        <v>3252.4001199999998</v>
      </c>
      <c r="EW246" s="33">
        <v>3133.3288510000002</v>
      </c>
      <c r="EX246" s="33">
        <v>2242.2775190000002</v>
      </c>
      <c r="EY246" s="33">
        <v>3020.1755699999999</v>
      </c>
      <c r="EZ246" s="33">
        <v>3252.4001199999998</v>
      </c>
      <c r="FA246" s="33">
        <v>3133.3288510000002</v>
      </c>
      <c r="FB246" s="33">
        <v>2878.2371790000002</v>
      </c>
      <c r="FC246" s="33">
        <v>3020.1755699999999</v>
      </c>
    </row>
    <row r="247" spans="2:159" x14ac:dyDescent="0.25">
      <c r="B247" s="33" t="s">
        <v>26</v>
      </c>
      <c r="C247" s="33" t="s">
        <v>38</v>
      </c>
      <c r="D247" s="33">
        <v>86.277125639999994</v>
      </c>
      <c r="E247" s="33">
        <v>90.477961089999994</v>
      </c>
      <c r="F247" s="33">
        <v>38.469196889999999</v>
      </c>
      <c r="G247" s="33">
        <v>47.186964250000003</v>
      </c>
      <c r="H247" s="33">
        <v>86.277125639999994</v>
      </c>
      <c r="I247" s="33">
        <v>90.477961089999994</v>
      </c>
      <c r="J247" s="33">
        <v>38.469196889999999</v>
      </c>
      <c r="K247" s="33">
        <v>47.186964250000003</v>
      </c>
      <c r="L247" s="33">
        <v>86.277125639999994</v>
      </c>
      <c r="M247" s="33">
        <v>90.477961089999994</v>
      </c>
      <c r="N247" s="33">
        <v>38.469196889999999</v>
      </c>
      <c r="O247" s="33">
        <v>47.186964250000003</v>
      </c>
      <c r="P247" s="33">
        <v>86.789873799999995</v>
      </c>
      <c r="Q247" s="33">
        <v>90.986611999999994</v>
      </c>
      <c r="R247" s="33">
        <v>39.062595539999997</v>
      </c>
      <c r="S247" s="33">
        <v>47.750402059999999</v>
      </c>
      <c r="T247" s="33">
        <v>146.0541174</v>
      </c>
      <c r="U247" s="33">
        <v>149.77728819999999</v>
      </c>
      <c r="V247" s="33">
        <v>47.787846379999998</v>
      </c>
      <c r="W247" s="33">
        <v>112.8734345</v>
      </c>
      <c r="X247" s="33">
        <v>170.9870742</v>
      </c>
      <c r="Y247" s="33">
        <v>174.51101130000001</v>
      </c>
      <c r="Z247" s="33">
        <v>136.50322829999999</v>
      </c>
      <c r="AA247" s="33">
        <v>140.27123219999999</v>
      </c>
      <c r="AB247" s="33">
        <v>249.70628579999999</v>
      </c>
      <c r="AC247" s="33">
        <v>248.72517959999999</v>
      </c>
      <c r="AD247" s="33">
        <v>187.47312550000001</v>
      </c>
      <c r="AE247" s="33">
        <v>201.69669020000001</v>
      </c>
      <c r="AF247" s="33">
        <v>298.71137970000001</v>
      </c>
      <c r="AG247" s="33">
        <v>294.92574760000002</v>
      </c>
      <c r="AH247" s="33">
        <v>219.20343059999999</v>
      </c>
      <c r="AI247" s="33">
        <v>239.9358986</v>
      </c>
      <c r="AJ247" s="33">
        <v>302.67517099999998</v>
      </c>
      <c r="AK247" s="33">
        <v>299.1951828</v>
      </c>
      <c r="AL247" s="33">
        <v>224.20013789999999</v>
      </c>
      <c r="AM247" s="33">
        <v>244.2950372</v>
      </c>
      <c r="AN247" s="33">
        <v>302.67517099999998</v>
      </c>
      <c r="AO247" s="33">
        <v>299.1951828</v>
      </c>
      <c r="AP247" s="33">
        <v>224.20013789999999</v>
      </c>
      <c r="AQ247" s="33">
        <v>244.2950372</v>
      </c>
      <c r="AR247" s="33">
        <v>302.67517099999998</v>
      </c>
      <c r="AS247" s="33">
        <v>299.1951828</v>
      </c>
      <c r="AT247" s="33">
        <v>224.20013789999999</v>
      </c>
      <c r="AU247" s="33">
        <v>244.2950372</v>
      </c>
      <c r="AV247" s="33">
        <v>302.67517099999998</v>
      </c>
      <c r="AW247" s="33">
        <v>299.1951828</v>
      </c>
      <c r="AX247" s="33">
        <v>224.20013789999999</v>
      </c>
      <c r="AY247" s="33">
        <v>244.2950372</v>
      </c>
      <c r="AZ247" s="33">
        <v>302.67517099999998</v>
      </c>
      <c r="BA247" s="33">
        <v>299.1951828</v>
      </c>
      <c r="BB247" s="33">
        <v>224.20013789999999</v>
      </c>
      <c r="BC247" s="33">
        <v>244.2950372</v>
      </c>
      <c r="BD247" s="33">
        <v>302.67517099999998</v>
      </c>
      <c r="BE247" s="33">
        <v>299.1951828</v>
      </c>
      <c r="BF247" s="33">
        <v>224.20013789999999</v>
      </c>
      <c r="BG247" s="33">
        <v>244.2950372</v>
      </c>
      <c r="BH247" s="33">
        <v>302.67517099999998</v>
      </c>
      <c r="BI247" s="33">
        <v>299.1951828</v>
      </c>
      <c r="BJ247" s="33">
        <v>224.20013789999999</v>
      </c>
      <c r="BK247" s="33">
        <v>244.2950372</v>
      </c>
      <c r="BL247" s="33">
        <v>302.67517099999998</v>
      </c>
      <c r="BM247" s="33">
        <v>141.45661519999999</v>
      </c>
      <c r="BN247" s="33">
        <v>224.20013789999999</v>
      </c>
      <c r="BO247" s="33">
        <v>244.2950372</v>
      </c>
      <c r="BP247" s="33">
        <v>302.67517099999998</v>
      </c>
      <c r="BQ247" s="33">
        <v>224.98101449999999</v>
      </c>
      <c r="BR247" s="33">
        <v>224.20013789999999</v>
      </c>
      <c r="BS247" s="33">
        <v>244.2950372</v>
      </c>
      <c r="BT247" s="33">
        <v>302.67517099999998</v>
      </c>
      <c r="BU247" s="33">
        <v>299.1951828</v>
      </c>
      <c r="BV247" s="33">
        <v>224.20013789999999</v>
      </c>
      <c r="BW247" s="33">
        <v>244.2950372</v>
      </c>
      <c r="BX247" s="33">
        <v>302.67517099999998</v>
      </c>
      <c r="BY247" s="33">
        <v>299.1951828</v>
      </c>
      <c r="BZ247" s="33">
        <v>224.20013789999999</v>
      </c>
      <c r="CA247" s="33">
        <v>244.2950372</v>
      </c>
      <c r="CB247" s="33">
        <v>302.67517099999998</v>
      </c>
      <c r="CC247" s="33">
        <v>299.1951828</v>
      </c>
      <c r="CD247" s="33">
        <v>224.20013789999999</v>
      </c>
      <c r="CE247" s="33">
        <v>244.2950372</v>
      </c>
      <c r="CF247" s="33">
        <v>302.67517099999998</v>
      </c>
      <c r="CG247" s="33">
        <v>299.1951828</v>
      </c>
      <c r="CH247" s="33">
        <v>224.20013789999999</v>
      </c>
      <c r="CI247" s="33">
        <v>244.2950372</v>
      </c>
      <c r="CJ247" s="33">
        <v>302.67517099999998</v>
      </c>
      <c r="CK247" s="33">
        <v>247.25222819999999</v>
      </c>
      <c r="CL247" s="33">
        <v>224.20013789999999</v>
      </c>
      <c r="CM247" s="33">
        <v>244.2950372</v>
      </c>
      <c r="CN247" s="33">
        <v>302.67517099999998</v>
      </c>
      <c r="CO247" s="33">
        <v>299.1951828</v>
      </c>
      <c r="CP247" s="33">
        <v>224.20013789999999</v>
      </c>
      <c r="CQ247" s="33">
        <v>244.2950372</v>
      </c>
      <c r="CR247" s="33">
        <v>302.67517099999998</v>
      </c>
      <c r="CS247" s="33">
        <v>299.1951828</v>
      </c>
      <c r="CT247" s="33">
        <v>224.20013789999999</v>
      </c>
      <c r="CU247" s="33">
        <v>244.2950372</v>
      </c>
      <c r="CV247" s="33">
        <v>302.67517099999998</v>
      </c>
      <c r="CW247" s="33">
        <v>299.1951828</v>
      </c>
      <c r="CX247" s="33">
        <v>224.20013789999999</v>
      </c>
      <c r="CY247" s="33">
        <v>244.2950372</v>
      </c>
      <c r="CZ247" s="33">
        <v>302.67517099999998</v>
      </c>
      <c r="DA247" s="33">
        <v>299.1951828</v>
      </c>
      <c r="DB247" s="33">
        <v>224.20013789999999</v>
      </c>
      <c r="DC247" s="33">
        <v>244.2950372</v>
      </c>
      <c r="DD247" s="33">
        <v>302.67517099999998</v>
      </c>
      <c r="DE247" s="33">
        <v>299.1951828</v>
      </c>
      <c r="DF247" s="33">
        <v>224.20013789999999</v>
      </c>
      <c r="DG247" s="33">
        <v>244.2950372</v>
      </c>
      <c r="DH247" s="33">
        <v>302.67517099999998</v>
      </c>
      <c r="DI247" s="33">
        <v>299.1951828</v>
      </c>
      <c r="DJ247" s="33">
        <v>224.20013789999999</v>
      </c>
      <c r="DK247" s="33">
        <v>244.2950372</v>
      </c>
      <c r="DL247" s="33">
        <v>302.67517099999998</v>
      </c>
      <c r="DM247" s="33">
        <v>299.1951828</v>
      </c>
      <c r="DN247" s="33">
        <v>224.20013789999999</v>
      </c>
      <c r="DO247" s="33">
        <v>244.2950372</v>
      </c>
      <c r="DP247" s="33">
        <v>302.67517099999998</v>
      </c>
      <c r="DQ247" s="33">
        <v>299.1951828</v>
      </c>
      <c r="DR247" s="33">
        <v>224.20013789999999</v>
      </c>
      <c r="DS247" s="33">
        <v>244.2950372</v>
      </c>
      <c r="DT247" s="33">
        <v>302.67517099999998</v>
      </c>
      <c r="DU247" s="33">
        <v>299.1951828</v>
      </c>
      <c r="DV247" s="33">
        <v>224.20013789999999</v>
      </c>
      <c r="DW247" s="33">
        <v>244.2950372</v>
      </c>
      <c r="DX247" s="33">
        <v>302.67517099999998</v>
      </c>
      <c r="DY247" s="33">
        <v>299.1951828</v>
      </c>
      <c r="DZ247" s="33">
        <v>224.20013789999999</v>
      </c>
      <c r="EA247" s="33">
        <v>244.2950372</v>
      </c>
      <c r="EB247" s="33">
        <v>302.67517099999998</v>
      </c>
      <c r="EC247" s="33">
        <v>299.1951828</v>
      </c>
      <c r="ED247" s="33">
        <v>224.20013789999999</v>
      </c>
      <c r="EE247" s="33">
        <v>244.2950372</v>
      </c>
      <c r="EF247" s="33">
        <v>302.67517099999998</v>
      </c>
      <c r="EG247" s="33">
        <v>299.1951828</v>
      </c>
      <c r="EH247" s="33">
        <v>224.20013789999999</v>
      </c>
      <c r="EI247" s="33">
        <v>244.2950372</v>
      </c>
      <c r="EJ247" s="33">
        <v>302.67517099999998</v>
      </c>
      <c r="EK247" s="33">
        <v>299.1951828</v>
      </c>
      <c r="EL247" s="33">
        <v>224.20013789999999</v>
      </c>
      <c r="EM247" s="33">
        <v>244.2950372</v>
      </c>
      <c r="EN247" s="33">
        <v>302.67517099999998</v>
      </c>
      <c r="EO247" s="33">
        <v>299.1951828</v>
      </c>
      <c r="EP247" s="33">
        <v>224.20013789999999</v>
      </c>
      <c r="EQ247" s="33">
        <v>244.2950372</v>
      </c>
      <c r="ER247" s="33">
        <v>302.67517099999998</v>
      </c>
      <c r="ES247" s="33">
        <v>299.1951828</v>
      </c>
      <c r="ET247" s="33">
        <v>224.20013789999999</v>
      </c>
      <c r="EU247" s="33">
        <v>244.2950372</v>
      </c>
      <c r="EV247" s="33">
        <v>302.67517099999998</v>
      </c>
      <c r="EW247" s="33">
        <v>299.1951828</v>
      </c>
      <c r="EX247" s="33">
        <v>224.20013789999999</v>
      </c>
      <c r="EY247" s="33">
        <v>244.2950372</v>
      </c>
      <c r="EZ247" s="33">
        <v>302.67517099999998</v>
      </c>
      <c r="FA247" s="33">
        <v>299.1951828</v>
      </c>
      <c r="FB247" s="33">
        <v>224.20013789999999</v>
      </c>
      <c r="FC247" s="33">
        <v>244.2950372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56.874808160000001</v>
      </c>
      <c r="U248" s="33">
        <v>56.546993049999998</v>
      </c>
      <c r="V248" s="33">
        <v>56.406842500000003</v>
      </c>
      <c r="W248" s="33">
        <v>54.254154659999998</v>
      </c>
      <c r="X248" s="33">
        <v>56.874808160000001</v>
      </c>
      <c r="Y248" s="33">
        <v>56.546993049999998</v>
      </c>
      <c r="Z248" s="33">
        <v>56.406842500000003</v>
      </c>
      <c r="AA248" s="33">
        <v>54.254154659999998</v>
      </c>
      <c r="AB248" s="33">
        <v>56.874808160000001</v>
      </c>
      <c r="AC248" s="33">
        <v>56.546993049999998</v>
      </c>
      <c r="AD248" s="33">
        <v>56.406842500000003</v>
      </c>
      <c r="AE248" s="33">
        <v>54.254154659999998</v>
      </c>
      <c r="AF248" s="33">
        <v>56.874808160000001</v>
      </c>
      <c r="AG248" s="33">
        <v>56.546993049999998</v>
      </c>
      <c r="AH248" s="33">
        <v>56.406842500000003</v>
      </c>
      <c r="AI248" s="33">
        <v>54.254154659999998</v>
      </c>
      <c r="AJ248" s="33">
        <v>70.656564180000004</v>
      </c>
      <c r="AK248" s="33">
        <v>70.218622120000006</v>
      </c>
      <c r="AL248" s="33">
        <v>72.356339860000006</v>
      </c>
      <c r="AM248" s="33">
        <v>69.398357799999999</v>
      </c>
      <c r="AN248" s="33">
        <v>70.656564180000004</v>
      </c>
      <c r="AO248" s="33">
        <v>70.218622120000006</v>
      </c>
      <c r="AP248" s="33">
        <v>72.356339860000006</v>
      </c>
      <c r="AQ248" s="33">
        <v>69.398357799999999</v>
      </c>
      <c r="AR248" s="33">
        <v>70.656564180000004</v>
      </c>
      <c r="AS248" s="33">
        <v>70.218622120000006</v>
      </c>
      <c r="AT248" s="33">
        <v>72.356339860000006</v>
      </c>
      <c r="AU248" s="33">
        <v>69.398357799999999</v>
      </c>
      <c r="AV248" s="33">
        <v>70.656564180000004</v>
      </c>
      <c r="AW248" s="33">
        <v>70.218622120000006</v>
      </c>
      <c r="AX248" s="33">
        <v>72.356339860000006</v>
      </c>
      <c r="AY248" s="33">
        <v>69.398357799999999</v>
      </c>
      <c r="AZ248" s="33">
        <v>70.656564180000004</v>
      </c>
      <c r="BB248" s="33">
        <v>72.356339860000006</v>
      </c>
      <c r="BC248" s="33">
        <v>69.398357799999999</v>
      </c>
      <c r="BD248" s="33">
        <v>70.656564180000004</v>
      </c>
      <c r="BE248" s="33">
        <v>70.218622120000006</v>
      </c>
      <c r="BF248" s="33">
        <v>72.356339860000006</v>
      </c>
      <c r="BG248" s="33">
        <v>69.398357799999999</v>
      </c>
      <c r="BH248" s="33">
        <v>56.387713519999998</v>
      </c>
      <c r="BI248" s="33">
        <v>70.218622120000006</v>
      </c>
      <c r="BJ248" s="33">
        <v>72.356339860000006</v>
      </c>
      <c r="BK248" s="33">
        <v>69.398357799999999</v>
      </c>
      <c r="BL248" s="33">
        <v>70.656564180000004</v>
      </c>
      <c r="BN248" s="33">
        <v>72.356339860000006</v>
      </c>
      <c r="BO248" s="33">
        <v>69.398357799999999</v>
      </c>
      <c r="BP248" s="33">
        <v>70.656564180000004</v>
      </c>
      <c r="BQ248" s="33">
        <v>70.218622120000006</v>
      </c>
      <c r="BR248" s="33">
        <v>72.356339860000006</v>
      </c>
      <c r="BS248" s="33">
        <v>69.398357799999999</v>
      </c>
      <c r="BT248" s="33">
        <v>70.656564180000004</v>
      </c>
      <c r="BU248" s="33">
        <v>56.546993049999998</v>
      </c>
      <c r="BV248" s="33">
        <v>72.356339860000006</v>
      </c>
      <c r="BW248" s="33">
        <v>69.398357799999999</v>
      </c>
      <c r="BX248" s="33">
        <v>70.656564180000004</v>
      </c>
      <c r="BY248" s="33">
        <v>56.546993049999998</v>
      </c>
      <c r="BZ248" s="33">
        <v>72.356339860000006</v>
      </c>
      <c r="CA248" s="33">
        <v>69.398357799999999</v>
      </c>
      <c r="CB248" s="33">
        <v>70.656564180000004</v>
      </c>
      <c r="CC248" s="33">
        <v>56.546993049999998</v>
      </c>
      <c r="CD248" s="33">
        <v>72.356339860000006</v>
      </c>
      <c r="CE248" s="33">
        <v>69.398357799999999</v>
      </c>
      <c r="CF248" s="33">
        <v>70.656564180000004</v>
      </c>
      <c r="CG248" s="33">
        <v>70.218622120000006</v>
      </c>
      <c r="CH248" s="33">
        <v>72.356339860000006</v>
      </c>
      <c r="CI248" s="33">
        <v>69.398357799999999</v>
      </c>
      <c r="CJ248" s="33">
        <v>70.656564180000004</v>
      </c>
      <c r="CK248" s="33">
        <v>56.546993049999998</v>
      </c>
      <c r="CL248" s="33">
        <v>56.406842500000003</v>
      </c>
      <c r="CM248" s="33">
        <v>69.398357799999999</v>
      </c>
      <c r="CN248" s="33">
        <v>70.656564180000004</v>
      </c>
      <c r="CO248" s="33">
        <v>70.218622120000006</v>
      </c>
      <c r="CP248" s="33">
        <v>72.356339860000006</v>
      </c>
      <c r="CQ248" s="33">
        <v>69.398357799999999</v>
      </c>
      <c r="CR248" s="33">
        <v>70.656564180000004</v>
      </c>
      <c r="CS248" s="33">
        <v>56.546993049999998</v>
      </c>
      <c r="CT248" s="33">
        <v>56.406842500000003</v>
      </c>
      <c r="CU248" s="33">
        <v>69.398357799999999</v>
      </c>
      <c r="CV248" s="33">
        <v>70.656564180000004</v>
      </c>
      <c r="CW248" s="33">
        <v>0.52465400750000002</v>
      </c>
      <c r="CX248" s="33">
        <v>56.406842500000003</v>
      </c>
      <c r="CY248" s="33">
        <v>69.398357799999999</v>
      </c>
      <c r="CZ248" s="33">
        <v>70.656564180000004</v>
      </c>
      <c r="DA248" s="33">
        <v>56.546993049999998</v>
      </c>
      <c r="DB248" s="33">
        <v>55.792816889999997</v>
      </c>
      <c r="DC248" s="33">
        <v>69.398357799999999</v>
      </c>
      <c r="DD248" s="33">
        <v>70.656564180000004</v>
      </c>
      <c r="DF248" s="33">
        <v>55.792816889999997</v>
      </c>
      <c r="DG248" s="33">
        <v>69.398357799999999</v>
      </c>
      <c r="DH248" s="33">
        <v>70.656564180000004</v>
      </c>
      <c r="DI248" s="33">
        <v>70.218622120000006</v>
      </c>
      <c r="DJ248" s="33">
        <v>55.792816889999997</v>
      </c>
      <c r="DK248" s="33">
        <v>69.398357799999999</v>
      </c>
      <c r="DL248" s="33">
        <v>70.656564180000004</v>
      </c>
      <c r="DM248" s="33">
        <v>70.218622120000006</v>
      </c>
      <c r="DO248" s="33">
        <v>69.398357799999999</v>
      </c>
      <c r="DP248" s="33">
        <v>70.656564180000004</v>
      </c>
      <c r="DQ248" s="33">
        <v>70.218622120000006</v>
      </c>
      <c r="DR248" s="33">
        <v>55.792816889999997</v>
      </c>
      <c r="DS248" s="33">
        <v>69.398357799999999</v>
      </c>
      <c r="DT248" s="33">
        <v>70.656564180000004</v>
      </c>
      <c r="DU248" s="33">
        <v>70.218622120000006</v>
      </c>
      <c r="DW248" s="33">
        <v>69.398357799999999</v>
      </c>
      <c r="DX248" s="33">
        <v>70.656564180000004</v>
      </c>
      <c r="DY248" s="33">
        <v>70.218622120000006</v>
      </c>
      <c r="EA248" s="33">
        <v>69.398357799999999</v>
      </c>
      <c r="EB248" s="33">
        <v>70.656564180000004</v>
      </c>
      <c r="EC248" s="33">
        <v>70.218622120000006</v>
      </c>
      <c r="EE248" s="33">
        <v>69.398357799999999</v>
      </c>
      <c r="EF248" s="33">
        <v>70.656564180000004</v>
      </c>
      <c r="EG248" s="33">
        <v>70.218622120000006</v>
      </c>
      <c r="EI248" s="33">
        <v>69.398357799999999</v>
      </c>
      <c r="EJ248" s="33">
        <v>70.656564180000004</v>
      </c>
      <c r="EK248" s="33">
        <v>70.218622120000006</v>
      </c>
      <c r="EM248" s="33">
        <v>69.398357799999999</v>
      </c>
      <c r="EN248" s="33">
        <v>70.656564180000004</v>
      </c>
      <c r="EO248" s="33">
        <v>70.218622120000006</v>
      </c>
      <c r="EQ248" s="33">
        <v>69.398357799999999</v>
      </c>
      <c r="ER248" s="33">
        <v>70.656564180000004</v>
      </c>
      <c r="ES248" s="33">
        <v>70.218622120000006</v>
      </c>
      <c r="EU248" s="33">
        <v>69.398357799999999</v>
      </c>
      <c r="EV248" s="33">
        <v>70.656564180000004</v>
      </c>
      <c r="EW248" s="33">
        <v>70.218622120000006</v>
      </c>
      <c r="EY248" s="33">
        <v>69.398357799999999</v>
      </c>
      <c r="EZ248" s="33">
        <v>70.656564180000004</v>
      </c>
      <c r="FA248" s="33">
        <v>70.218622120000006</v>
      </c>
      <c r="FC248" s="33">
        <v>69.398357799999999</v>
      </c>
    </row>
    <row r="249" spans="2:159" x14ac:dyDescent="0.25">
      <c r="B249" s="33" t="s">
        <v>26</v>
      </c>
      <c r="C249" s="33" t="s">
        <v>40</v>
      </c>
      <c r="F249" s="33">
        <v>231.52916769999999</v>
      </c>
      <c r="G249" s="33">
        <v>86.5532343</v>
      </c>
      <c r="J249" s="33">
        <v>944.42658029999996</v>
      </c>
      <c r="K249" s="33">
        <v>851.8834683</v>
      </c>
      <c r="N249" s="33">
        <v>936.48498889999996</v>
      </c>
      <c r="O249" s="33">
        <v>851.8834683</v>
      </c>
      <c r="R249" s="33">
        <v>775.05305550000003</v>
      </c>
      <c r="S249" s="33">
        <v>851.8834683</v>
      </c>
      <c r="T249" s="33">
        <v>205.75203819999999</v>
      </c>
      <c r="V249" s="33">
        <v>775.26013899999998</v>
      </c>
      <c r="W249" s="33">
        <v>851.8834683</v>
      </c>
      <c r="X249" s="33">
        <v>775.30919670000003</v>
      </c>
      <c r="Z249" s="33">
        <v>944.42658029999996</v>
      </c>
      <c r="AA249" s="33">
        <v>851.8834683</v>
      </c>
      <c r="AE249" s="33">
        <v>481.47947879999998</v>
      </c>
      <c r="AF249" s="33">
        <v>775.30919670000003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T249" s="33">
        <v>944.42658029999996</v>
      </c>
      <c r="AU249" s="33">
        <v>851.8834683</v>
      </c>
      <c r="AV249" s="33">
        <v>775.30919670000003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N249" s="33">
        <v>944.42658029999996</v>
      </c>
      <c r="BO249" s="33">
        <v>851.8834683</v>
      </c>
      <c r="BP249" s="33">
        <v>775.30919670000003</v>
      </c>
      <c r="BQ249" s="33">
        <v>183.4521167</v>
      </c>
      <c r="BR249" s="33">
        <v>944.42658029999996</v>
      </c>
      <c r="BS249" s="33">
        <v>851.8834683</v>
      </c>
      <c r="BT249" s="33">
        <v>775.30919670000003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448.5978331</v>
      </c>
      <c r="U251" s="33">
        <v>634.93264680000004</v>
      </c>
      <c r="V251" s="33">
        <v>1369.8779</v>
      </c>
      <c r="W251" s="33">
        <v>1719.313905</v>
      </c>
      <c r="X251" s="33">
        <v>301.12045569999998</v>
      </c>
      <c r="Y251" s="33">
        <v>511.9476502</v>
      </c>
      <c r="Z251" s="33">
        <v>322.25842460000001</v>
      </c>
      <c r="AA251" s="33">
        <v>1746.9205059999999</v>
      </c>
      <c r="AB251" s="33">
        <v>2178.6712470000002</v>
      </c>
      <c r="AC251" s="33">
        <v>1966.590805</v>
      </c>
      <c r="AD251" s="33">
        <v>483.38829120000003</v>
      </c>
      <c r="AE251" s="33">
        <v>1746.9205059999999</v>
      </c>
      <c r="AF251" s="33">
        <v>379.65999679999999</v>
      </c>
      <c r="AG251" s="33">
        <v>404.58380110000002</v>
      </c>
      <c r="AH251" s="33">
        <v>505.01514479999997</v>
      </c>
      <c r="AI251" s="33">
        <v>1746.9205059999999</v>
      </c>
      <c r="AJ251" s="33">
        <v>32.436940810000003</v>
      </c>
      <c r="AK251" s="33">
        <v>30.580598259999999</v>
      </c>
      <c r="AL251" s="33">
        <v>1413.7880250000001</v>
      </c>
      <c r="AM251" s="33">
        <v>1772.2314040000001</v>
      </c>
      <c r="AN251" s="33">
        <v>801.82565069999998</v>
      </c>
      <c r="AO251" s="33">
        <v>1370.1423299999999</v>
      </c>
      <c r="AP251" s="33">
        <v>1413.7880250000001</v>
      </c>
      <c r="AQ251" s="33">
        <v>1772.2314040000001</v>
      </c>
      <c r="AR251" s="33">
        <v>825.13062190000005</v>
      </c>
      <c r="AS251" s="33">
        <v>2031.9630669999999</v>
      </c>
      <c r="AT251" s="33">
        <v>1413.7880250000001</v>
      </c>
      <c r="AU251" s="33">
        <v>1772.2314040000001</v>
      </c>
      <c r="AV251" s="33">
        <v>2248.0118200000002</v>
      </c>
      <c r="AW251" s="33">
        <v>2031.9630669999999</v>
      </c>
      <c r="AX251" s="33">
        <v>1413.7880250000001</v>
      </c>
      <c r="AY251" s="33">
        <v>1772.2314040000001</v>
      </c>
      <c r="AZ251" s="33">
        <v>1871.8520080000001</v>
      </c>
      <c r="BA251" s="33">
        <v>2031.9630669999999</v>
      </c>
      <c r="BB251" s="33">
        <v>1413.7880250000001</v>
      </c>
      <c r="BC251" s="33">
        <v>1772.2314040000001</v>
      </c>
      <c r="BD251" s="33">
        <v>2178.6712470000002</v>
      </c>
      <c r="BE251" s="33">
        <v>2001.3824689999999</v>
      </c>
      <c r="BF251" s="33">
        <v>1413.7880250000001</v>
      </c>
      <c r="BG251" s="33">
        <v>1772.2314040000001</v>
      </c>
      <c r="BH251" s="33">
        <v>2178.6712470000002</v>
      </c>
      <c r="BI251" s="33">
        <v>1.437399345</v>
      </c>
      <c r="BJ251" s="33">
        <v>1413.7880250000001</v>
      </c>
      <c r="BK251" s="33">
        <v>1772.2314040000001</v>
      </c>
      <c r="BL251" s="33">
        <v>2248.0118200000002</v>
      </c>
      <c r="BM251" s="33">
        <v>1998.608802</v>
      </c>
      <c r="BN251" s="33">
        <v>1413.7880250000001</v>
      </c>
      <c r="BO251" s="33">
        <v>1772.2314040000001</v>
      </c>
      <c r="BP251" s="33">
        <v>2246.4871659999999</v>
      </c>
      <c r="BQ251" s="33">
        <v>2031.9630669999999</v>
      </c>
      <c r="BR251" s="33">
        <v>1413.7880250000001</v>
      </c>
      <c r="BS251" s="33">
        <v>1772.2314040000001</v>
      </c>
      <c r="BT251" s="33">
        <v>2215.5748789999998</v>
      </c>
      <c r="BU251" s="33">
        <v>2031.9630669999999</v>
      </c>
      <c r="BV251" s="33">
        <v>1413.7880250000001</v>
      </c>
      <c r="BW251" s="33">
        <v>1772.2314040000001</v>
      </c>
      <c r="BX251" s="33">
        <v>2248.0118200000002</v>
      </c>
      <c r="BY251" s="33">
        <v>1998.608802</v>
      </c>
      <c r="BZ251" s="33">
        <v>1413.7880250000001</v>
      </c>
      <c r="CA251" s="33">
        <v>1772.2314040000001</v>
      </c>
      <c r="CB251" s="33">
        <v>2237.0784709999998</v>
      </c>
      <c r="CC251" s="33">
        <v>2031.9630669999999</v>
      </c>
      <c r="CD251" s="33">
        <v>1413.7880250000001</v>
      </c>
      <c r="CE251" s="33">
        <v>1772.2314040000001</v>
      </c>
      <c r="CF251" s="33">
        <v>2248.0118200000002</v>
      </c>
      <c r="CG251" s="33">
        <v>2031.9630669999999</v>
      </c>
      <c r="CH251" s="33">
        <v>1413.7880250000001</v>
      </c>
      <c r="CI251" s="33">
        <v>1772.2314040000001</v>
      </c>
      <c r="CJ251" s="33">
        <v>2248.0118200000002</v>
      </c>
      <c r="CK251" s="33">
        <v>2031.9630669999999</v>
      </c>
      <c r="CL251" s="33">
        <v>1413.7880250000001</v>
      </c>
      <c r="CM251" s="33">
        <v>1772.2314040000001</v>
      </c>
      <c r="CN251" s="33">
        <v>2248.0118200000002</v>
      </c>
      <c r="CO251" s="33">
        <v>2031.9630669999999</v>
      </c>
      <c r="CP251" s="33">
        <v>1413.7880250000001</v>
      </c>
      <c r="CQ251" s="33">
        <v>1772.2314040000001</v>
      </c>
      <c r="CR251" s="33">
        <v>2248.0118200000002</v>
      </c>
      <c r="CS251" s="33">
        <v>2031.9630669999999</v>
      </c>
      <c r="CT251" s="33">
        <v>1413.7880250000001</v>
      </c>
      <c r="CU251" s="33">
        <v>1772.2314040000001</v>
      </c>
      <c r="CV251" s="33">
        <v>2248.0118200000002</v>
      </c>
      <c r="CW251" s="33">
        <v>2031.9630669999999</v>
      </c>
      <c r="CX251" s="33">
        <v>1413.7880250000001</v>
      </c>
      <c r="CY251" s="33">
        <v>1772.2314040000001</v>
      </c>
      <c r="CZ251" s="33">
        <v>2248.0118200000002</v>
      </c>
      <c r="DA251" s="33">
        <v>1968.028204</v>
      </c>
      <c r="DB251" s="33">
        <v>1413.7880250000001</v>
      </c>
      <c r="DC251" s="33">
        <v>1772.2314040000001</v>
      </c>
      <c r="DD251" s="33">
        <v>2248.0118200000002</v>
      </c>
      <c r="DE251" s="33">
        <v>2001.3824689999999</v>
      </c>
      <c r="DF251" s="33">
        <v>1413.7880250000001</v>
      </c>
      <c r="DG251" s="33">
        <v>1772.2314040000001</v>
      </c>
      <c r="DH251" s="33">
        <v>2248.0118200000002</v>
      </c>
      <c r="DI251" s="33">
        <v>2031.9630669999999</v>
      </c>
      <c r="DJ251" s="33">
        <v>1413.7880250000001</v>
      </c>
      <c r="DK251" s="33">
        <v>1772.2314040000001</v>
      </c>
      <c r="DL251" s="33">
        <v>2248.0118200000002</v>
      </c>
      <c r="DM251" s="33">
        <v>1830.748656</v>
      </c>
      <c r="DN251" s="33">
        <v>1413.7880250000001</v>
      </c>
      <c r="DO251" s="33">
        <v>1772.2314040000001</v>
      </c>
      <c r="DP251" s="33">
        <v>2248.0118200000002</v>
      </c>
      <c r="DQ251" s="33">
        <v>2031.9630669999999</v>
      </c>
      <c r="DR251" s="33">
        <v>1413.7880250000001</v>
      </c>
      <c r="DS251" s="33">
        <v>1772.2314040000001</v>
      </c>
      <c r="DT251" s="33">
        <v>2248.0118200000002</v>
      </c>
      <c r="DU251" s="33">
        <v>2031.9630669999999</v>
      </c>
      <c r="DV251" s="33">
        <v>1413.7880250000001</v>
      </c>
      <c r="DW251" s="33">
        <v>1772.2314040000001</v>
      </c>
      <c r="DX251" s="33">
        <v>2248.0118200000002</v>
      </c>
      <c r="DY251" s="33">
        <v>2031.9630669999999</v>
      </c>
      <c r="DZ251" s="33">
        <v>1413.7880250000001</v>
      </c>
      <c r="EA251" s="33">
        <v>1772.2314040000001</v>
      </c>
      <c r="EB251" s="33">
        <v>2248.0118200000002</v>
      </c>
      <c r="EC251" s="33">
        <v>2031.9630669999999</v>
      </c>
      <c r="ED251" s="33">
        <v>1413.7880250000001</v>
      </c>
      <c r="EE251" s="33">
        <v>1772.2314040000001</v>
      </c>
      <c r="EF251" s="33">
        <v>2248.0118200000002</v>
      </c>
      <c r="EG251" s="33">
        <v>2031.9630669999999</v>
      </c>
      <c r="EH251" s="33">
        <v>1413.7880250000001</v>
      </c>
      <c r="EI251" s="33">
        <v>1772.2314040000001</v>
      </c>
      <c r="EJ251" s="33">
        <v>2248.0118200000002</v>
      </c>
      <c r="EK251" s="33">
        <v>2031.9630669999999</v>
      </c>
      <c r="EL251" s="33">
        <v>1413.7880250000001</v>
      </c>
      <c r="EM251" s="33">
        <v>1772.2314040000001</v>
      </c>
      <c r="EN251" s="33">
        <v>2248.0118200000002</v>
      </c>
      <c r="EO251" s="33">
        <v>2031.9630669999999</v>
      </c>
      <c r="EP251" s="33">
        <v>1413.7880250000001</v>
      </c>
      <c r="EQ251" s="33">
        <v>1772.2314040000001</v>
      </c>
      <c r="ER251" s="33">
        <v>2248.0118200000002</v>
      </c>
      <c r="ES251" s="33">
        <v>2031.9630669999999</v>
      </c>
      <c r="ET251" s="33">
        <v>1413.7880250000001</v>
      </c>
      <c r="EU251" s="33">
        <v>1772.2314040000001</v>
      </c>
      <c r="EV251" s="33">
        <v>2248.0118200000002</v>
      </c>
      <c r="EW251" s="33">
        <v>2031.9630669999999</v>
      </c>
      <c r="EX251" s="33">
        <v>1413.7880250000001</v>
      </c>
      <c r="EY251" s="33">
        <v>1772.2314040000001</v>
      </c>
      <c r="EZ251" s="33">
        <v>2248.0118200000002</v>
      </c>
      <c r="FA251" s="33">
        <v>2031.9630669999999</v>
      </c>
      <c r="FB251" s="33">
        <v>1413.7880250000001</v>
      </c>
      <c r="FC251" s="33">
        <v>1772.2314040000001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C253" s="33">
        <v>0.60273505140000005</v>
      </c>
      <c r="AE253" s="33">
        <v>0.3438488838</v>
      </c>
      <c r="AF253" s="33">
        <v>0.69621276919999997</v>
      </c>
      <c r="AI253" s="33">
        <v>0.61099196759999996</v>
      </c>
      <c r="AJ253" s="33">
        <v>0.49416009599999999</v>
      </c>
      <c r="AK253" s="33">
        <v>0.37994819870000002</v>
      </c>
      <c r="AL253" s="33">
        <v>0.53025941089999995</v>
      </c>
      <c r="AM253" s="33">
        <v>0.61099196759999996</v>
      </c>
      <c r="AN253" s="33">
        <v>0.60273505140000005</v>
      </c>
      <c r="AP253" s="33">
        <v>0.53025941089999995</v>
      </c>
      <c r="AQ253" s="33">
        <v>0.61099196759999996</v>
      </c>
      <c r="AR253" s="33">
        <v>0.61099196759999996</v>
      </c>
      <c r="AT253" s="33">
        <v>0.53025941089999995</v>
      </c>
      <c r="AU253" s="33">
        <v>0.61099196759999996</v>
      </c>
      <c r="AX253" s="33">
        <v>0.53025941089999995</v>
      </c>
      <c r="AY253" s="33">
        <v>0.61099196759999996</v>
      </c>
      <c r="BB253" s="33">
        <v>0.53025941089999995</v>
      </c>
      <c r="BC253" s="33">
        <v>0.61099196759999996</v>
      </c>
      <c r="BF253" s="33">
        <v>0.53025941089999995</v>
      </c>
      <c r="BG253" s="33">
        <v>0.61099196759999996</v>
      </c>
      <c r="BJ253" s="33">
        <v>0.53025941089999995</v>
      </c>
      <c r="BK253" s="33">
        <v>0.61099196759999996</v>
      </c>
      <c r="BL253" s="33">
        <v>0.75163948120000001</v>
      </c>
      <c r="BN253" s="33">
        <v>0.53025941089999995</v>
      </c>
      <c r="BO253" s="33">
        <v>0.61099196759999996</v>
      </c>
      <c r="BP253" s="33">
        <v>0.75163948120000001</v>
      </c>
      <c r="BQ253" s="33">
        <v>0.59307135290000002</v>
      </c>
      <c r="BR253" s="33">
        <v>0.53025941089999995</v>
      </c>
      <c r="BS253" s="33">
        <v>0.61099196759999996</v>
      </c>
      <c r="BT253" s="33">
        <v>0.75163948120000001</v>
      </c>
      <c r="BV253" s="33">
        <v>0.53025941089999995</v>
      </c>
      <c r="BW253" s="33">
        <v>0.61099196759999996</v>
      </c>
      <c r="BX253" s="33">
        <v>0.75163948120000001</v>
      </c>
      <c r="BZ253" s="33">
        <v>0.53025941089999995</v>
      </c>
      <c r="CA253" s="33">
        <v>0.61099196759999996</v>
      </c>
      <c r="CB253" s="33">
        <v>0.75163948120000001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H253" s="33">
        <v>0.53025941089999995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P253" s="33">
        <v>0.53025941089999995</v>
      </c>
      <c r="EQ253" s="33">
        <v>0.61099196759999996</v>
      </c>
      <c r="ER253" s="33">
        <v>0.75163948120000001</v>
      </c>
      <c r="ES253" s="33">
        <v>0.70587646770000001</v>
      </c>
      <c r="EU253" s="33">
        <v>0.61099196759999996</v>
      </c>
      <c r="EV253" s="33">
        <v>0.75163948120000001</v>
      </c>
      <c r="EW253" s="33">
        <v>0.70587646770000001</v>
      </c>
      <c r="EX253" s="33">
        <v>0.53025941089999995</v>
      </c>
      <c r="EY253" s="33">
        <v>0.61099196759999996</v>
      </c>
      <c r="EZ253" s="33">
        <v>0.75163948120000001</v>
      </c>
      <c r="FA253" s="33">
        <v>0.70587646770000001</v>
      </c>
      <c r="FB253" s="33">
        <v>0.53025941089999995</v>
      </c>
      <c r="FC253" s="33">
        <v>0.61099196759999996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256.49422900000002</v>
      </c>
      <c r="E257" s="33">
        <v>246.4958445</v>
      </c>
      <c r="F257" s="33">
        <v>401.71981310000001</v>
      </c>
      <c r="G257" s="33">
        <v>277.36829319999998</v>
      </c>
      <c r="H257" s="33">
        <v>256.49422900000002</v>
      </c>
      <c r="I257" s="33">
        <v>246.4958445</v>
      </c>
      <c r="J257" s="33">
        <v>1114.6172260000001</v>
      </c>
      <c r="K257" s="33">
        <v>1042.698527</v>
      </c>
      <c r="L257" s="33">
        <v>256.49422900000002</v>
      </c>
      <c r="M257" s="33">
        <v>246.4958445</v>
      </c>
      <c r="N257" s="33">
        <v>1106.6756339999999</v>
      </c>
      <c r="O257" s="33">
        <v>1042.698527</v>
      </c>
      <c r="P257" s="33">
        <v>257.00697719999999</v>
      </c>
      <c r="Q257" s="33">
        <v>247.0044954</v>
      </c>
      <c r="R257" s="33">
        <v>945.83709959999999</v>
      </c>
      <c r="S257" s="33">
        <v>1043.2619649999999</v>
      </c>
      <c r="T257" s="33">
        <v>1028.160664</v>
      </c>
      <c r="U257" s="33">
        <v>995.03987770000003</v>
      </c>
      <c r="V257" s="33">
        <v>2362.202264</v>
      </c>
      <c r="W257" s="33">
        <v>2872.753248</v>
      </c>
      <c r="X257" s="33">
        <v>1479.017501</v>
      </c>
      <c r="Y257" s="33">
        <v>900.41270899999995</v>
      </c>
      <c r="Z257" s="33">
        <v>1574.953628</v>
      </c>
      <c r="AA257" s="33">
        <v>2930.7572409999998</v>
      </c>
      <c r="AB257" s="33">
        <v>2684.9107429999999</v>
      </c>
      <c r="AC257" s="33">
        <v>2354.610428</v>
      </c>
      <c r="AD257" s="33">
        <v>871.48088499999994</v>
      </c>
      <c r="AE257" s="33">
        <v>2649.5197819999999</v>
      </c>
      <c r="AF257" s="33">
        <v>1722.511602</v>
      </c>
      <c r="AG257" s="33">
        <v>949.70570229999998</v>
      </c>
      <c r="AH257" s="33">
        <v>1882.691055</v>
      </c>
      <c r="AI257" s="33">
        <v>3071.1786499999998</v>
      </c>
      <c r="AJ257" s="33">
        <v>1393.2689170000001</v>
      </c>
      <c r="AK257" s="33">
        <v>1376.5025330000001</v>
      </c>
      <c r="AL257" s="33">
        <v>2813.2232720000002</v>
      </c>
      <c r="AM257" s="33">
        <v>3118.3869890000001</v>
      </c>
      <c r="AN257" s="33">
        <v>2401.5671040000002</v>
      </c>
      <c r="AO257" s="33">
        <v>2940.8188169999999</v>
      </c>
      <c r="AP257" s="33">
        <v>2969.897653</v>
      </c>
      <c r="AQ257" s="33">
        <v>3304.7259330000002</v>
      </c>
      <c r="AR257" s="33">
        <v>3752.6958559999998</v>
      </c>
      <c r="AS257" s="33">
        <v>4074.2017930000002</v>
      </c>
      <c r="AT257" s="33">
        <v>3829.6448399999999</v>
      </c>
      <c r="AU257" s="33">
        <v>4340.8348450000003</v>
      </c>
      <c r="AV257" s="33">
        <v>3608.3496359999999</v>
      </c>
      <c r="AW257" s="33">
        <v>4072.398013</v>
      </c>
      <c r="AX257" s="33">
        <v>3829.6448399999999</v>
      </c>
      <c r="AY257" s="33">
        <v>4340.8348450000003</v>
      </c>
      <c r="AZ257" s="33">
        <v>4798.8062499999996</v>
      </c>
      <c r="BA257" s="33">
        <v>4784.2465380000003</v>
      </c>
      <c r="BB257" s="33">
        <v>3829.6448399999999</v>
      </c>
      <c r="BC257" s="33">
        <v>4340.8348450000003</v>
      </c>
      <c r="BD257" s="33">
        <v>5107.6786890000003</v>
      </c>
      <c r="BE257" s="33">
        <v>4608.0080850000004</v>
      </c>
      <c r="BF257" s="33">
        <v>3829.6448399999999</v>
      </c>
      <c r="BG257" s="33">
        <v>4340.8348450000003</v>
      </c>
      <c r="BH257" s="33">
        <v>5052.8482860000004</v>
      </c>
      <c r="BI257" s="33">
        <v>2475.569113</v>
      </c>
      <c r="BJ257" s="33">
        <v>3829.6448399999999</v>
      </c>
      <c r="BK257" s="33">
        <v>4340.8348450000003</v>
      </c>
      <c r="BL257" s="33">
        <v>5177.7709009999999</v>
      </c>
      <c r="BM257" s="33">
        <v>2311.1970270000002</v>
      </c>
      <c r="BN257" s="33">
        <v>3829.6448399999999</v>
      </c>
      <c r="BO257" s="33">
        <v>4340.8348450000003</v>
      </c>
      <c r="BP257" s="33">
        <v>5176.246247</v>
      </c>
      <c r="BQ257" s="33">
        <v>4184.0328129999998</v>
      </c>
      <c r="BR257" s="33">
        <v>3829.6448399999999</v>
      </c>
      <c r="BS257" s="33">
        <v>4340.8348450000003</v>
      </c>
      <c r="BT257" s="33">
        <v>6619.4207710000001</v>
      </c>
      <c r="BU257" s="33">
        <v>5522.8378739999998</v>
      </c>
      <c r="BV257" s="33">
        <v>5535.5917209999998</v>
      </c>
      <c r="BW257" s="33">
        <v>5960.6480300000003</v>
      </c>
      <c r="BX257" s="33">
        <v>6651.857712</v>
      </c>
      <c r="BY257" s="33">
        <v>3264.0836439999998</v>
      </c>
      <c r="BZ257" s="33">
        <v>5535.5917209999998</v>
      </c>
      <c r="CA257" s="33">
        <v>5960.6480300000003</v>
      </c>
      <c r="CB257" s="33">
        <v>6640.9243630000001</v>
      </c>
      <c r="CC257" s="33">
        <v>4806.3552040000004</v>
      </c>
      <c r="CD257" s="33">
        <v>5535.5917209999998</v>
      </c>
      <c r="CE257" s="33">
        <v>5960.6480300000003</v>
      </c>
      <c r="CF257" s="33">
        <v>6651.857712</v>
      </c>
      <c r="CG257" s="33">
        <v>6319.282526</v>
      </c>
      <c r="CH257" s="33">
        <v>5535.5917209999998</v>
      </c>
      <c r="CI257" s="33">
        <v>5960.6480300000003</v>
      </c>
      <c r="CJ257" s="33">
        <v>6651.857712</v>
      </c>
      <c r="CK257" s="33">
        <v>4791.360232</v>
      </c>
      <c r="CL257" s="33">
        <v>5519.6422240000002</v>
      </c>
      <c r="CM257" s="33">
        <v>5960.6480300000003</v>
      </c>
      <c r="CN257" s="33">
        <v>6651.857712</v>
      </c>
      <c r="CO257" s="33">
        <v>4842.3224200000004</v>
      </c>
      <c r="CP257" s="33">
        <v>5535.5917209999998</v>
      </c>
      <c r="CQ257" s="33">
        <v>5960.6480300000003</v>
      </c>
      <c r="CR257" s="33">
        <v>6651.857712</v>
      </c>
      <c r="CS257" s="33">
        <v>6305.6108969999996</v>
      </c>
      <c r="CT257" s="33">
        <v>5519.6422240000002</v>
      </c>
      <c r="CU257" s="33">
        <v>5960.6480300000003</v>
      </c>
      <c r="CV257" s="33">
        <v>6651.857712</v>
      </c>
      <c r="CW257" s="33">
        <v>6249.5885580000004</v>
      </c>
      <c r="CX257" s="33">
        <v>5519.6422240000002</v>
      </c>
      <c r="CY257" s="33">
        <v>5960.6480300000003</v>
      </c>
      <c r="CZ257" s="33">
        <v>6651.857712</v>
      </c>
      <c r="DA257" s="33">
        <v>6240.9701580000001</v>
      </c>
      <c r="DB257" s="33">
        <v>5519.028198</v>
      </c>
      <c r="DC257" s="33">
        <v>5960.6480300000003</v>
      </c>
      <c r="DD257" s="33">
        <v>6651.857712</v>
      </c>
      <c r="DE257" s="33">
        <v>6164.695901</v>
      </c>
      <c r="DF257" s="33">
        <v>5519.028198</v>
      </c>
      <c r="DG257" s="33">
        <v>5960.6480300000003</v>
      </c>
      <c r="DH257" s="33">
        <v>6651.857712</v>
      </c>
      <c r="DI257" s="33">
        <v>6319.282526</v>
      </c>
      <c r="DJ257" s="33">
        <v>5519.028198</v>
      </c>
      <c r="DK257" s="33">
        <v>5960.6480300000003</v>
      </c>
      <c r="DL257" s="33">
        <v>6651.857712</v>
      </c>
      <c r="DM257" s="33">
        <v>6118.068115</v>
      </c>
      <c r="DN257" s="33">
        <v>5463.2353819999998</v>
      </c>
      <c r="DO257" s="33">
        <v>5960.6480300000003</v>
      </c>
      <c r="DP257" s="33">
        <v>6651.857712</v>
      </c>
      <c r="DQ257" s="33">
        <v>6319.282526</v>
      </c>
      <c r="DR257" s="33">
        <v>5519.028198</v>
      </c>
      <c r="DS257" s="33">
        <v>5960.6480300000003</v>
      </c>
      <c r="DT257" s="33">
        <v>6651.857712</v>
      </c>
      <c r="DU257" s="33">
        <v>6319.282526</v>
      </c>
      <c r="DV257" s="33">
        <v>5463.2353819999998</v>
      </c>
      <c r="DW257" s="33">
        <v>5960.6480300000003</v>
      </c>
      <c r="DX257" s="33">
        <v>6651.857712</v>
      </c>
      <c r="DY257" s="33">
        <v>6319.282526</v>
      </c>
      <c r="DZ257" s="33">
        <v>5463.2353819999998</v>
      </c>
      <c r="EA257" s="33">
        <v>5960.6480300000003</v>
      </c>
      <c r="EB257" s="33">
        <v>6651.857712</v>
      </c>
      <c r="EC257" s="33">
        <v>6319.282526</v>
      </c>
      <c r="ED257" s="33">
        <v>5463.2353819999998</v>
      </c>
      <c r="EE257" s="33">
        <v>5960.6480300000003</v>
      </c>
      <c r="EF257" s="33">
        <v>6651.857712</v>
      </c>
      <c r="EG257" s="33">
        <v>6319.282526</v>
      </c>
      <c r="EH257" s="33">
        <v>5463.2353819999998</v>
      </c>
      <c r="EI257" s="33">
        <v>5960.6480300000003</v>
      </c>
      <c r="EJ257" s="33">
        <v>6651.857712</v>
      </c>
      <c r="EK257" s="33">
        <v>6319.282526</v>
      </c>
      <c r="EL257" s="33">
        <v>5463.2353819999998</v>
      </c>
      <c r="EM257" s="33">
        <v>5960.6480300000003</v>
      </c>
      <c r="EN257" s="33">
        <v>6651.857712</v>
      </c>
      <c r="EO257" s="33">
        <v>6319.282526</v>
      </c>
      <c r="EP257" s="33">
        <v>4338.6862520000004</v>
      </c>
      <c r="EQ257" s="33">
        <v>5960.6480300000003</v>
      </c>
      <c r="ER257" s="33">
        <v>6651.857712</v>
      </c>
      <c r="ES257" s="33">
        <v>6319.282526</v>
      </c>
      <c r="ET257" s="33">
        <v>3858.1733260000001</v>
      </c>
      <c r="EU257" s="33">
        <v>5960.6480300000003</v>
      </c>
      <c r="EV257" s="33">
        <v>6651.857712</v>
      </c>
      <c r="EW257" s="33">
        <v>6319.282526</v>
      </c>
      <c r="EX257" s="33">
        <v>4827.275721</v>
      </c>
      <c r="EY257" s="33">
        <v>5960.6480300000003</v>
      </c>
      <c r="EZ257" s="33">
        <v>6651.857712</v>
      </c>
      <c r="FA257" s="33">
        <v>6319.282526</v>
      </c>
      <c r="FB257" s="33">
        <v>5463.2353819999998</v>
      </c>
      <c r="FC257" s="33">
        <v>5960.6480300000003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10552.26038</v>
      </c>
      <c r="DA294" s="33">
        <v>10481.464</v>
      </c>
      <c r="DB294" s="33">
        <v>10237.876459999999</v>
      </c>
      <c r="DC294" s="33">
        <v>10481.464</v>
      </c>
      <c r="DD294" s="33">
        <v>10552.26038</v>
      </c>
      <c r="DE294" s="33">
        <v>10481.464</v>
      </c>
      <c r="DF294" s="33">
        <v>10237.876459999999</v>
      </c>
      <c r="DG294" s="33">
        <v>10481.464</v>
      </c>
      <c r="DH294" s="33">
        <v>10552.26038</v>
      </c>
      <c r="DI294" s="33">
        <v>10481.464</v>
      </c>
      <c r="DJ294" s="33">
        <v>10237.876459999999</v>
      </c>
      <c r="DK294" s="33">
        <v>10481.464</v>
      </c>
      <c r="DL294" s="33">
        <v>10552.26038</v>
      </c>
      <c r="DM294" s="33">
        <v>10481.464</v>
      </c>
      <c r="DN294" s="33">
        <v>10237.876459999999</v>
      </c>
      <c r="DO294" s="33">
        <v>10481.464</v>
      </c>
      <c r="DP294" s="33">
        <v>10552.26038</v>
      </c>
      <c r="DQ294" s="33">
        <v>10481.464</v>
      </c>
      <c r="DR294" s="33">
        <v>10237.876459999999</v>
      </c>
      <c r="DS294" s="33">
        <v>10481.464</v>
      </c>
      <c r="DT294" s="33">
        <v>10552.26038</v>
      </c>
      <c r="DU294" s="33">
        <v>10481.464</v>
      </c>
      <c r="DV294" s="33">
        <v>10237.876459999999</v>
      </c>
      <c r="DW294" s="33">
        <v>10481.464</v>
      </c>
      <c r="DX294" s="33">
        <v>10552.26038</v>
      </c>
      <c r="DY294" s="33">
        <v>10481.464</v>
      </c>
      <c r="DZ294" s="33">
        <v>10237.876459999999</v>
      </c>
      <c r="EA294" s="33">
        <v>10481.464</v>
      </c>
      <c r="EB294" s="33">
        <v>10552.26038</v>
      </c>
      <c r="EC294" s="33">
        <v>10481.464</v>
      </c>
      <c r="ED294" s="33">
        <v>10237.876459999999</v>
      </c>
      <c r="EE294" s="33">
        <v>10481.464</v>
      </c>
      <c r="EF294" s="33">
        <v>10552.26038</v>
      </c>
      <c r="EG294" s="33">
        <v>10481.464</v>
      </c>
      <c r="EH294" s="33">
        <v>10237.876459999999</v>
      </c>
      <c r="EI294" s="33">
        <v>10481.464</v>
      </c>
      <c r="EJ294" s="33">
        <v>10552.26038</v>
      </c>
      <c r="EK294" s="33">
        <v>10481.464</v>
      </c>
      <c r="EL294" s="33">
        <v>10237.876459999999</v>
      </c>
      <c r="EM294" s="33">
        <v>10481.464</v>
      </c>
      <c r="EN294" s="33">
        <v>10552.26038</v>
      </c>
      <c r="EO294" s="33">
        <v>10481.464</v>
      </c>
      <c r="EP294" s="33">
        <v>10237.876459999999</v>
      </c>
      <c r="EQ294" s="33">
        <v>10481.464</v>
      </c>
      <c r="ER294" s="33">
        <v>10552.26038</v>
      </c>
      <c r="ES294" s="33">
        <v>10481.464</v>
      </c>
      <c r="ET294" s="33">
        <v>10237.876459999999</v>
      </c>
      <c r="EU294" s="33">
        <v>10481.464</v>
      </c>
      <c r="EV294" s="33">
        <v>10552.26038</v>
      </c>
      <c r="EW294" s="33">
        <v>10481.464</v>
      </c>
      <c r="EX294" s="33">
        <v>10237.876459999999</v>
      </c>
      <c r="EY294" s="33">
        <v>10481.464</v>
      </c>
      <c r="EZ294" s="33">
        <v>10552.26038</v>
      </c>
      <c r="FA294" s="33">
        <v>10481.464</v>
      </c>
      <c r="FB294" s="33">
        <v>10237.876459999999</v>
      </c>
      <c r="FC294" s="33">
        <v>10481.464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10552.26038</v>
      </c>
      <c r="DA305" s="33">
        <v>10481.464</v>
      </c>
      <c r="DB305" s="33">
        <v>10237.876459999999</v>
      </c>
      <c r="DC305" s="33">
        <v>10481.464</v>
      </c>
      <c r="DD305" s="33">
        <v>10552.26038</v>
      </c>
      <c r="DE305" s="33">
        <v>10481.464</v>
      </c>
      <c r="DF305" s="33">
        <v>10237.876459999999</v>
      </c>
      <c r="DG305" s="33">
        <v>10481.464</v>
      </c>
      <c r="DH305" s="33">
        <v>10552.26038</v>
      </c>
      <c r="DI305" s="33">
        <v>10481.464</v>
      </c>
      <c r="DJ305" s="33">
        <v>10237.876459999999</v>
      </c>
      <c r="DK305" s="33">
        <v>10481.464</v>
      </c>
      <c r="DL305" s="33">
        <v>10552.26038</v>
      </c>
      <c r="DM305" s="33">
        <v>10481.464</v>
      </c>
      <c r="DN305" s="33">
        <v>10237.876459999999</v>
      </c>
      <c r="DO305" s="33">
        <v>10481.464</v>
      </c>
      <c r="DP305" s="33">
        <v>10552.26038</v>
      </c>
      <c r="DQ305" s="33">
        <v>10481.464</v>
      </c>
      <c r="DR305" s="33">
        <v>10237.876459999999</v>
      </c>
      <c r="DS305" s="33">
        <v>10481.464</v>
      </c>
      <c r="DT305" s="33">
        <v>10552.26038</v>
      </c>
      <c r="DU305" s="33">
        <v>10481.464</v>
      </c>
      <c r="DV305" s="33">
        <v>10237.876459999999</v>
      </c>
      <c r="DW305" s="33">
        <v>10481.464</v>
      </c>
      <c r="DX305" s="33">
        <v>10552.26038</v>
      </c>
      <c r="DY305" s="33">
        <v>10481.464</v>
      </c>
      <c r="DZ305" s="33">
        <v>10237.876459999999</v>
      </c>
      <c r="EA305" s="33">
        <v>10481.464</v>
      </c>
      <c r="EB305" s="33">
        <v>10552.26038</v>
      </c>
      <c r="EC305" s="33">
        <v>10481.464</v>
      </c>
      <c r="ED305" s="33">
        <v>10237.876459999999</v>
      </c>
      <c r="EE305" s="33">
        <v>10481.464</v>
      </c>
      <c r="EF305" s="33">
        <v>10552.26038</v>
      </c>
      <c r="EG305" s="33">
        <v>10481.464</v>
      </c>
      <c r="EH305" s="33">
        <v>10237.876459999999</v>
      </c>
      <c r="EI305" s="33">
        <v>10481.464</v>
      </c>
      <c r="EJ305" s="33">
        <v>10552.26038</v>
      </c>
      <c r="EK305" s="33">
        <v>10481.464</v>
      </c>
      <c r="EL305" s="33">
        <v>10237.876459999999</v>
      </c>
      <c r="EM305" s="33">
        <v>10481.464</v>
      </c>
      <c r="EN305" s="33">
        <v>10552.26038</v>
      </c>
      <c r="EO305" s="33">
        <v>10481.464</v>
      </c>
      <c r="EP305" s="33">
        <v>10237.876459999999</v>
      </c>
      <c r="EQ305" s="33">
        <v>10481.464</v>
      </c>
      <c r="ER305" s="33">
        <v>10552.26038</v>
      </c>
      <c r="ES305" s="33">
        <v>10481.464</v>
      </c>
      <c r="ET305" s="33">
        <v>10237.876459999999</v>
      </c>
      <c r="EU305" s="33">
        <v>10481.464</v>
      </c>
      <c r="EV305" s="33">
        <v>10552.26038</v>
      </c>
      <c r="EW305" s="33">
        <v>10481.464</v>
      </c>
      <c r="EX305" s="33">
        <v>10237.876459999999</v>
      </c>
      <c r="EY305" s="33">
        <v>10481.464</v>
      </c>
      <c r="EZ305" s="33">
        <v>10552.26038</v>
      </c>
      <c r="FA305" s="33">
        <v>10481.464</v>
      </c>
      <c r="FB305" s="33">
        <v>10237.876459999999</v>
      </c>
      <c r="FC305" s="33">
        <v>10481.464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142.57875000000001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142.57875000000001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39.241199999999999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23.76</v>
      </c>
      <c r="DG368" s="58">
        <v>158.05994999999999</v>
      </c>
      <c r="DH368" s="58">
        <v>158.05994999999999</v>
      </c>
      <c r="DI368" s="58">
        <v>158.05994999999999</v>
      </c>
      <c r="DJ368" s="58">
        <v>142.57875000000001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254.79</v>
      </c>
      <c r="AE369" s="58">
        <v>254.79</v>
      </c>
      <c r="AF369" s="58">
        <v>254.8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254.79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483.56535919999999</v>
      </c>
      <c r="AC377" s="58">
        <v>320.60190920000002</v>
      </c>
      <c r="AD377" s="58">
        <v>483.56535919999999</v>
      </c>
      <c r="AE377" s="58">
        <v>483.56535919999999</v>
      </c>
      <c r="AF377" s="58">
        <v>625.27135920000001</v>
      </c>
      <c r="AG377" s="58">
        <v>625.26135920000002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673.45856990000004</v>
      </c>
      <c r="AT377" s="58">
        <v>673.46856990000003</v>
      </c>
      <c r="AU377" s="58">
        <v>673.46856990000003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510.50511990000001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629.32386989999998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629.32386989999998</v>
      </c>
      <c r="BV377" s="58">
        <v>644.80506990000003</v>
      </c>
      <c r="BW377" s="58">
        <v>644.80506990000003</v>
      </c>
      <c r="BX377" s="58">
        <v>644.80506990000003</v>
      </c>
      <c r="BY377" s="58">
        <v>644.79506990000004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229.13441069999999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213.65321069999999</v>
      </c>
      <c r="DG377" s="58">
        <v>347.95316070000001</v>
      </c>
      <c r="DH377" s="58">
        <v>347.95316070000001</v>
      </c>
      <c r="DI377" s="58">
        <v>347.95316070000001</v>
      </c>
      <c r="DJ377" s="58">
        <v>332.47196070000001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213.65321069999999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N416" s="33">
        <v>138.92682740000001</v>
      </c>
      <c r="AO416" s="33">
        <v>168.73945130000001</v>
      </c>
      <c r="AP416" s="33">
        <v>224.19093179999999</v>
      </c>
      <c r="AQ416" s="33">
        <v>184.24201579999999</v>
      </c>
      <c r="AR416" s="33">
        <v>1203.061062</v>
      </c>
      <c r="AS416" s="33">
        <v>1461.228672</v>
      </c>
      <c r="AT416" s="33">
        <v>1941.420427</v>
      </c>
      <c r="AU416" s="33">
        <v>1595.475829</v>
      </c>
      <c r="AV416" s="33">
        <v>3737.1033090000001</v>
      </c>
      <c r="AW416" s="33">
        <v>4539.0568089999997</v>
      </c>
      <c r="AX416" s="33">
        <v>6030.6903179999999</v>
      </c>
      <c r="AY416" s="33">
        <v>4956.0726290000002</v>
      </c>
      <c r="AZ416" s="33">
        <v>6058.1522439999999</v>
      </c>
      <c r="BA416" s="33">
        <v>7358.1849149999998</v>
      </c>
      <c r="BB416" s="33">
        <v>9776.2456820000007</v>
      </c>
      <c r="BC416" s="33">
        <v>8034.2019039999996</v>
      </c>
      <c r="BD416" s="33">
        <v>8761.6248959999994</v>
      </c>
      <c r="BE416" s="33">
        <v>10641.80191</v>
      </c>
      <c r="BF416" s="33">
        <v>14138.93116</v>
      </c>
      <c r="BG416" s="33">
        <v>11619.49396</v>
      </c>
      <c r="BH416" s="33">
        <v>9898.3119179999994</v>
      </c>
      <c r="BI416" s="33">
        <v>12022.413189999999</v>
      </c>
      <c r="BJ416" s="33">
        <v>15973.241550000001</v>
      </c>
      <c r="BK416" s="33">
        <v>13126.94585</v>
      </c>
      <c r="BL416" s="33">
        <v>11711.62</v>
      </c>
      <c r="BM416" s="33">
        <v>14224.84318</v>
      </c>
      <c r="BN416" s="33">
        <v>18899.438289999998</v>
      </c>
      <c r="BO416" s="33">
        <v>15531.719230000001</v>
      </c>
      <c r="BP416" s="33">
        <v>13006.6113</v>
      </c>
      <c r="BQ416" s="33">
        <v>15797.72961</v>
      </c>
      <c r="BR416" s="33">
        <v>20989.20966</v>
      </c>
      <c r="BS416" s="33">
        <v>17249.111130000001</v>
      </c>
      <c r="BT416" s="33">
        <v>13227.883589999999</v>
      </c>
      <c r="BU416" s="33">
        <v>16066.48522</v>
      </c>
      <c r="BV416" s="33">
        <v>21346.284250000001</v>
      </c>
      <c r="BW416" s="33">
        <v>17542.558059999999</v>
      </c>
      <c r="BX416" s="33">
        <v>13227.883589999999</v>
      </c>
      <c r="BY416" s="33">
        <v>16066.48522</v>
      </c>
      <c r="BZ416" s="33">
        <v>21346.284250000001</v>
      </c>
      <c r="CA416" s="33">
        <v>17542.558059999999</v>
      </c>
      <c r="CB416" s="33">
        <v>13227.883589999999</v>
      </c>
      <c r="CC416" s="33">
        <v>16066.48522</v>
      </c>
      <c r="CD416" s="33">
        <v>21346.284250000001</v>
      </c>
      <c r="CE416" s="33">
        <v>17542.558059999999</v>
      </c>
      <c r="CF416" s="33">
        <v>13227.883589999999</v>
      </c>
      <c r="CG416" s="33">
        <v>16066.48522</v>
      </c>
      <c r="CH416" s="33">
        <v>21346.284250000001</v>
      </c>
      <c r="CI416" s="33">
        <v>17542.558059999999</v>
      </c>
      <c r="CJ416" s="33">
        <v>13227.883589999999</v>
      </c>
      <c r="CK416" s="33">
        <v>16066.48522</v>
      </c>
      <c r="CL416" s="33">
        <v>21346.284250000001</v>
      </c>
      <c r="CM416" s="33">
        <v>17542.558059999999</v>
      </c>
      <c r="CN416" s="33">
        <v>13227.883589999999</v>
      </c>
      <c r="CO416" s="33">
        <v>16066.48522</v>
      </c>
      <c r="CP416" s="33">
        <v>21346.284250000001</v>
      </c>
      <c r="CQ416" s="33">
        <v>17542.558059999999</v>
      </c>
      <c r="CR416" s="33">
        <v>13227.883589999999</v>
      </c>
      <c r="CS416" s="33">
        <v>16066.48522</v>
      </c>
      <c r="CT416" s="33">
        <v>21346.284250000001</v>
      </c>
      <c r="CU416" s="33">
        <v>17542.558059999999</v>
      </c>
      <c r="CV416" s="33">
        <v>13227.883589999999</v>
      </c>
      <c r="CW416" s="33">
        <v>16066.48522</v>
      </c>
      <c r="CX416" s="33">
        <v>21346.284250000001</v>
      </c>
      <c r="CY416" s="33">
        <v>17542.558059999999</v>
      </c>
      <c r="CZ416" s="33">
        <v>13227.883589999999</v>
      </c>
      <c r="DA416" s="33">
        <v>16066.48522</v>
      </c>
      <c r="DB416" s="33">
        <v>21346.284250000001</v>
      </c>
      <c r="DC416" s="33">
        <v>17542.558059999999</v>
      </c>
      <c r="DD416" s="33">
        <v>13227.883589999999</v>
      </c>
      <c r="DE416" s="33">
        <v>16066.48522</v>
      </c>
      <c r="DF416" s="33">
        <v>21346.284250000001</v>
      </c>
      <c r="DG416" s="33">
        <v>17542.558059999999</v>
      </c>
      <c r="DH416" s="33">
        <v>13227.883589999999</v>
      </c>
      <c r="DI416" s="33">
        <v>16066.48522</v>
      </c>
      <c r="DJ416" s="33">
        <v>21346.284250000001</v>
      </c>
      <c r="DK416" s="33">
        <v>17542.558059999999</v>
      </c>
      <c r="DL416" s="33">
        <v>13227.883589999999</v>
      </c>
      <c r="DM416" s="33">
        <v>16066.48522</v>
      </c>
      <c r="DN416" s="33">
        <v>21346.284250000001</v>
      </c>
      <c r="DO416" s="33">
        <v>17542.558059999999</v>
      </c>
      <c r="DP416" s="33">
        <v>13227.883589999999</v>
      </c>
      <c r="DQ416" s="33">
        <v>16066.48522</v>
      </c>
      <c r="DR416" s="33">
        <v>21346.284250000001</v>
      </c>
      <c r="DS416" s="33">
        <v>17542.558059999999</v>
      </c>
      <c r="DT416" s="33">
        <v>13227.883589999999</v>
      </c>
      <c r="DU416" s="33">
        <v>16066.48522</v>
      </c>
      <c r="DV416" s="33">
        <v>21346.284250000001</v>
      </c>
      <c r="DW416" s="33">
        <v>17542.558059999999</v>
      </c>
      <c r="DX416" s="33">
        <v>13227.883589999999</v>
      </c>
      <c r="DY416" s="33">
        <v>16066.48522</v>
      </c>
      <c r="DZ416" s="33">
        <v>21346.284250000001</v>
      </c>
      <c r="EA416" s="33">
        <v>17542.558059999999</v>
      </c>
      <c r="EB416" s="33">
        <v>13227.883589999999</v>
      </c>
      <c r="EC416" s="33">
        <v>16066.48522</v>
      </c>
      <c r="ED416" s="33">
        <v>21346.284250000001</v>
      </c>
      <c r="EE416" s="33">
        <v>17542.558059999999</v>
      </c>
      <c r="EF416" s="33">
        <v>13227.883589999999</v>
      </c>
      <c r="EG416" s="33">
        <v>16066.48522</v>
      </c>
      <c r="EH416" s="33">
        <v>21346.284250000001</v>
      </c>
      <c r="EI416" s="33">
        <v>17542.558059999999</v>
      </c>
      <c r="EJ416" s="33">
        <v>13227.883589999999</v>
      </c>
      <c r="EK416" s="33">
        <v>16066.48522</v>
      </c>
      <c r="EL416" s="33">
        <v>21346.284250000001</v>
      </c>
      <c r="EM416" s="33">
        <v>17542.558059999999</v>
      </c>
      <c r="EN416" s="33">
        <v>13227.883589999999</v>
      </c>
      <c r="EO416" s="33">
        <v>16066.48522</v>
      </c>
      <c r="EP416" s="33">
        <v>21346.284250000001</v>
      </c>
      <c r="EQ416" s="33">
        <v>17542.558059999999</v>
      </c>
      <c r="ER416" s="33">
        <v>13227.883589999999</v>
      </c>
      <c r="ES416" s="33">
        <v>16066.48522</v>
      </c>
      <c r="ET416" s="33">
        <v>21346.284250000001</v>
      </c>
      <c r="EU416" s="33">
        <v>17542.558059999999</v>
      </c>
      <c r="EV416" s="33">
        <v>13227.883589999999</v>
      </c>
      <c r="EW416" s="33">
        <v>16066.48522</v>
      </c>
      <c r="EX416" s="33">
        <v>21346.284250000001</v>
      </c>
      <c r="EY416" s="33">
        <v>17542.558059999999</v>
      </c>
      <c r="EZ416" s="33">
        <v>13227.883589999999</v>
      </c>
      <c r="FA416" s="33">
        <v>16066.48522</v>
      </c>
      <c r="FB416" s="33">
        <v>21346.284250000001</v>
      </c>
      <c r="FC416" s="33">
        <v>17542.558059999999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138.92682740000001</v>
      </c>
      <c r="AO425" s="33">
        <v>168.73945130000001</v>
      </c>
      <c r="AP425" s="33">
        <v>224.19093179999999</v>
      </c>
      <c r="AQ425" s="33">
        <v>184.24201579999999</v>
      </c>
      <c r="AR425" s="33">
        <v>1203.061062</v>
      </c>
      <c r="AS425" s="33">
        <v>1461.228672</v>
      </c>
      <c r="AT425" s="33">
        <v>1941.420427</v>
      </c>
      <c r="AU425" s="33">
        <v>1595.475829</v>
      </c>
      <c r="AV425" s="33">
        <v>3737.1033090000001</v>
      </c>
      <c r="AW425" s="33">
        <v>4539.0568089999997</v>
      </c>
      <c r="AX425" s="33">
        <v>6030.6903179999999</v>
      </c>
      <c r="AY425" s="33">
        <v>4956.0726290000002</v>
      </c>
      <c r="AZ425" s="33">
        <v>6058.1522439999999</v>
      </c>
      <c r="BA425" s="33">
        <v>7358.1849149999998</v>
      </c>
      <c r="BB425" s="33">
        <v>9776.2456820000007</v>
      </c>
      <c r="BC425" s="33">
        <v>8034.2019039999996</v>
      </c>
      <c r="BD425" s="33">
        <v>8761.6248959999994</v>
      </c>
      <c r="BE425" s="33">
        <v>10641.80191</v>
      </c>
      <c r="BF425" s="33">
        <v>14138.93116</v>
      </c>
      <c r="BG425" s="33">
        <v>11619.49396</v>
      </c>
      <c r="BH425" s="33">
        <v>9898.3119179999994</v>
      </c>
      <c r="BI425" s="33">
        <v>12022.413189999999</v>
      </c>
      <c r="BJ425" s="33">
        <v>15973.241550000001</v>
      </c>
      <c r="BK425" s="33">
        <v>13126.94585</v>
      </c>
      <c r="BL425" s="33">
        <v>11711.62</v>
      </c>
      <c r="BM425" s="33">
        <v>14224.84318</v>
      </c>
      <c r="BN425" s="33">
        <v>18899.438289999998</v>
      </c>
      <c r="BO425" s="33">
        <v>15531.719230000001</v>
      </c>
      <c r="BP425" s="33">
        <v>13006.6113</v>
      </c>
      <c r="BQ425" s="33">
        <v>15797.72961</v>
      </c>
      <c r="BR425" s="33">
        <v>20989.20966</v>
      </c>
      <c r="BS425" s="33">
        <v>17249.111130000001</v>
      </c>
      <c r="BT425" s="33">
        <v>13227.883589999999</v>
      </c>
      <c r="BU425" s="33">
        <v>16066.48522</v>
      </c>
      <c r="BV425" s="33">
        <v>21346.284250000001</v>
      </c>
      <c r="BW425" s="33">
        <v>17542.558059999999</v>
      </c>
      <c r="BX425" s="33">
        <v>13227.883589999999</v>
      </c>
      <c r="BY425" s="33">
        <v>16066.48522</v>
      </c>
      <c r="BZ425" s="33">
        <v>21346.284250000001</v>
      </c>
      <c r="CA425" s="33">
        <v>17542.558059999999</v>
      </c>
      <c r="CB425" s="33">
        <v>13227.883589999999</v>
      </c>
      <c r="CC425" s="33">
        <v>16066.48522</v>
      </c>
      <c r="CD425" s="33">
        <v>21346.284250000001</v>
      </c>
      <c r="CE425" s="33">
        <v>17542.558059999999</v>
      </c>
      <c r="CF425" s="33">
        <v>13227.883589999999</v>
      </c>
      <c r="CG425" s="33">
        <v>16066.48522</v>
      </c>
      <c r="CH425" s="33">
        <v>21346.284250000001</v>
      </c>
      <c r="CI425" s="33">
        <v>17542.558059999999</v>
      </c>
      <c r="CJ425" s="33">
        <v>13227.883589999999</v>
      </c>
      <c r="CK425" s="33">
        <v>16066.48522</v>
      </c>
      <c r="CL425" s="33">
        <v>21346.284250000001</v>
      </c>
      <c r="CM425" s="33">
        <v>17542.558059999999</v>
      </c>
      <c r="CN425" s="33">
        <v>13227.883589999999</v>
      </c>
      <c r="CO425" s="33">
        <v>16066.48522</v>
      </c>
      <c r="CP425" s="33">
        <v>21346.284250000001</v>
      </c>
      <c r="CQ425" s="33">
        <v>17542.558059999999</v>
      </c>
      <c r="CR425" s="33">
        <v>13227.883589999999</v>
      </c>
      <c r="CS425" s="33">
        <v>16066.48522</v>
      </c>
      <c r="CT425" s="33">
        <v>21346.284250000001</v>
      </c>
      <c r="CU425" s="33">
        <v>17542.558059999999</v>
      </c>
      <c r="CV425" s="33">
        <v>13227.883589999999</v>
      </c>
      <c r="CW425" s="33">
        <v>16066.48522</v>
      </c>
      <c r="CX425" s="33">
        <v>21346.284250000001</v>
      </c>
      <c r="CY425" s="33">
        <v>17542.558059999999</v>
      </c>
      <c r="CZ425" s="33">
        <v>13227.883589999999</v>
      </c>
      <c r="DA425" s="33">
        <v>16066.48522</v>
      </c>
      <c r="DB425" s="33">
        <v>21346.284250000001</v>
      </c>
      <c r="DC425" s="33">
        <v>17542.558059999999</v>
      </c>
      <c r="DD425" s="33">
        <v>13227.883589999999</v>
      </c>
      <c r="DE425" s="33">
        <v>16066.48522</v>
      </c>
      <c r="DF425" s="33">
        <v>21346.284250000001</v>
      </c>
      <c r="DG425" s="33">
        <v>17542.558059999999</v>
      </c>
      <c r="DH425" s="33">
        <v>13227.883589999999</v>
      </c>
      <c r="DI425" s="33">
        <v>16066.48522</v>
      </c>
      <c r="DJ425" s="33">
        <v>21346.284250000001</v>
      </c>
      <c r="DK425" s="33">
        <v>17542.558059999999</v>
      </c>
      <c r="DL425" s="33">
        <v>13227.883589999999</v>
      </c>
      <c r="DM425" s="33">
        <v>16066.48522</v>
      </c>
      <c r="DN425" s="33">
        <v>21346.284250000001</v>
      </c>
      <c r="DO425" s="33">
        <v>17542.558059999999</v>
      </c>
      <c r="DP425" s="33">
        <v>13227.883589999999</v>
      </c>
      <c r="DQ425" s="33">
        <v>16066.48522</v>
      </c>
      <c r="DR425" s="33">
        <v>21346.284250000001</v>
      </c>
      <c r="DS425" s="33">
        <v>17542.558059999999</v>
      </c>
      <c r="DT425" s="33">
        <v>13227.883589999999</v>
      </c>
      <c r="DU425" s="33">
        <v>16066.48522</v>
      </c>
      <c r="DV425" s="33">
        <v>21346.284250000001</v>
      </c>
      <c r="DW425" s="33">
        <v>17542.558059999999</v>
      </c>
      <c r="DX425" s="33">
        <v>13227.883589999999</v>
      </c>
      <c r="DY425" s="33">
        <v>16066.48522</v>
      </c>
      <c r="DZ425" s="33">
        <v>21346.284250000001</v>
      </c>
      <c r="EA425" s="33">
        <v>17542.558059999999</v>
      </c>
      <c r="EB425" s="33">
        <v>13227.883589999999</v>
      </c>
      <c r="EC425" s="33">
        <v>16066.48522</v>
      </c>
      <c r="ED425" s="33">
        <v>21346.284250000001</v>
      </c>
      <c r="EE425" s="33">
        <v>17542.558059999999</v>
      </c>
      <c r="EF425" s="33">
        <v>13227.883589999999</v>
      </c>
      <c r="EG425" s="33">
        <v>16066.48522</v>
      </c>
      <c r="EH425" s="33">
        <v>21346.284250000001</v>
      </c>
      <c r="EI425" s="33">
        <v>17542.558059999999</v>
      </c>
      <c r="EJ425" s="33">
        <v>13227.883589999999</v>
      </c>
      <c r="EK425" s="33">
        <v>16066.48522</v>
      </c>
      <c r="EL425" s="33">
        <v>21346.284250000001</v>
      </c>
      <c r="EM425" s="33">
        <v>17542.558059999999</v>
      </c>
      <c r="EN425" s="33">
        <v>13227.883589999999</v>
      </c>
      <c r="EO425" s="33">
        <v>16066.48522</v>
      </c>
      <c r="EP425" s="33">
        <v>21346.284250000001</v>
      </c>
      <c r="EQ425" s="33">
        <v>17542.558059999999</v>
      </c>
      <c r="ER425" s="33">
        <v>13227.883589999999</v>
      </c>
      <c r="ES425" s="33">
        <v>16066.48522</v>
      </c>
      <c r="ET425" s="33">
        <v>21346.284250000001</v>
      </c>
      <c r="EU425" s="33">
        <v>17542.558059999999</v>
      </c>
      <c r="EV425" s="33">
        <v>13227.883589999999</v>
      </c>
      <c r="EW425" s="33">
        <v>16066.48522</v>
      </c>
      <c r="EX425" s="33">
        <v>21346.284250000001</v>
      </c>
      <c r="EY425" s="33">
        <v>17542.558059999999</v>
      </c>
      <c r="EZ425" s="33">
        <v>13227.883589999999</v>
      </c>
      <c r="FA425" s="33">
        <v>16066.48522</v>
      </c>
      <c r="FB425" s="33">
        <v>21346.284250000001</v>
      </c>
      <c r="FC425" s="33">
        <v>17542.558059999999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5.9817345529999999</v>
      </c>
      <c r="CW427" s="33">
        <v>5.9171834609999996</v>
      </c>
      <c r="CX427" s="33">
        <v>7.2297223370000001</v>
      </c>
      <c r="CY427" s="33">
        <v>6.7133135990000001</v>
      </c>
      <c r="CZ427" s="33">
        <v>81.61470602</v>
      </c>
      <c r="DA427" s="33">
        <v>80.733971780000005</v>
      </c>
      <c r="DB427" s="33">
        <v>98.642234610000003</v>
      </c>
      <c r="DC427" s="33">
        <v>91.596360709999999</v>
      </c>
      <c r="DD427" s="33">
        <v>1075.0744500000001</v>
      </c>
      <c r="DE427" s="33">
        <v>1063.472927</v>
      </c>
      <c r="DF427" s="33">
        <v>1299.3705580000001</v>
      </c>
      <c r="DG427" s="33">
        <v>1206.5583750000001</v>
      </c>
      <c r="DH427" s="33">
        <v>3932.0959160000002</v>
      </c>
      <c r="DI427" s="33">
        <v>3889.6632260000001</v>
      </c>
      <c r="DJ427" s="33">
        <v>4752.4612509999997</v>
      </c>
      <c r="DK427" s="33">
        <v>4412.9997329999997</v>
      </c>
      <c r="DL427" s="33">
        <v>3932.0959160000002</v>
      </c>
      <c r="DM427" s="33">
        <v>3889.6632260000001</v>
      </c>
      <c r="DN427" s="33">
        <v>4752.4612509999997</v>
      </c>
      <c r="DO427" s="33">
        <v>4412.9997329999997</v>
      </c>
      <c r="DP427" s="33">
        <v>3932.0959160000002</v>
      </c>
      <c r="DQ427" s="33">
        <v>3889.6632260000001</v>
      </c>
      <c r="DR427" s="33">
        <v>4752.4612509999997</v>
      </c>
      <c r="DS427" s="33">
        <v>4412.9997329999997</v>
      </c>
      <c r="DT427" s="33">
        <v>3932.0959160000002</v>
      </c>
      <c r="DU427" s="33">
        <v>3889.6632260000001</v>
      </c>
      <c r="DV427" s="33">
        <v>4752.4612509999997</v>
      </c>
      <c r="DW427" s="33">
        <v>4412.9997329999997</v>
      </c>
      <c r="DX427" s="33">
        <v>3932.0959160000002</v>
      </c>
      <c r="DY427" s="33">
        <v>3889.6632260000001</v>
      </c>
      <c r="DZ427" s="33">
        <v>4752.4612509999997</v>
      </c>
      <c r="EA427" s="33">
        <v>4412.9997329999997</v>
      </c>
      <c r="EB427" s="33">
        <v>3932.0959160000002</v>
      </c>
      <c r="EC427" s="33">
        <v>3889.6632260000001</v>
      </c>
      <c r="ED427" s="33">
        <v>4752.4612509999997</v>
      </c>
      <c r="EE427" s="33">
        <v>4412.9997329999997</v>
      </c>
      <c r="EF427" s="33">
        <v>3932.0959160000002</v>
      </c>
      <c r="EG427" s="33">
        <v>3889.6632260000001</v>
      </c>
      <c r="EH427" s="33">
        <v>4752.4612509999997</v>
      </c>
      <c r="EI427" s="33">
        <v>4412.9997329999997</v>
      </c>
      <c r="EJ427" s="33">
        <v>3932.0959160000002</v>
      </c>
      <c r="EK427" s="33">
        <v>3889.6632260000001</v>
      </c>
      <c r="EL427" s="33">
        <v>4752.4612509999997</v>
      </c>
      <c r="EM427" s="33">
        <v>4412.9997329999997</v>
      </c>
      <c r="EN427" s="33">
        <v>3932.0959160000002</v>
      </c>
      <c r="EO427" s="33">
        <v>3889.6632260000001</v>
      </c>
      <c r="EP427" s="33">
        <v>4752.4612509999997</v>
      </c>
      <c r="EQ427" s="33">
        <v>4412.9997329999997</v>
      </c>
      <c r="ER427" s="33">
        <v>3932.0959160000002</v>
      </c>
      <c r="ES427" s="33">
        <v>3889.6632260000001</v>
      </c>
      <c r="ET427" s="33">
        <v>4752.4612509999997</v>
      </c>
      <c r="EU427" s="33">
        <v>4412.9997329999997</v>
      </c>
      <c r="EV427" s="33">
        <v>3932.0959160000002</v>
      </c>
      <c r="EW427" s="33">
        <v>3889.6632260000001</v>
      </c>
      <c r="EX427" s="33">
        <v>4752.4612509999997</v>
      </c>
      <c r="EY427" s="33">
        <v>4412.9997329999997</v>
      </c>
      <c r="EZ427" s="33">
        <v>3932.0959160000002</v>
      </c>
      <c r="FA427" s="33">
        <v>3889.6632260000001</v>
      </c>
      <c r="FB427" s="33">
        <v>4752.4612509999997</v>
      </c>
      <c r="FC427" s="33">
        <v>4412.9997329999997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5.9817345529999999</v>
      </c>
      <c r="CW437" s="33">
        <v>5.9171834609999996</v>
      </c>
      <c r="CX437" s="33">
        <v>7.2297223370000001</v>
      </c>
      <c r="CY437" s="33">
        <v>6.7133135990000001</v>
      </c>
      <c r="CZ437" s="33">
        <v>81.61470602</v>
      </c>
      <c r="DA437" s="33">
        <v>80.733971780000005</v>
      </c>
      <c r="DB437" s="33">
        <v>98.642234610000003</v>
      </c>
      <c r="DC437" s="33">
        <v>91.596360709999999</v>
      </c>
      <c r="DD437" s="33">
        <v>1075.0744500000001</v>
      </c>
      <c r="DE437" s="33">
        <v>1063.472927</v>
      </c>
      <c r="DF437" s="33">
        <v>1299.3705580000001</v>
      </c>
      <c r="DG437" s="33">
        <v>1206.5583750000001</v>
      </c>
      <c r="DH437" s="33">
        <v>3932.0959160000002</v>
      </c>
      <c r="DI437" s="33">
        <v>3889.6632260000001</v>
      </c>
      <c r="DJ437" s="33">
        <v>4752.4612509999997</v>
      </c>
      <c r="DK437" s="33">
        <v>4412.9997329999997</v>
      </c>
      <c r="DL437" s="33">
        <v>3932.0959160000002</v>
      </c>
      <c r="DM437" s="33">
        <v>3889.6632260000001</v>
      </c>
      <c r="DN437" s="33">
        <v>4752.4612509999997</v>
      </c>
      <c r="DO437" s="33">
        <v>4412.9997329999997</v>
      </c>
      <c r="DP437" s="33">
        <v>3932.0959160000002</v>
      </c>
      <c r="DQ437" s="33">
        <v>3889.6632260000001</v>
      </c>
      <c r="DR437" s="33">
        <v>4752.4612509999997</v>
      </c>
      <c r="DS437" s="33">
        <v>4412.9997329999997</v>
      </c>
      <c r="DT437" s="33">
        <v>3932.0959160000002</v>
      </c>
      <c r="DU437" s="33">
        <v>3889.6632260000001</v>
      </c>
      <c r="DV437" s="33">
        <v>4752.4612509999997</v>
      </c>
      <c r="DW437" s="33">
        <v>4412.9997329999997</v>
      </c>
      <c r="DX437" s="33">
        <v>3932.0959160000002</v>
      </c>
      <c r="DY437" s="33">
        <v>3889.6632260000001</v>
      </c>
      <c r="DZ437" s="33">
        <v>4752.4612509999997</v>
      </c>
      <c r="EA437" s="33">
        <v>4412.9997329999997</v>
      </c>
      <c r="EB437" s="33">
        <v>3932.0959160000002</v>
      </c>
      <c r="EC437" s="33">
        <v>3889.6632260000001</v>
      </c>
      <c r="ED437" s="33">
        <v>4752.4612509999997</v>
      </c>
      <c r="EE437" s="33">
        <v>4412.9997329999997</v>
      </c>
      <c r="EF437" s="33">
        <v>3932.0959160000002</v>
      </c>
      <c r="EG437" s="33">
        <v>3889.6632260000001</v>
      </c>
      <c r="EH437" s="33">
        <v>4752.4612509999997</v>
      </c>
      <c r="EI437" s="33">
        <v>4412.9997329999997</v>
      </c>
      <c r="EJ437" s="33">
        <v>3932.0959160000002</v>
      </c>
      <c r="EK437" s="33">
        <v>3889.6632260000001</v>
      </c>
      <c r="EL437" s="33">
        <v>4752.4612509999997</v>
      </c>
      <c r="EM437" s="33">
        <v>4412.9997329999997</v>
      </c>
      <c r="EN437" s="33">
        <v>3932.0959160000002</v>
      </c>
      <c r="EO437" s="33">
        <v>3889.6632260000001</v>
      </c>
      <c r="EP437" s="33">
        <v>4752.4612509999997</v>
      </c>
      <c r="EQ437" s="33">
        <v>4412.9997329999997</v>
      </c>
      <c r="ER437" s="33">
        <v>3932.0959160000002</v>
      </c>
      <c r="ES437" s="33">
        <v>3889.6632260000001</v>
      </c>
      <c r="ET437" s="33">
        <v>4752.4612509999997</v>
      </c>
      <c r="EU437" s="33">
        <v>4412.9997329999997</v>
      </c>
      <c r="EV437" s="33">
        <v>3932.0959160000002</v>
      </c>
      <c r="EW437" s="33">
        <v>3889.6632260000001</v>
      </c>
      <c r="EX437" s="33">
        <v>4752.4612509999997</v>
      </c>
      <c r="EY437" s="33">
        <v>4412.9997329999997</v>
      </c>
      <c r="EZ437" s="33">
        <v>3932.0959160000002</v>
      </c>
      <c r="FA437" s="33">
        <v>3889.6632260000001</v>
      </c>
      <c r="FB437" s="33">
        <v>4752.4612509999997</v>
      </c>
      <c r="FC437" s="33">
        <v>4412.9997329999997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2671.9163589999998</v>
      </c>
      <c r="BY440" s="33">
        <v>3245.2889679999998</v>
      </c>
      <c r="BZ440" s="33">
        <v>4311.7620209999995</v>
      </c>
      <c r="CA440" s="33">
        <v>3543.4427249999999</v>
      </c>
      <c r="CB440" s="33">
        <v>4689.8958789999997</v>
      </c>
      <c r="CC440" s="33">
        <v>5696.3113039999998</v>
      </c>
      <c r="CD440" s="33">
        <v>7568.2439940000004</v>
      </c>
      <c r="CE440" s="33">
        <v>6219.6473249999999</v>
      </c>
      <c r="CF440" s="33">
        <v>6090.8805199999997</v>
      </c>
      <c r="CG440" s="33">
        <v>7397.9364249999999</v>
      </c>
      <c r="CH440" s="33">
        <v>9829.06041</v>
      </c>
      <c r="CI440" s="33">
        <v>8077.6054960000001</v>
      </c>
      <c r="CJ440" s="33">
        <v>7984.1393930000004</v>
      </c>
      <c r="CK440" s="33">
        <v>9697.4740259999999</v>
      </c>
      <c r="CL440" s="33">
        <v>12884.276449999999</v>
      </c>
      <c r="CM440" s="33">
        <v>10588.40804</v>
      </c>
      <c r="CN440" s="33">
        <v>10072.756369999999</v>
      </c>
      <c r="CO440" s="33">
        <v>12234.29207</v>
      </c>
      <c r="CP440" s="33">
        <v>16254.74847</v>
      </c>
      <c r="CQ440" s="33">
        <v>13358.29063</v>
      </c>
      <c r="CR440" s="33">
        <v>12060.15257</v>
      </c>
      <c r="CS440" s="33">
        <v>14648.16814</v>
      </c>
      <c r="CT440" s="33">
        <v>19461.877110000001</v>
      </c>
      <c r="CU440" s="33">
        <v>15993.936240000001</v>
      </c>
      <c r="CV440" s="33">
        <v>13793.019410000001</v>
      </c>
      <c r="CW440" s="33">
        <v>16752.894820000001</v>
      </c>
      <c r="CX440" s="33">
        <v>22258.263080000001</v>
      </c>
      <c r="CY440" s="33">
        <v>18292.030030000002</v>
      </c>
      <c r="CZ440" s="33">
        <v>16626.39473</v>
      </c>
      <c r="DA440" s="33">
        <v>20194.2906</v>
      </c>
      <c r="DB440" s="33">
        <v>26830.57691</v>
      </c>
      <c r="DC440" s="33">
        <v>22049.596450000001</v>
      </c>
      <c r="DD440" s="33">
        <v>19053.02103</v>
      </c>
      <c r="DE440" s="33">
        <v>23141.652150000002</v>
      </c>
      <c r="DF440" s="33">
        <v>30746.50604</v>
      </c>
      <c r="DG440" s="33">
        <v>25267.74034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2671.9163589999998</v>
      </c>
      <c r="BY449" s="33">
        <v>3245.2889679999998</v>
      </c>
      <c r="BZ449" s="33">
        <v>4311.7620209999995</v>
      </c>
      <c r="CA449" s="33">
        <v>3543.4427249999999</v>
      </c>
      <c r="CB449" s="33">
        <v>4689.8958789999997</v>
      </c>
      <c r="CC449" s="33">
        <v>5696.3113039999998</v>
      </c>
      <c r="CD449" s="33">
        <v>7568.2439940000004</v>
      </c>
      <c r="CE449" s="33">
        <v>6219.6473249999999</v>
      </c>
      <c r="CF449" s="33">
        <v>6090.8805199999997</v>
      </c>
      <c r="CG449" s="33">
        <v>7397.9364249999999</v>
      </c>
      <c r="CH449" s="33">
        <v>9829.06041</v>
      </c>
      <c r="CI449" s="33">
        <v>8077.6054960000001</v>
      </c>
      <c r="CJ449" s="33">
        <v>7984.1393930000004</v>
      </c>
      <c r="CK449" s="33">
        <v>9697.4740259999999</v>
      </c>
      <c r="CL449" s="33">
        <v>12884.276449999999</v>
      </c>
      <c r="CM449" s="33">
        <v>10588.40804</v>
      </c>
      <c r="CN449" s="33">
        <v>10072.756369999999</v>
      </c>
      <c r="CO449" s="33">
        <v>12234.29207</v>
      </c>
      <c r="CP449" s="33">
        <v>16254.74847</v>
      </c>
      <c r="CQ449" s="33">
        <v>13358.29063</v>
      </c>
      <c r="CR449" s="33">
        <v>12060.15257</v>
      </c>
      <c r="CS449" s="33">
        <v>14648.16814</v>
      </c>
      <c r="CT449" s="33">
        <v>19461.877110000001</v>
      </c>
      <c r="CU449" s="33">
        <v>15993.936240000001</v>
      </c>
      <c r="CV449" s="33">
        <v>13793.019410000001</v>
      </c>
      <c r="CW449" s="33">
        <v>16752.894820000001</v>
      </c>
      <c r="CX449" s="33">
        <v>22258.263080000001</v>
      </c>
      <c r="CY449" s="33">
        <v>18292.030030000002</v>
      </c>
      <c r="CZ449" s="33">
        <v>16626.39473</v>
      </c>
      <c r="DA449" s="33">
        <v>20194.2906</v>
      </c>
      <c r="DB449" s="33">
        <v>26830.57691</v>
      </c>
      <c r="DC449" s="33">
        <v>22049.596450000001</v>
      </c>
      <c r="DD449" s="33">
        <v>19053.02103</v>
      </c>
      <c r="DE449" s="33">
        <v>23141.652150000002</v>
      </c>
      <c r="DF449" s="33">
        <v>30746.50604</v>
      </c>
      <c r="DG449" s="33">
        <v>25267.74034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3504.7255709999999</v>
      </c>
      <c r="DM464" s="33">
        <v>4256.8126030000003</v>
      </c>
      <c r="DN464" s="33">
        <v>5655.6944830000002</v>
      </c>
      <c r="DO464" s="33">
        <v>4647.89786</v>
      </c>
      <c r="DP464" s="33">
        <v>4492.3616860000002</v>
      </c>
      <c r="DQ464" s="33">
        <v>5456.3877990000001</v>
      </c>
      <c r="DR464" s="33">
        <v>7249.4763679999996</v>
      </c>
      <c r="DS464" s="33">
        <v>5957.6813769999999</v>
      </c>
      <c r="DT464" s="33">
        <v>5971.3357830000004</v>
      </c>
      <c r="DU464" s="33">
        <v>7252.7383120000004</v>
      </c>
      <c r="DV464" s="33">
        <v>9636.1470150000005</v>
      </c>
      <c r="DW464" s="33">
        <v>7919.0676270000004</v>
      </c>
      <c r="DX464" s="33">
        <v>7618.9993949999998</v>
      </c>
      <c r="DY464" s="33">
        <v>9253.9778060000008</v>
      </c>
      <c r="DZ464" s="33">
        <v>12295.03765</v>
      </c>
      <c r="EA464" s="33">
        <v>10104.166579999999</v>
      </c>
      <c r="EB464" s="33">
        <v>9300.3510000000006</v>
      </c>
      <c r="EC464" s="33">
        <v>11296.134480000001</v>
      </c>
      <c r="ED464" s="33">
        <v>15008.291740000001</v>
      </c>
      <c r="EE464" s="33">
        <v>12333.94188</v>
      </c>
      <c r="EF464" s="33">
        <v>11278.58344</v>
      </c>
      <c r="EG464" s="33">
        <v>13698.88032</v>
      </c>
      <c r="EH464" s="33">
        <v>18200.632509999999</v>
      </c>
      <c r="EI464" s="33">
        <v>14957.4347</v>
      </c>
      <c r="EJ464" s="33">
        <v>13183.9612</v>
      </c>
      <c r="EK464" s="33">
        <v>16013.137419999999</v>
      </c>
      <c r="EL464" s="33">
        <v>21275.405190000001</v>
      </c>
      <c r="EM464" s="33">
        <v>17484.30905</v>
      </c>
      <c r="EN464" s="33">
        <v>14904.08101</v>
      </c>
      <c r="EO464" s="33">
        <v>18102.381659999999</v>
      </c>
      <c r="EP464" s="33">
        <v>24051.220860000001</v>
      </c>
      <c r="EQ464" s="33">
        <v>19765.49799</v>
      </c>
      <c r="ER464" s="33">
        <v>16506.475050000001</v>
      </c>
      <c r="ES464" s="33">
        <v>20048.63708</v>
      </c>
      <c r="ET464" s="33">
        <v>26637.05845</v>
      </c>
      <c r="EU464" s="33">
        <v>21890.56133</v>
      </c>
      <c r="EV464" s="33">
        <v>17276.962070000001</v>
      </c>
      <c r="EW464" s="33">
        <v>20984.464650000002</v>
      </c>
      <c r="EX464" s="33">
        <v>27880.419470000001</v>
      </c>
      <c r="EY464" s="33">
        <v>22912.366000000002</v>
      </c>
      <c r="EZ464" s="33">
        <v>17677.117259999999</v>
      </c>
      <c r="FA464" s="33">
        <v>21470.49006</v>
      </c>
      <c r="FB464" s="33">
        <v>28526.16347</v>
      </c>
      <c r="FC464" s="33">
        <v>23443.04392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3504.7255709999999</v>
      </c>
      <c r="DM473" s="33">
        <v>4256.8126030000003</v>
      </c>
      <c r="DN473" s="33">
        <v>5655.6944830000002</v>
      </c>
      <c r="DO473" s="33">
        <v>4647.89786</v>
      </c>
      <c r="DP473" s="33">
        <v>4492.3616860000002</v>
      </c>
      <c r="DQ473" s="33">
        <v>5456.3877990000001</v>
      </c>
      <c r="DR473" s="33">
        <v>7249.4763679999996</v>
      </c>
      <c r="DS473" s="33">
        <v>5957.6813769999999</v>
      </c>
      <c r="DT473" s="33">
        <v>5971.3357830000004</v>
      </c>
      <c r="DU473" s="33">
        <v>7252.7383120000004</v>
      </c>
      <c r="DV473" s="33">
        <v>9636.1470150000005</v>
      </c>
      <c r="DW473" s="33">
        <v>7919.0676270000004</v>
      </c>
      <c r="DX473" s="33">
        <v>7618.9993949999998</v>
      </c>
      <c r="DY473" s="33">
        <v>9253.9778060000008</v>
      </c>
      <c r="DZ473" s="33">
        <v>12295.03765</v>
      </c>
      <c r="EA473" s="33">
        <v>10104.166579999999</v>
      </c>
      <c r="EB473" s="33">
        <v>9300.3510000000006</v>
      </c>
      <c r="EC473" s="33">
        <v>11296.134480000001</v>
      </c>
      <c r="ED473" s="33">
        <v>15008.291740000001</v>
      </c>
      <c r="EE473" s="33">
        <v>12333.94188</v>
      </c>
      <c r="EF473" s="33">
        <v>11278.58344</v>
      </c>
      <c r="EG473" s="33">
        <v>13698.88032</v>
      </c>
      <c r="EH473" s="33">
        <v>18200.632509999999</v>
      </c>
      <c r="EI473" s="33">
        <v>14957.4347</v>
      </c>
      <c r="EJ473" s="33">
        <v>13183.9612</v>
      </c>
      <c r="EK473" s="33">
        <v>16013.137419999999</v>
      </c>
      <c r="EL473" s="33">
        <v>21275.405190000001</v>
      </c>
      <c r="EM473" s="33">
        <v>17484.30905</v>
      </c>
      <c r="EN473" s="33">
        <v>14904.08101</v>
      </c>
      <c r="EO473" s="33">
        <v>18102.381659999999</v>
      </c>
      <c r="EP473" s="33">
        <v>24051.220860000001</v>
      </c>
      <c r="EQ473" s="33">
        <v>19765.49799</v>
      </c>
      <c r="ER473" s="33">
        <v>16506.475050000001</v>
      </c>
      <c r="ES473" s="33">
        <v>20048.63708</v>
      </c>
      <c r="ET473" s="33">
        <v>26637.05845</v>
      </c>
      <c r="EU473" s="33">
        <v>21890.56133</v>
      </c>
      <c r="EV473" s="33">
        <v>17276.962070000001</v>
      </c>
      <c r="EW473" s="33">
        <v>20984.464650000002</v>
      </c>
      <c r="EX473" s="33">
        <v>27880.419470000001</v>
      </c>
      <c r="EY473" s="33">
        <v>22912.366000000002</v>
      </c>
      <c r="EZ473" s="33">
        <v>17677.117259999999</v>
      </c>
      <c r="FA473" s="33">
        <v>21470.49006</v>
      </c>
      <c r="FB473" s="33">
        <v>28526.16347</v>
      </c>
      <c r="FC473" s="33">
        <v>23443.04392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E654" s="33">
        <v>1359.6216890000001</v>
      </c>
      <c r="CF654" s="33">
        <v>1359.6216890000001</v>
      </c>
      <c r="CI654" s="33">
        <v>1359.6216890000001</v>
      </c>
      <c r="CJ654" s="33">
        <v>1359.6216890000001</v>
      </c>
      <c r="CM654" s="33">
        <v>1359.6216890000001</v>
      </c>
      <c r="CN654" s="33">
        <v>1861.7816150000001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0</v>
      </c>
      <c r="CE665" s="33">
        <v>1359.6216890000001</v>
      </c>
      <c r="CF665" s="33">
        <v>1359.6216890000001</v>
      </c>
      <c r="CG665" s="33">
        <v>0</v>
      </c>
      <c r="CH665" s="33">
        <v>0</v>
      </c>
      <c r="CI665" s="33">
        <v>1359.6216890000001</v>
      </c>
      <c r="CJ665" s="33">
        <v>1359.6216890000001</v>
      </c>
      <c r="CK665" s="33">
        <v>0</v>
      </c>
      <c r="CL665" s="33">
        <v>0</v>
      </c>
      <c r="CM665" s="33">
        <v>1359.6216890000001</v>
      </c>
      <c r="CN665" s="33">
        <v>1861.7816150000001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BO666" s="33">
        <v>2521.2218210000001</v>
      </c>
      <c r="BS666" s="33">
        <v>193.28419819999999</v>
      </c>
      <c r="BW666" s="33">
        <v>2714.5060189999999</v>
      </c>
      <c r="CA666" s="33">
        <v>1242.2325519999999</v>
      </c>
      <c r="CI666" s="33">
        <v>275.714224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G667" s="33">
        <v>235.92041839999999</v>
      </c>
      <c r="BW667" s="33">
        <v>235.92041839999999</v>
      </c>
      <c r="CM667" s="33">
        <v>235.92041839999999</v>
      </c>
      <c r="CV667" s="33">
        <v>235.92041839999999</v>
      </c>
      <c r="CZ667" s="33">
        <v>235.92041839999999</v>
      </c>
      <c r="DC667" s="33">
        <v>235.92041839999999</v>
      </c>
      <c r="DK667" s="33">
        <v>235.92041839999999</v>
      </c>
      <c r="ER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  <c r="BW669" s="33">
        <v>159.97833610000001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DC669" s="33">
        <v>168.64993770000001</v>
      </c>
      <c r="DG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235.92041839999999</v>
      </c>
      <c r="AV677" s="33">
        <v>0</v>
      </c>
      <c r="AW677" s="33">
        <v>0</v>
      </c>
      <c r="AX677" s="33">
        <v>0</v>
      </c>
      <c r="AY677" s="33">
        <v>235.92041839999999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235.92041839999999</v>
      </c>
      <c r="BH677" s="33">
        <v>0</v>
      </c>
      <c r="BI677" s="33">
        <v>0</v>
      </c>
      <c r="BJ677" s="33">
        <v>0</v>
      </c>
      <c r="BK677" s="33">
        <v>0</v>
      </c>
      <c r="BL677" s="33">
        <v>0</v>
      </c>
      <c r="BM677" s="33">
        <v>0</v>
      </c>
      <c r="BN677" s="33">
        <v>0</v>
      </c>
      <c r="BO677" s="33">
        <v>2521.2218210000001</v>
      </c>
      <c r="BP677" s="33">
        <v>0</v>
      </c>
      <c r="BQ677" s="33">
        <v>0</v>
      </c>
      <c r="BR677" s="33">
        <v>0</v>
      </c>
      <c r="BS677" s="33">
        <v>193.28419819999999</v>
      </c>
      <c r="BT677" s="33">
        <v>0</v>
      </c>
      <c r="BU677" s="33">
        <v>0</v>
      </c>
      <c r="BV677" s="33">
        <v>0</v>
      </c>
      <c r="BW677" s="33">
        <v>3110.4047740000001</v>
      </c>
      <c r="BX677" s="33">
        <v>0</v>
      </c>
      <c r="BY677" s="33">
        <v>0</v>
      </c>
      <c r="BZ677" s="33">
        <v>0</v>
      </c>
      <c r="CA677" s="33">
        <v>1410.88249</v>
      </c>
      <c r="CB677" s="33">
        <v>0</v>
      </c>
      <c r="CC677" s="33">
        <v>0</v>
      </c>
      <c r="CD677" s="33">
        <v>0</v>
      </c>
      <c r="CE677" s="33">
        <v>168.64993770000001</v>
      </c>
      <c r="CF677" s="33">
        <v>0</v>
      </c>
      <c r="CG677" s="33">
        <v>0</v>
      </c>
      <c r="CH677" s="33">
        <v>0</v>
      </c>
      <c r="CI677" s="33">
        <v>444.36416159999999</v>
      </c>
      <c r="CJ677" s="33">
        <v>0</v>
      </c>
      <c r="CK677" s="33">
        <v>0</v>
      </c>
      <c r="CL677" s="33">
        <v>0</v>
      </c>
      <c r="CM677" s="33">
        <v>404.57035610000003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235.92041839999999</v>
      </c>
      <c r="CW677" s="33">
        <v>0</v>
      </c>
      <c r="CX677" s="33">
        <v>0</v>
      </c>
      <c r="CY677" s="33">
        <v>0</v>
      </c>
      <c r="CZ677" s="33">
        <v>235.92041839999999</v>
      </c>
      <c r="DA677" s="33">
        <v>0</v>
      </c>
      <c r="DB677" s="33">
        <v>0</v>
      </c>
      <c r="DC677" s="33">
        <v>404.57035610000003</v>
      </c>
      <c r="DD677" s="33">
        <v>0</v>
      </c>
      <c r="DE677" s="33">
        <v>0</v>
      </c>
      <c r="DF677" s="33">
        <v>0</v>
      </c>
      <c r="DG677" s="33">
        <v>168.64993770000001</v>
      </c>
      <c r="DH677" s="33">
        <v>0</v>
      </c>
      <c r="DI677" s="33">
        <v>0</v>
      </c>
      <c r="DJ677" s="33">
        <v>0</v>
      </c>
      <c r="DK677" s="33">
        <v>235.92041839999999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235.92041839999999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235.92041839999999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1661.7827910000001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1548.9680020000001</v>
      </c>
      <c r="DX751" s="33">
        <v>2463.4260559999998</v>
      </c>
      <c r="EA751" s="33">
        <v>2262.8767509999998</v>
      </c>
      <c r="EB751" s="33">
        <v>2652.9203680000001</v>
      </c>
      <c r="EE751" s="33">
        <v>1810.0870789999999</v>
      </c>
      <c r="EF751" s="33">
        <v>2842.4146799999999</v>
      </c>
      <c r="EI751" s="33">
        <v>1252.699901</v>
      </c>
      <c r="EJ751" s="33">
        <v>3031.9089920000001</v>
      </c>
      <c r="EM751" s="33">
        <v>608.479692</v>
      </c>
      <c r="EN751" s="33">
        <v>3221.4033039999999</v>
      </c>
      <c r="EQ751" s="33">
        <v>190.60741479999999</v>
      </c>
      <c r="ER751" s="33">
        <v>3410.8976160000002</v>
      </c>
      <c r="ES751" s="33">
        <v>274.94242450000002</v>
      </c>
      <c r="EU751" s="33">
        <v>451.44716720000002</v>
      </c>
      <c r="EV751" s="33">
        <v>3410.8976160000002</v>
      </c>
      <c r="EW751" s="33">
        <v>916.2425144</v>
      </c>
      <c r="EY751" s="33">
        <v>747.07848820000004</v>
      </c>
      <c r="EZ751" s="33">
        <v>3410.8976160000002</v>
      </c>
      <c r="FA751" s="33">
        <v>1561.506709</v>
      </c>
      <c r="FC751" s="33">
        <v>999.70499040000004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R753" s="33">
        <v>49.242106649999997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H753" s="33">
        <v>227.14306759999999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5.6848293600000002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N756" s="33">
        <v>348.83580690000002</v>
      </c>
      <c r="CQ756" s="33">
        <v>366.67149369999998</v>
      </c>
      <c r="CR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D756" s="33">
        <v>443.72065140000001</v>
      </c>
      <c r="DG756" s="33">
        <v>926.62718570000004</v>
      </c>
      <c r="DH756" s="33">
        <v>926.62718570000004</v>
      </c>
      <c r="DK756" s="33">
        <v>926.62718570000004</v>
      </c>
      <c r="DO756" s="33">
        <v>926.62718570000004</v>
      </c>
      <c r="DP756" s="33">
        <v>174.8434915</v>
      </c>
      <c r="DS756" s="33">
        <v>926.62718570000004</v>
      </c>
      <c r="DT756" s="33">
        <v>27.483959890000001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N756" s="33">
        <v>6.9512943150000002</v>
      </c>
      <c r="EP756" s="33">
        <v>81.983616470000001</v>
      </c>
      <c r="EQ756" s="33">
        <v>926.62718570000004</v>
      </c>
      <c r="ER756" s="33">
        <v>85.041782420000004</v>
      </c>
      <c r="ES756" s="33">
        <v>52.101976299999997</v>
      </c>
      <c r="ET756" s="33">
        <v>162.1758499</v>
      </c>
      <c r="EU756" s="33">
        <v>926.62718570000004</v>
      </c>
      <c r="EV756" s="33">
        <v>161.20748270000001</v>
      </c>
      <c r="EW756" s="33">
        <v>128.33352049999999</v>
      </c>
      <c r="EX756" s="33">
        <v>240.3965651</v>
      </c>
      <c r="EY756" s="33">
        <v>926.62718570000004</v>
      </c>
      <c r="EZ756" s="33">
        <v>234.7318731</v>
      </c>
      <c r="FA756" s="33">
        <v>201.9220766</v>
      </c>
      <c r="FB756" s="33">
        <v>315.92359320000003</v>
      </c>
      <c r="FC756" s="33">
        <v>432.81524439999998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189.49431200000001</v>
      </c>
      <c r="CC761" s="33">
        <v>0</v>
      </c>
      <c r="CD761" s="33">
        <v>0</v>
      </c>
      <c r="CE761" s="33">
        <v>1249.7149879999999</v>
      </c>
      <c r="CF761" s="33">
        <v>378.98862400000002</v>
      </c>
      <c r="CG761" s="33">
        <v>0</v>
      </c>
      <c r="CH761" s="33">
        <v>0</v>
      </c>
      <c r="CI761" s="33">
        <v>1439.2093</v>
      </c>
      <c r="CJ761" s="33">
        <v>568.482936</v>
      </c>
      <c r="CK761" s="33">
        <v>0</v>
      </c>
      <c r="CL761" s="33">
        <v>0</v>
      </c>
      <c r="CM761" s="33">
        <v>1628.703612</v>
      </c>
      <c r="CN761" s="33">
        <v>1106.8130550000001</v>
      </c>
      <c r="CO761" s="33">
        <v>0</v>
      </c>
      <c r="CP761" s="33">
        <v>0</v>
      </c>
      <c r="CQ761" s="33">
        <v>2309.9356630000002</v>
      </c>
      <c r="CR761" s="33">
        <v>1363.38516</v>
      </c>
      <c r="CS761" s="33">
        <v>0</v>
      </c>
      <c r="CT761" s="33">
        <v>0</v>
      </c>
      <c r="CU761" s="33">
        <v>2499.429975</v>
      </c>
      <c r="CV761" s="33">
        <v>1136.965872</v>
      </c>
      <c r="CW761" s="33">
        <v>0</v>
      </c>
      <c r="CX761" s="33">
        <v>0</v>
      </c>
      <c r="CY761" s="33">
        <v>2688.9242869999998</v>
      </c>
      <c r="CZ761" s="33">
        <v>1326.460184</v>
      </c>
      <c r="DA761" s="33">
        <v>0</v>
      </c>
      <c r="DB761" s="33">
        <v>0</v>
      </c>
      <c r="DC761" s="33">
        <v>3438.3742910000001</v>
      </c>
      <c r="DD761" s="33">
        <v>1959.6751469999999</v>
      </c>
      <c r="DE761" s="33">
        <v>0</v>
      </c>
      <c r="DF761" s="33">
        <v>0</v>
      </c>
      <c r="DG761" s="33">
        <v>3627.8686029999999</v>
      </c>
      <c r="DH761" s="33">
        <v>2859.2190609999998</v>
      </c>
      <c r="DI761" s="33">
        <v>0</v>
      </c>
      <c r="DJ761" s="33">
        <v>0</v>
      </c>
      <c r="DK761" s="33">
        <v>3817.3629150000002</v>
      </c>
      <c r="DL761" s="33">
        <v>1661.7827910000001</v>
      </c>
      <c r="DM761" s="33">
        <v>0</v>
      </c>
      <c r="DN761" s="33">
        <v>0</v>
      </c>
      <c r="DO761" s="33">
        <v>4006.857227</v>
      </c>
      <c r="DP761" s="33">
        <v>2259.2809229999998</v>
      </c>
      <c r="DQ761" s="33">
        <v>0</v>
      </c>
      <c r="DR761" s="33">
        <v>0</v>
      </c>
      <c r="DS761" s="33">
        <v>4202.0363690000004</v>
      </c>
      <c r="DT761" s="33">
        <v>2301.415704</v>
      </c>
      <c r="DU761" s="33">
        <v>0</v>
      </c>
      <c r="DV761" s="33">
        <v>0</v>
      </c>
      <c r="DW761" s="33">
        <v>3666.5669389999998</v>
      </c>
      <c r="DX761" s="33">
        <v>2463.4260559999998</v>
      </c>
      <c r="DY761" s="33">
        <v>0</v>
      </c>
      <c r="DZ761" s="33">
        <v>0</v>
      </c>
      <c r="EA761" s="33">
        <v>3195.1887660000002</v>
      </c>
      <c r="EB761" s="33">
        <v>2652.9203680000001</v>
      </c>
      <c r="EC761" s="33">
        <v>0</v>
      </c>
      <c r="ED761" s="33">
        <v>0</v>
      </c>
      <c r="EE761" s="33">
        <v>2736.7142640000002</v>
      </c>
      <c r="EF761" s="33">
        <v>2842.4146799999999</v>
      </c>
      <c r="EG761" s="33">
        <v>0</v>
      </c>
      <c r="EH761" s="33">
        <v>0</v>
      </c>
      <c r="EI761" s="33">
        <v>2179.3270859999998</v>
      </c>
      <c r="EJ761" s="33">
        <v>3031.9089920000001</v>
      </c>
      <c r="EK761" s="33">
        <v>0</v>
      </c>
      <c r="EL761" s="33">
        <v>0</v>
      </c>
      <c r="EM761" s="33">
        <v>1535.1068780000001</v>
      </c>
      <c r="EN761" s="33">
        <v>3228.3545979999999</v>
      </c>
      <c r="EO761" s="33">
        <v>0</v>
      </c>
      <c r="EP761" s="33">
        <v>81.983616470000001</v>
      </c>
      <c r="EQ761" s="33">
        <v>1117.2346</v>
      </c>
      <c r="ER761" s="33">
        <v>3495.939398</v>
      </c>
      <c r="ES761" s="33">
        <v>327.04440080000001</v>
      </c>
      <c r="ET761" s="33">
        <v>162.1758499</v>
      </c>
      <c r="EU761" s="33">
        <v>1378.074353</v>
      </c>
      <c r="EV761" s="33">
        <v>3572.1050989999999</v>
      </c>
      <c r="EW761" s="33">
        <v>1044.576035</v>
      </c>
      <c r="EX761" s="33">
        <v>240.3965651</v>
      </c>
      <c r="EY761" s="33">
        <v>1673.705674</v>
      </c>
      <c r="EZ761" s="33">
        <v>3645.6294889999999</v>
      </c>
      <c r="FA761" s="33">
        <v>1763.4287859999999</v>
      </c>
      <c r="FB761" s="33">
        <v>315.92359320000003</v>
      </c>
      <c r="FC761" s="33">
        <v>1432.520235</v>
      </c>
    </row>
    <row r="762" spans="2:159" x14ac:dyDescent="0.25">
      <c r="B762" s="33" t="s">
        <v>15</v>
      </c>
      <c r="D762" s="33">
        <v>63890.167170000001</v>
      </c>
      <c r="E762" s="33">
        <v>59982.042009999997</v>
      </c>
      <c r="F762" s="33">
        <v>60206.236449999997</v>
      </c>
      <c r="G762" s="33">
        <v>62102.592080000002</v>
      </c>
      <c r="H762" s="33">
        <v>66584.919460000005</v>
      </c>
      <c r="I762" s="33">
        <v>62562.375910000002</v>
      </c>
      <c r="J762" s="33">
        <v>62802.9427</v>
      </c>
      <c r="K762" s="33">
        <v>64761.393470000003</v>
      </c>
      <c r="L762" s="33">
        <v>65641.421340000001</v>
      </c>
      <c r="M762" s="33">
        <v>61707.584459999998</v>
      </c>
      <c r="N762" s="33">
        <v>61949.40883</v>
      </c>
      <c r="O762" s="33">
        <v>63865.222110000002</v>
      </c>
      <c r="P762" s="33">
        <v>68278.419169999994</v>
      </c>
      <c r="Q762" s="33">
        <v>64194.101739999998</v>
      </c>
      <c r="R762" s="33">
        <v>64437.85974</v>
      </c>
      <c r="S762" s="33">
        <v>66440.037460000007</v>
      </c>
      <c r="T762" s="33">
        <v>68315.559380000006</v>
      </c>
      <c r="U762" s="33">
        <v>64242.583930000001</v>
      </c>
      <c r="V762" s="33">
        <v>64484.450870000001</v>
      </c>
      <c r="W762" s="33">
        <v>66486.240789999996</v>
      </c>
      <c r="X762" s="33">
        <v>69556.002389999994</v>
      </c>
      <c r="Y762" s="33">
        <v>65414.347459999997</v>
      </c>
      <c r="Z762" s="33">
        <v>65659.01728</v>
      </c>
      <c r="AA762" s="33">
        <v>67692.915609999996</v>
      </c>
      <c r="AB762" s="33">
        <v>70679.138089999993</v>
      </c>
      <c r="AC762" s="33">
        <v>66462.639070000005</v>
      </c>
      <c r="AD762" s="33">
        <v>66706.341360000006</v>
      </c>
      <c r="AE762" s="33">
        <v>68778.395829999994</v>
      </c>
      <c r="AF762" s="33">
        <v>75854.311449999994</v>
      </c>
      <c r="AG762" s="33">
        <v>71336.519790000006</v>
      </c>
      <c r="AH762" s="33">
        <v>71606.292939999999</v>
      </c>
      <c r="AI762" s="33">
        <v>73824.962939999998</v>
      </c>
      <c r="AJ762" s="33">
        <v>79651.385819999996</v>
      </c>
      <c r="AK762" s="33">
        <v>74921.99497</v>
      </c>
      <c r="AL762" s="33">
        <v>75213.353220000005</v>
      </c>
      <c r="AM762" s="33">
        <v>77536.34749</v>
      </c>
      <c r="AN762" s="33">
        <v>83543.676529999997</v>
      </c>
      <c r="AO762" s="33">
        <v>78603.983540000001</v>
      </c>
      <c r="AP762" s="33">
        <v>78918.589949999994</v>
      </c>
      <c r="AQ762" s="33">
        <v>81343.342579999997</v>
      </c>
      <c r="AR762" s="33">
        <v>86965.199120000005</v>
      </c>
      <c r="AS762" s="33">
        <v>81817.167249999999</v>
      </c>
      <c r="AT762" s="33">
        <v>82142.178639999998</v>
      </c>
      <c r="AU762" s="33">
        <v>84670.779899999994</v>
      </c>
      <c r="AV762" s="33">
        <v>90531.565440000006</v>
      </c>
      <c r="AW762" s="33">
        <v>85161.395910000007</v>
      </c>
      <c r="AX762" s="33">
        <v>85496.800789999994</v>
      </c>
      <c r="AY762" s="33">
        <v>88136.420750000005</v>
      </c>
      <c r="AZ762" s="33">
        <v>94135.400420000005</v>
      </c>
      <c r="BA762" s="33">
        <v>88541.166150000005</v>
      </c>
      <c r="BB762" s="33">
        <v>88888.817240000004</v>
      </c>
      <c r="BC762" s="33">
        <v>91640.148490000007</v>
      </c>
      <c r="BD762" s="33">
        <v>97866.882440000001</v>
      </c>
      <c r="BE762" s="33">
        <v>92036.44846</v>
      </c>
      <c r="BF762" s="33">
        <v>92394.957670000003</v>
      </c>
      <c r="BG762" s="33">
        <v>95265.381819999995</v>
      </c>
      <c r="BH762" s="33">
        <v>101071.2657</v>
      </c>
      <c r="BI762" s="33">
        <v>95046.332840000003</v>
      </c>
      <c r="BJ762" s="33">
        <v>95413.537259999997</v>
      </c>
      <c r="BK762" s="33">
        <v>98386.887770000001</v>
      </c>
      <c r="BL762" s="33">
        <v>104084.2935</v>
      </c>
      <c r="BM762" s="33">
        <v>97865.327659999995</v>
      </c>
      <c r="BN762" s="33">
        <v>98242.44915</v>
      </c>
      <c r="BO762" s="33">
        <v>101312.6453</v>
      </c>
      <c r="BP762" s="33">
        <v>107212.5759</v>
      </c>
      <c r="BQ762" s="33">
        <v>100791.3766</v>
      </c>
      <c r="BR762" s="33">
        <v>101179.22840000001</v>
      </c>
      <c r="BS762" s="33">
        <v>104349.3276</v>
      </c>
      <c r="BT762" s="33">
        <v>110429.5399</v>
      </c>
      <c r="BU762" s="33">
        <v>103802.5919</v>
      </c>
      <c r="BV762" s="33">
        <v>104202.84179999999</v>
      </c>
      <c r="BW762" s="33">
        <v>107473.75719999999</v>
      </c>
      <c r="BX762" s="33">
        <v>113747.8652</v>
      </c>
      <c r="BY762" s="33">
        <v>106913.6284</v>
      </c>
      <c r="BZ762" s="33">
        <v>107328.21520000001</v>
      </c>
      <c r="CA762" s="33">
        <v>110700.7571</v>
      </c>
      <c r="CB762" s="33">
        <v>117231.1893</v>
      </c>
      <c r="CC762" s="33">
        <v>110175.3529</v>
      </c>
      <c r="CD762" s="33">
        <v>110601.70359999999</v>
      </c>
      <c r="CE762" s="33">
        <v>114084.1519</v>
      </c>
      <c r="CF762" s="33">
        <v>120773.23330000001</v>
      </c>
      <c r="CG762" s="33">
        <v>113496.22689999999</v>
      </c>
      <c r="CH762" s="33">
        <v>113934.5373</v>
      </c>
      <c r="CI762" s="33">
        <v>117526.6009</v>
      </c>
      <c r="CJ762" s="33">
        <v>124311.9788</v>
      </c>
      <c r="CK762" s="33">
        <v>116817.76949999999</v>
      </c>
      <c r="CL762" s="33">
        <v>117268.8578</v>
      </c>
      <c r="CM762" s="33">
        <v>120968.57150000001</v>
      </c>
      <c r="CN762" s="33">
        <v>127965.1605</v>
      </c>
      <c r="CO762" s="33">
        <v>120239.01639999999</v>
      </c>
      <c r="CP762" s="33">
        <v>120702.541</v>
      </c>
      <c r="CQ762" s="33">
        <v>124514.8106</v>
      </c>
      <c r="CR762" s="33">
        <v>131740.5367</v>
      </c>
      <c r="CS762" s="33">
        <v>123779.96460000001</v>
      </c>
      <c r="CT762" s="33">
        <v>124256.342</v>
      </c>
      <c r="CU762" s="33">
        <v>128184.16009999999</v>
      </c>
      <c r="CV762" s="33">
        <v>135761.75049999999</v>
      </c>
      <c r="CW762" s="33">
        <v>127557.54829999999</v>
      </c>
      <c r="CX762" s="33">
        <v>128050.2546</v>
      </c>
      <c r="CY762" s="33">
        <v>132096.7562</v>
      </c>
      <c r="CZ762" s="33">
        <v>139735.08859999999</v>
      </c>
      <c r="DA762" s="33">
        <v>131282.644</v>
      </c>
      <c r="DB762" s="33">
        <v>131788.48149999999</v>
      </c>
      <c r="DC762" s="33">
        <v>135958.03580000001</v>
      </c>
      <c r="DD762" s="33">
        <v>143746.7868</v>
      </c>
      <c r="DE762" s="33">
        <v>135029.40539999999</v>
      </c>
      <c r="DF762" s="33">
        <v>135549.6727</v>
      </c>
      <c r="DG762" s="33">
        <v>139850.7764</v>
      </c>
      <c r="DH762" s="33">
        <v>147605.68539999999</v>
      </c>
      <c r="DI762" s="33">
        <v>138631.00589999999</v>
      </c>
      <c r="DJ762" s="33">
        <v>139165.0105</v>
      </c>
      <c r="DK762" s="33">
        <v>143594.16529999999</v>
      </c>
      <c r="DL762" s="33">
        <v>151431.60750000001</v>
      </c>
      <c r="DM762" s="33">
        <v>142203.29579999999</v>
      </c>
      <c r="DN762" s="33">
        <v>142751.74780000001</v>
      </c>
      <c r="DO762" s="33">
        <v>147307.16870000001</v>
      </c>
      <c r="DP762" s="33">
        <v>154810.86069999999</v>
      </c>
      <c r="DQ762" s="33">
        <v>145355.80300000001</v>
      </c>
      <c r="DR762" s="33">
        <v>145917.07689999999</v>
      </c>
      <c r="DS762" s="33">
        <v>150585.07380000001</v>
      </c>
      <c r="DT762" s="33">
        <v>158200.99530000001</v>
      </c>
      <c r="DU762" s="33">
        <v>148516.37849999999</v>
      </c>
      <c r="DV762" s="33">
        <v>149090.02849999999</v>
      </c>
      <c r="DW762" s="33">
        <v>153872.08549999999</v>
      </c>
      <c r="DX762" s="33">
        <v>161604.41450000001</v>
      </c>
      <c r="DY762" s="33">
        <v>151688.0367</v>
      </c>
      <c r="DZ762" s="33">
        <v>152274.43960000001</v>
      </c>
      <c r="EA762" s="33">
        <v>157171.6459</v>
      </c>
      <c r="EB762" s="33">
        <v>165074.96410000001</v>
      </c>
      <c r="EC762" s="33">
        <v>154919.3714</v>
      </c>
      <c r="ED762" s="33">
        <v>155518.13329999999</v>
      </c>
      <c r="EE762" s="33">
        <v>160534.6182</v>
      </c>
      <c r="EF762" s="33">
        <v>168614.6244</v>
      </c>
      <c r="EG762" s="33">
        <v>158214.73060000001</v>
      </c>
      <c r="EH762" s="33">
        <v>158825.51689999999</v>
      </c>
      <c r="EI762" s="33">
        <v>163964.50829999999</v>
      </c>
      <c r="EJ762" s="33">
        <v>172178.06839999999</v>
      </c>
      <c r="EK762" s="33">
        <v>161531.04399999999</v>
      </c>
      <c r="EL762" s="33">
        <v>162153.51980000001</v>
      </c>
      <c r="EM762" s="33">
        <v>167417.09520000001</v>
      </c>
      <c r="EN762" s="33">
        <v>175710.1398</v>
      </c>
      <c r="EO762" s="33">
        <v>164814.60490000001</v>
      </c>
      <c r="EP762" s="33">
        <v>165449.2163</v>
      </c>
      <c r="EQ762" s="33">
        <v>170837.34510000001</v>
      </c>
      <c r="ER762" s="33">
        <v>179590.80369999999</v>
      </c>
      <c r="ES762" s="33">
        <v>168413.67230000001</v>
      </c>
      <c r="ET762" s="33">
        <v>169062.10449999999</v>
      </c>
      <c r="EU762" s="33">
        <v>174588.02540000001</v>
      </c>
      <c r="EV762" s="33">
        <v>183320.03570000001</v>
      </c>
      <c r="EW762" s="33">
        <v>171871.41959999999</v>
      </c>
      <c r="EX762" s="33">
        <v>172532.92970000001</v>
      </c>
      <c r="EY762" s="33">
        <v>178193.37169999999</v>
      </c>
      <c r="EZ762" s="33">
        <v>187005.17319999999</v>
      </c>
      <c r="FA762" s="33">
        <v>175289.52960000001</v>
      </c>
      <c r="FB762" s="33">
        <v>175963.84659999999</v>
      </c>
      <c r="FC762" s="33">
        <v>181757.7316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50259.616499999996</v>
      </c>
      <c r="D4" s="1">
        <f>PLANEL_GerMED_Trim_Resultado!Q245</f>
        <v>44051.967199999999</v>
      </c>
      <c r="E4" s="1">
        <f>PLANEL_GerMED_Trim_Resultado!R245</f>
        <v>45800.413760000003</v>
      </c>
      <c r="F4" s="1">
        <f>PLANEL_GerMED_Trim_Resultado!S245</f>
        <v>44013.676950000001</v>
      </c>
      <c r="G4" s="1">
        <f>PLANEL_GerMED_Trim_Resultado!T245</f>
        <v>56206.20016</v>
      </c>
      <c r="H4" s="1">
        <f>PLANEL_GerMED_Trim_Resultado!U245</f>
        <v>47223.171699999999</v>
      </c>
      <c r="I4" s="1">
        <f>PLANEL_GerMED_Trim_Resultado!V245</f>
        <v>43078.356449999999</v>
      </c>
      <c r="J4" s="1">
        <f>PLANEL_GerMED_Trim_Resultado!W245</f>
        <v>44802.351609999998</v>
      </c>
      <c r="K4" s="1">
        <f>PLANEL_GerMED_Trim_Resultado!X245</f>
        <v>56664.610860000001</v>
      </c>
      <c r="L4" s="1">
        <f>PLANEL_GerMED_Trim_Resultado!Y245</f>
        <v>48200.02996</v>
      </c>
      <c r="M4" s="1">
        <f>PLANEL_GerMED_Trim_Resultado!Z245</f>
        <v>44701.738510000003</v>
      </c>
      <c r="N4" s="1">
        <f>PLANEL_GerMED_Trim_Resultado!AA245</f>
        <v>44802.351609999998</v>
      </c>
      <c r="O4" s="1">
        <f>PLANEL_GerMED_Trim_Resultado!AB245</f>
        <v>54325.684540000002</v>
      </c>
      <c r="P4" s="1">
        <f>PLANEL_GerMED_Trim_Resultado!AC245</f>
        <v>45377.304109999997</v>
      </c>
      <c r="Q4" s="1">
        <f>PLANEL_GerMED_Trim_Resultado!AD245</f>
        <v>43111.030169999998</v>
      </c>
      <c r="R4" s="1">
        <f>PLANEL_GerMED_Trim_Resultado!AE245</f>
        <v>47115.416729999997</v>
      </c>
      <c r="S4" s="1">
        <f>PLANEL_GerMED_Trim_Resultado!AF245</f>
        <v>59643.07159</v>
      </c>
      <c r="T4" s="1">
        <f>PLANEL_GerMED_Trim_Resultado!AG245</f>
        <v>50597.698640000002</v>
      </c>
      <c r="U4" s="1">
        <f>PLANEL_GerMED_Trim_Resultado!AH245</f>
        <v>45926.89731</v>
      </c>
      <c r="V4" s="1">
        <f>PLANEL_GerMED_Trim_Resultado!AI245</f>
        <v>48377.863619999996</v>
      </c>
      <c r="W4" s="1">
        <f>PLANEL_GerMED_Trim_Resultado!AJ245</f>
        <v>63101.929530000001</v>
      </c>
      <c r="X4" s="1">
        <f>PLANEL_GerMED_Trim_Resultado!AK245</f>
        <v>53113.39329</v>
      </c>
      <c r="Y4" s="1">
        <f>PLANEL_GerMED_Trim_Resultado!AL245</f>
        <v>47945.806340000003</v>
      </c>
      <c r="Z4" s="1">
        <f>PLANEL_GerMED_Trim_Resultado!AM245</f>
        <v>50290.599589999998</v>
      </c>
      <c r="AA4" s="1">
        <f>PLANEL_GerMED_Trim_Resultado!AN245</f>
        <v>65842.262789999993</v>
      </c>
      <c r="AB4" s="1">
        <f>PLANEL_GerMED_Trim_Resultado!AO245</f>
        <v>55057.593699999998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67251.899539999999</v>
      </c>
      <c r="AF4" s="1">
        <f>PLANEL_GerMED_Trim_Resultado!AS245</f>
        <v>56215.826280000001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68436.427630000006</v>
      </c>
      <c r="AJ4" s="1">
        <f>PLANEL_GerMED_Trim_Resultado!AW245</f>
        <v>56524.354449999999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68778.358219999995</v>
      </c>
      <c r="AN4" s="1">
        <f>PLANEL_GerMED_Trim_Resultado!BA245</f>
        <v>56855.055619999999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71014.958190000005</v>
      </c>
      <c r="AR4" s="1">
        <f>PLANEL_GerMED_Trim_Resultado!BE245</f>
        <v>58593.656909999998</v>
      </c>
      <c r="AS4" s="1">
        <f>PLANEL_GerMED_Trim_Resultado!BF245</f>
        <v>50768.613579999997</v>
      </c>
      <c r="AT4" s="1">
        <f>PLANEL_GerMED_Trim_Resultado!BG245</f>
        <v>50610.276100000003</v>
      </c>
      <c r="AU4" s="1">
        <f>PLANEL_GerMED_Trim_Resultado!BH245</f>
        <v>72001.171870000006</v>
      </c>
      <c r="AV4" s="1">
        <f>PLANEL_GerMED_Trim_Resultado!BI245</f>
        <v>61203.584779999997</v>
      </c>
      <c r="AW4" s="1">
        <f>PLANEL_GerMED_Trim_Resultado!BJ245</f>
        <v>50768.613579999997</v>
      </c>
      <c r="AX4" s="1">
        <f>PLANEL_GerMED_Trim_Resultado!BK245</f>
        <v>50610.276100000003</v>
      </c>
      <c r="AY4" s="1">
        <f>PLANEL_GerMED_Trim_Resultado!BL245</f>
        <v>72656.843040000007</v>
      </c>
      <c r="AZ4" s="1">
        <f>PLANEL_GerMED_Trim_Resultado!BM245</f>
        <v>62029.81596</v>
      </c>
      <c r="BA4" s="1">
        <f>PLANEL_GerMED_Trim_Resultado!BN245</f>
        <v>50768.613579999997</v>
      </c>
      <c r="BB4" s="1">
        <f>PLANEL_GerMED_Trim_Resultado!BO245</f>
        <v>50610.276100000003</v>
      </c>
      <c r="BC4" s="1">
        <f>PLANEL_GerMED_Trim_Resultado!BP245</f>
        <v>73821.917260000002</v>
      </c>
      <c r="BD4" s="1">
        <f>PLANEL_GerMED_Trim_Resultado!BQ245</f>
        <v>61599.445670000001</v>
      </c>
      <c r="BE4" s="1">
        <f>PLANEL_GerMED_Trim_Resultado!BR245</f>
        <v>51656.177519999997</v>
      </c>
      <c r="BF4" s="1">
        <f>PLANEL_GerMED_Trim_Resultado!BS245</f>
        <v>51563.59405</v>
      </c>
      <c r="BG4" s="1">
        <f>PLANEL_GerMED_Trim_Resultado!BT245</f>
        <v>74549.748479999995</v>
      </c>
      <c r="BH4" s="1">
        <f>PLANEL_GerMED_Trim_Resultado!BU245</f>
        <v>63778.980929999998</v>
      </c>
      <c r="BI4" s="1">
        <f>PLANEL_GerMED_Trim_Resultado!BV245</f>
        <v>52397.255989999998</v>
      </c>
      <c r="BJ4" s="1">
        <f>PLANEL_GerMED_Trim_Resultado!BW245</f>
        <v>52303.905780000001</v>
      </c>
      <c r="BK4" s="1">
        <f>PLANEL_GerMED_Trim_Resultado!BX245</f>
        <v>74541.401809999996</v>
      </c>
      <c r="BL4" s="1">
        <f>PLANEL_GerMED_Trim_Resultado!BY245</f>
        <v>64816.859499999999</v>
      </c>
      <c r="BM4" s="1">
        <f>PLANEL_GerMED_Trim_Resultado!BZ245</f>
        <v>52397.255989999998</v>
      </c>
      <c r="BN4" s="1">
        <f>PLANEL_GerMED_Trim_Resultado!CA245</f>
        <v>52303.905780000001</v>
      </c>
      <c r="BO4" s="1">
        <f>PLANEL_GerMED_Trim_Resultado!CB245</f>
        <v>74576.735390000002</v>
      </c>
      <c r="BP4" s="1">
        <f>PLANEL_GerMED_Trim_Resultado!CC245</f>
        <v>64017.637739999998</v>
      </c>
      <c r="BQ4" s="1">
        <f>PLANEL_GerMED_Trim_Resultado!CD245</f>
        <v>52397.255989999998</v>
      </c>
      <c r="BR4" s="1">
        <f>PLANEL_GerMED_Trim_Resultado!CE245</f>
        <v>52303.905780000001</v>
      </c>
      <c r="BS4" s="1">
        <f>PLANEL_GerMED_Trim_Resultado!CF245</f>
        <v>74576.735390000002</v>
      </c>
      <c r="BT4" s="1">
        <f>PLANEL_GerMED_Trim_Resultado!CG245</f>
        <v>62994.464039999999</v>
      </c>
      <c r="BU4" s="1">
        <f>PLANEL_GerMED_Trim_Resultado!CH245</f>
        <v>52397.255989999998</v>
      </c>
      <c r="BV4" s="1">
        <f>PLANEL_GerMED_Trim_Resultado!CI245</f>
        <v>52303.905780000001</v>
      </c>
      <c r="BW4" s="1">
        <f>PLANEL_GerMED_Trim_Resultado!CJ245</f>
        <v>74576.735390000002</v>
      </c>
      <c r="BX4" s="1">
        <f>PLANEL_GerMED_Trim_Resultado!CK245</f>
        <v>65015.467510000002</v>
      </c>
      <c r="BY4" s="1">
        <f>PLANEL_GerMED_Trim_Resultado!CL245</f>
        <v>52370.66934</v>
      </c>
      <c r="BZ4" s="1">
        <f>PLANEL_GerMED_Trim_Resultado!CM245</f>
        <v>52303.905780000001</v>
      </c>
      <c r="CA4" s="1">
        <f>PLANEL_GerMED_Trim_Resultado!CN245</f>
        <v>74576.735390000002</v>
      </c>
      <c r="CB4" s="1">
        <f>PLANEL_GerMED_Trim_Resultado!CO245</f>
        <v>65614.370410000003</v>
      </c>
      <c r="CC4" s="1">
        <f>PLANEL_GerMED_Trim_Resultado!CP245</f>
        <v>52397.255989999998</v>
      </c>
      <c r="CD4" s="1">
        <f>PLANEL_GerMED_Trim_Resultado!CQ245</f>
        <v>52303.905780000001</v>
      </c>
      <c r="CE4" s="1">
        <f>PLANEL_GerMED_Trim_Resultado!CR245</f>
        <v>74576.735390000002</v>
      </c>
      <c r="CF4" s="1">
        <f>PLANEL_GerMED_Trim_Resultado!CS245</f>
        <v>64508.764470000002</v>
      </c>
      <c r="CG4" s="1">
        <f>PLANEL_GerMED_Trim_Resultado!CT245</f>
        <v>52346.507409999998</v>
      </c>
      <c r="CH4" s="1">
        <f>PLANEL_GerMED_Trim_Resultado!CU245</f>
        <v>52303.905780000001</v>
      </c>
      <c r="CI4" s="1">
        <f>PLANEL_GerMED_Trim_Resultado!CV245</f>
        <v>74576.735390000002</v>
      </c>
      <c r="CJ4" s="1">
        <f>PLANEL_GerMED_Trim_Resultado!CW245</f>
        <v>65038.000169999999</v>
      </c>
      <c r="CK4" s="1">
        <f>PLANEL_GerMED_Trim_Resultado!CX245</f>
        <v>52253.935810000003</v>
      </c>
      <c r="CL4" s="1">
        <f>PLANEL_GerMED_Trim_Resultado!CY245</f>
        <v>52303.905780000001</v>
      </c>
      <c r="CM4" s="1">
        <f>PLANEL_GerMED_Trim_Resultado!CZ245</f>
        <v>74576.735390000002</v>
      </c>
      <c r="CN4" s="1">
        <f>PLANEL_GerMED_Trim_Resultado!DA245</f>
        <v>65753.279739999998</v>
      </c>
      <c r="CO4" s="1">
        <f>PLANEL_GerMED_Trim_Resultado!DB245</f>
        <v>52214.40163</v>
      </c>
      <c r="CP4" s="1">
        <f>PLANEL_GerMED_Trim_Resultado!DC245</f>
        <v>52303.905780000001</v>
      </c>
      <c r="CQ4" s="1">
        <f>PLANEL_GerMED_Trim_Resultado!DD245</f>
        <v>74576.735390000002</v>
      </c>
      <c r="CR4" s="1">
        <f>PLANEL_GerMED_Trim_Resultado!DE245</f>
        <v>65767.540070000003</v>
      </c>
      <c r="CS4" s="1">
        <f>PLANEL_GerMED_Trim_Resultado!DF245</f>
        <v>51185.427710000004</v>
      </c>
      <c r="CT4" s="1">
        <f>PLANEL_GerMED_Trim_Resultado!DG245</f>
        <v>52303.905780000001</v>
      </c>
      <c r="CU4" s="1">
        <f>PLANEL_GerMED_Trim_Resultado!DH245</f>
        <v>74576.735390000002</v>
      </c>
      <c r="CV4" s="1">
        <f>PLANEL_GerMED_Trim_Resultado!DI245</f>
        <v>66112.575939999995</v>
      </c>
      <c r="CW4" s="1">
        <f>PLANEL_GerMED_Trim_Resultado!DJ245</f>
        <v>50950.988599999997</v>
      </c>
      <c r="CX4" s="1">
        <f>PLANEL_GerMED_Trim_Resultado!DK245</f>
        <v>52303.905780000001</v>
      </c>
      <c r="CY4" s="68">
        <f>PLANEL_GerMED_Trim_Resultado!DL245</f>
        <v>74576.735390000002</v>
      </c>
      <c r="CZ4" s="68">
        <f>PLANEL_GerMED_Trim_Resultado!DM245</f>
        <v>64882.18722</v>
      </c>
      <c r="DA4" s="68">
        <f>PLANEL_GerMED_Trim_Resultado!DN245</f>
        <v>48518.68391</v>
      </c>
      <c r="DB4" s="68">
        <f>PLANEL_GerMED_Trim_Resultado!DO245</f>
        <v>52303.905780000001</v>
      </c>
      <c r="DC4" s="1">
        <f>PLANEL_GerMED_Trim_Resultado!DP245</f>
        <v>74576.735390000002</v>
      </c>
      <c r="DD4" s="1">
        <f>PLANEL_GerMED_Trim_Resultado!DQ245</f>
        <v>66102.673079999993</v>
      </c>
      <c r="DE4" s="1">
        <f>PLANEL_GerMED_Trim_Resultado!DR245</f>
        <v>49546.616439999998</v>
      </c>
      <c r="DF4" s="1">
        <f>PLANEL_GerMED_Trim_Resultado!DS245</f>
        <v>52303.905780000001</v>
      </c>
      <c r="DG4" s="1">
        <f>PLANEL_GerMED_Trim_Resultado!DT245</f>
        <v>74576.735390000002</v>
      </c>
      <c r="DH4" s="1">
        <f>PLANEL_GerMED_Trim_Resultado!DU245</f>
        <v>66112.575939999995</v>
      </c>
      <c r="DI4" s="1">
        <f>PLANEL_GerMED_Trim_Resultado!DV245</f>
        <v>49241.799890000002</v>
      </c>
      <c r="DJ4" s="1">
        <f>PLANEL_GerMED_Trim_Resultado!DW245</f>
        <v>52303.905780000001</v>
      </c>
      <c r="DK4" s="1">
        <f>PLANEL_GerMED_Trim_Resultado!DX245</f>
        <v>74576.735390000002</v>
      </c>
      <c r="DL4" s="1">
        <f>PLANEL_GerMED_Trim_Resultado!DY245</f>
        <v>66112.575939999995</v>
      </c>
      <c r="DM4" s="1">
        <f>PLANEL_GerMED_Trim_Resultado!DZ245</f>
        <v>48624.102059999997</v>
      </c>
      <c r="DN4" s="1">
        <f>PLANEL_GerMED_Trim_Resultado!EA245</f>
        <v>52303.905780000001</v>
      </c>
      <c r="DO4" s="1">
        <f>PLANEL_GerMED_Trim_Resultado!EB245</f>
        <v>74576.735390000002</v>
      </c>
      <c r="DP4" s="1">
        <f>PLANEL_GerMED_Trim_Resultado!EC245</f>
        <v>66112.575939999995</v>
      </c>
      <c r="DQ4" s="1">
        <f>PLANEL_GerMED_Trim_Resultado!ED245</f>
        <v>47992.99987</v>
      </c>
      <c r="DR4" s="1">
        <f>PLANEL_GerMED_Trim_Resultado!EE245</f>
        <v>52303.905780000001</v>
      </c>
      <c r="DS4" s="1">
        <f>PLANEL_GerMED_Trim_Resultado!EF245</f>
        <v>74576.735390000002</v>
      </c>
      <c r="DT4" s="1">
        <f>PLANEL_GerMED_Trim_Resultado!EG245</f>
        <v>66112.575939999995</v>
      </c>
      <c r="DU4" s="1">
        <f>PLANEL_GerMED_Trim_Resultado!EH245</f>
        <v>47243.467429999997</v>
      </c>
      <c r="DV4" s="1">
        <f>PLANEL_GerMED_Trim_Resultado!EI245</f>
        <v>52303.905780000001</v>
      </c>
      <c r="DW4" s="1">
        <f>PLANEL_GerMED_Trim_Resultado!EJ245</f>
        <v>74576.735390000002</v>
      </c>
      <c r="DX4" s="1">
        <f>PLANEL_GerMED_Trim_Resultado!EK245</f>
        <v>66112.575939999995</v>
      </c>
      <c r="DY4" s="1">
        <f>PLANEL_GerMED_Trim_Resultado!EL245</f>
        <v>46516.460010000003</v>
      </c>
      <c r="DZ4" s="1">
        <f>PLANEL_GerMED_Trim_Resultado!EM245</f>
        <v>52303.905780000001</v>
      </c>
      <c r="EA4" s="1">
        <f>PLANEL_GerMED_Trim_Resultado!EN245</f>
        <v>74576.735390000002</v>
      </c>
      <c r="EB4" s="1">
        <f>PLANEL_GerMED_Trim_Resultado!EO245</f>
        <v>66112.575939999995</v>
      </c>
      <c r="EC4" s="1">
        <f>PLANEL_GerMED_Trim_Resultado!EP245</f>
        <v>46912.345399999998</v>
      </c>
      <c r="ED4" s="1">
        <f>PLANEL_GerMED_Trim_Resultado!EQ245</f>
        <v>52303.905780000001</v>
      </c>
      <c r="EE4" s="1">
        <f>PLANEL_GerMED_Trim_Resultado!ER245</f>
        <v>74576.735390000002</v>
      </c>
      <c r="EF4" s="1">
        <f>PLANEL_GerMED_Trim_Resultado!ES245</f>
        <v>66112.575939999995</v>
      </c>
      <c r="EG4" s="1">
        <f>PLANEL_GerMED_Trim_Resultado!ET245</f>
        <v>47044.759760000001</v>
      </c>
      <c r="EH4" s="1">
        <f>PLANEL_GerMED_Trim_Resultado!EU245</f>
        <v>52303.905780000001</v>
      </c>
      <c r="EI4" s="1">
        <f>PLANEL_GerMED_Trim_Resultado!EV245</f>
        <v>74576.735390000002</v>
      </c>
      <c r="EJ4" s="1">
        <f>PLANEL_GerMED_Trim_Resultado!EW245</f>
        <v>66112.575939999995</v>
      </c>
      <c r="EK4" s="1">
        <f>PLANEL_GerMED_Trim_Resultado!EX245</f>
        <v>46989.763930000001</v>
      </c>
      <c r="EL4" s="1">
        <f>PLANEL_GerMED_Trim_Resultado!EY245</f>
        <v>52303.905780000001</v>
      </c>
      <c r="EM4" s="1">
        <f>PLANEL_GerMED_Trim_Resultado!EZ245</f>
        <v>74576.735390000002</v>
      </c>
      <c r="EN4" s="1">
        <f>PLANEL_GerMED_Trim_Resultado!FA245</f>
        <v>66112.575939999995</v>
      </c>
      <c r="EO4" s="1">
        <f>PLANEL_GerMED_Trim_Resultado!FB245</f>
        <v>47178.110229999998</v>
      </c>
      <c r="EP4" s="1">
        <f>PLANEL_GerMED_Trim_Resultado!FC245</f>
        <v>52303.905780000001</v>
      </c>
    </row>
    <row r="5" spans="2:258" x14ac:dyDescent="0.25">
      <c r="B5" s="16" t="s">
        <v>2</v>
      </c>
      <c r="C5" s="1">
        <f>PLANEL_GerMED_Trim_Resultado!P257</f>
        <v>257.00697719999999</v>
      </c>
      <c r="D5" s="1">
        <f>PLANEL_GerMED_Trim_Resultado!Q257</f>
        <v>247.0044954</v>
      </c>
      <c r="E5" s="1">
        <f>PLANEL_GerMED_Trim_Resultado!R257</f>
        <v>945.83709959999999</v>
      </c>
      <c r="F5" s="1">
        <f>PLANEL_GerMED_Trim_Resultado!S257</f>
        <v>1043.2619649999999</v>
      </c>
      <c r="G5" s="1">
        <f>PLANEL_GerMED_Trim_Resultado!T257</f>
        <v>1028.160664</v>
      </c>
      <c r="H5" s="1">
        <f>PLANEL_GerMED_Trim_Resultado!U257</f>
        <v>995.03987770000003</v>
      </c>
      <c r="I5" s="1">
        <f>PLANEL_GerMED_Trim_Resultado!V257</f>
        <v>2362.202264</v>
      </c>
      <c r="J5" s="1">
        <f>PLANEL_GerMED_Trim_Resultado!W257</f>
        <v>2872.753248</v>
      </c>
      <c r="K5" s="1">
        <f>PLANEL_GerMED_Trim_Resultado!X257</f>
        <v>1479.017501</v>
      </c>
      <c r="L5" s="1">
        <f>PLANEL_GerMED_Trim_Resultado!Y257</f>
        <v>900.41270899999995</v>
      </c>
      <c r="M5" s="1">
        <f>PLANEL_GerMED_Trim_Resultado!Z257</f>
        <v>1574.953628</v>
      </c>
      <c r="N5" s="1">
        <f>PLANEL_GerMED_Trim_Resultado!AA257</f>
        <v>2930.7572409999998</v>
      </c>
      <c r="O5" s="1">
        <f>PLANEL_GerMED_Trim_Resultado!AB257</f>
        <v>2684.9107429999999</v>
      </c>
      <c r="P5" s="1">
        <f>PLANEL_GerMED_Trim_Resultado!AC257</f>
        <v>2354.610428</v>
      </c>
      <c r="Q5" s="1">
        <f>PLANEL_GerMED_Trim_Resultado!AD257</f>
        <v>871.48088499999994</v>
      </c>
      <c r="R5" s="1">
        <f>PLANEL_GerMED_Trim_Resultado!AE257</f>
        <v>2649.5197819999999</v>
      </c>
      <c r="S5" s="1">
        <f>PLANEL_GerMED_Trim_Resultado!AF257</f>
        <v>1722.511602</v>
      </c>
      <c r="T5" s="1">
        <f>PLANEL_GerMED_Trim_Resultado!AG257</f>
        <v>949.70570229999998</v>
      </c>
      <c r="U5" s="1">
        <f>PLANEL_GerMED_Trim_Resultado!AH257</f>
        <v>1882.691055</v>
      </c>
      <c r="V5" s="1">
        <f>PLANEL_GerMED_Trim_Resultado!AI257</f>
        <v>3071.1786499999998</v>
      </c>
      <c r="W5" s="1">
        <f>PLANEL_GerMED_Trim_Resultado!AJ257</f>
        <v>1393.2689170000001</v>
      </c>
      <c r="X5" s="1">
        <f>PLANEL_GerMED_Trim_Resultado!AK257</f>
        <v>1376.5025330000001</v>
      </c>
      <c r="Y5" s="1">
        <f>PLANEL_GerMED_Trim_Resultado!AL257</f>
        <v>2813.2232720000002</v>
      </c>
      <c r="Z5" s="1">
        <f>PLANEL_GerMED_Trim_Resultado!AM257</f>
        <v>3118.3869890000001</v>
      </c>
      <c r="AA5" s="1">
        <f>PLANEL_GerMED_Trim_Resultado!AN257</f>
        <v>2401.5671040000002</v>
      </c>
      <c r="AB5" s="1">
        <f>PLANEL_GerMED_Trim_Resultado!AO257</f>
        <v>2940.8188169999999</v>
      </c>
      <c r="AC5" s="1">
        <f>PLANEL_GerMED_Trim_Resultado!AP257</f>
        <v>2969.897653</v>
      </c>
      <c r="AD5" s="1">
        <f>PLANEL_GerMED_Trim_Resultado!AQ257</f>
        <v>3304.7259330000002</v>
      </c>
      <c r="AE5" s="1">
        <f>PLANEL_GerMED_Trim_Resultado!AR257</f>
        <v>3752.6958559999998</v>
      </c>
      <c r="AF5" s="1">
        <f>PLANEL_GerMED_Trim_Resultado!AS257</f>
        <v>4074.2017930000002</v>
      </c>
      <c r="AG5" s="1">
        <f>PLANEL_GerMED_Trim_Resultado!AT257</f>
        <v>3829.6448399999999</v>
      </c>
      <c r="AH5" s="1">
        <f>PLANEL_GerMED_Trim_Resultado!AU257</f>
        <v>4340.8348450000003</v>
      </c>
      <c r="AI5" s="1">
        <f>PLANEL_GerMED_Trim_Resultado!AV257</f>
        <v>3608.3496359999999</v>
      </c>
      <c r="AJ5" s="1">
        <f>PLANEL_GerMED_Trim_Resultado!AW257</f>
        <v>4072.398013</v>
      </c>
      <c r="AK5" s="1">
        <f>PLANEL_GerMED_Trim_Resultado!AX257</f>
        <v>3829.6448399999999</v>
      </c>
      <c r="AL5" s="1">
        <f>PLANEL_GerMED_Trim_Resultado!AY257</f>
        <v>4340.8348450000003</v>
      </c>
      <c r="AM5" s="1">
        <f>PLANEL_GerMED_Trim_Resultado!AZ257</f>
        <v>4798.8062499999996</v>
      </c>
      <c r="AN5" s="1">
        <f>PLANEL_GerMED_Trim_Resultado!BA257</f>
        <v>4784.2465380000003</v>
      </c>
      <c r="AO5" s="1">
        <f>PLANEL_GerMED_Trim_Resultado!BB257</f>
        <v>3829.6448399999999</v>
      </c>
      <c r="AP5" s="1">
        <f>PLANEL_GerMED_Trim_Resultado!BC257</f>
        <v>4340.8348450000003</v>
      </c>
      <c r="AQ5" s="1">
        <f>PLANEL_GerMED_Trim_Resultado!BD257</f>
        <v>5107.6786890000003</v>
      </c>
      <c r="AR5" s="1">
        <f>PLANEL_GerMED_Trim_Resultado!BE257</f>
        <v>4608.0080850000004</v>
      </c>
      <c r="AS5" s="1">
        <f>PLANEL_GerMED_Trim_Resultado!BF257</f>
        <v>3829.6448399999999</v>
      </c>
      <c r="AT5" s="1">
        <f>PLANEL_GerMED_Trim_Resultado!BG257</f>
        <v>4340.8348450000003</v>
      </c>
      <c r="AU5" s="1">
        <f>PLANEL_GerMED_Trim_Resultado!BH257</f>
        <v>5052.8482860000004</v>
      </c>
      <c r="AV5" s="1">
        <f>PLANEL_GerMED_Trim_Resultado!BI257</f>
        <v>2475.569113</v>
      </c>
      <c r="AW5" s="1">
        <f>PLANEL_GerMED_Trim_Resultado!BJ257</f>
        <v>3829.6448399999999</v>
      </c>
      <c r="AX5" s="1">
        <f>PLANEL_GerMED_Trim_Resultado!BK257</f>
        <v>4340.8348450000003</v>
      </c>
      <c r="AY5" s="1">
        <f>PLANEL_GerMED_Trim_Resultado!BL257</f>
        <v>5177.7709009999999</v>
      </c>
      <c r="AZ5" s="1">
        <f>PLANEL_GerMED_Trim_Resultado!BM257</f>
        <v>2311.1970270000002</v>
      </c>
      <c r="BA5" s="1">
        <f>PLANEL_GerMED_Trim_Resultado!BN257</f>
        <v>3829.6448399999999</v>
      </c>
      <c r="BB5" s="1">
        <f>PLANEL_GerMED_Trim_Resultado!BO257</f>
        <v>4340.8348450000003</v>
      </c>
      <c r="BC5" s="1">
        <f>PLANEL_GerMED_Trim_Resultado!BP257</f>
        <v>5176.246247</v>
      </c>
      <c r="BD5" s="1">
        <f>PLANEL_GerMED_Trim_Resultado!BQ257</f>
        <v>4184.0328129999998</v>
      </c>
      <c r="BE5" s="1">
        <f>PLANEL_GerMED_Trim_Resultado!BR257</f>
        <v>3829.6448399999999</v>
      </c>
      <c r="BF5" s="1">
        <f>PLANEL_GerMED_Trim_Resultado!BS257</f>
        <v>4340.8348450000003</v>
      </c>
      <c r="BG5" s="1">
        <f>PLANEL_GerMED_Trim_Resultado!BT257</f>
        <v>6619.4207710000001</v>
      </c>
      <c r="BH5" s="1">
        <f>PLANEL_GerMED_Trim_Resultado!BU257</f>
        <v>5522.8378739999998</v>
      </c>
      <c r="BI5" s="1">
        <f>PLANEL_GerMED_Trim_Resultado!BV257</f>
        <v>5535.5917209999998</v>
      </c>
      <c r="BJ5" s="1">
        <f>PLANEL_GerMED_Trim_Resultado!BW257</f>
        <v>5960.6480300000003</v>
      </c>
      <c r="BK5" s="1">
        <f>PLANEL_GerMED_Trim_Resultado!BX257</f>
        <v>6651.857712</v>
      </c>
      <c r="BL5" s="1">
        <f>PLANEL_GerMED_Trim_Resultado!BY257</f>
        <v>3264.0836439999998</v>
      </c>
      <c r="BM5" s="1">
        <f>PLANEL_GerMED_Trim_Resultado!BZ257</f>
        <v>5535.5917209999998</v>
      </c>
      <c r="BN5" s="1">
        <f>PLANEL_GerMED_Trim_Resultado!CA257</f>
        <v>5960.6480300000003</v>
      </c>
      <c r="BO5" s="1">
        <f>PLANEL_GerMED_Trim_Resultado!CB257</f>
        <v>6640.9243630000001</v>
      </c>
      <c r="BP5" s="1">
        <f>PLANEL_GerMED_Trim_Resultado!CC257</f>
        <v>4806.3552040000004</v>
      </c>
      <c r="BQ5" s="1">
        <f>PLANEL_GerMED_Trim_Resultado!CD257</f>
        <v>5535.5917209999998</v>
      </c>
      <c r="BR5" s="1">
        <f>PLANEL_GerMED_Trim_Resultado!CE257</f>
        <v>5960.6480300000003</v>
      </c>
      <c r="BS5" s="1">
        <f>PLANEL_GerMED_Trim_Resultado!CF257</f>
        <v>6651.857712</v>
      </c>
      <c r="BT5" s="1">
        <f>PLANEL_GerMED_Trim_Resultado!CG257</f>
        <v>6319.282526</v>
      </c>
      <c r="BU5" s="1">
        <f>PLANEL_GerMED_Trim_Resultado!CH257</f>
        <v>5535.5917209999998</v>
      </c>
      <c r="BV5" s="1">
        <f>PLANEL_GerMED_Trim_Resultado!CI257</f>
        <v>5960.6480300000003</v>
      </c>
      <c r="BW5" s="1">
        <f>PLANEL_GerMED_Trim_Resultado!CJ257</f>
        <v>6651.857712</v>
      </c>
      <c r="BX5" s="1">
        <f>PLANEL_GerMED_Trim_Resultado!CK257</f>
        <v>4791.360232</v>
      </c>
      <c r="BY5" s="1">
        <f>PLANEL_GerMED_Trim_Resultado!CL257</f>
        <v>5519.6422240000002</v>
      </c>
      <c r="BZ5" s="1">
        <f>PLANEL_GerMED_Trim_Resultado!CM257</f>
        <v>5960.6480300000003</v>
      </c>
      <c r="CA5" s="1">
        <f>PLANEL_GerMED_Trim_Resultado!CN257</f>
        <v>6651.857712</v>
      </c>
      <c r="CB5" s="1">
        <f>PLANEL_GerMED_Trim_Resultado!CO257</f>
        <v>4842.3224200000004</v>
      </c>
      <c r="CC5" s="1">
        <f>PLANEL_GerMED_Trim_Resultado!CP257</f>
        <v>5535.5917209999998</v>
      </c>
      <c r="CD5" s="1">
        <f>PLANEL_GerMED_Trim_Resultado!CQ257</f>
        <v>5960.6480300000003</v>
      </c>
      <c r="CE5" s="1">
        <f>PLANEL_GerMED_Trim_Resultado!CR257</f>
        <v>6651.857712</v>
      </c>
      <c r="CF5" s="1">
        <f>PLANEL_GerMED_Trim_Resultado!CS257</f>
        <v>6305.6108969999996</v>
      </c>
      <c r="CG5" s="1">
        <f>PLANEL_GerMED_Trim_Resultado!CT257</f>
        <v>5519.6422240000002</v>
      </c>
      <c r="CH5" s="1">
        <f>PLANEL_GerMED_Trim_Resultado!CU257</f>
        <v>5960.6480300000003</v>
      </c>
      <c r="CI5" s="1">
        <f>PLANEL_GerMED_Trim_Resultado!CV257</f>
        <v>6651.857712</v>
      </c>
      <c r="CJ5" s="1">
        <f>PLANEL_GerMED_Trim_Resultado!CW257</f>
        <v>6249.5885580000004</v>
      </c>
      <c r="CK5" s="1">
        <f>PLANEL_GerMED_Trim_Resultado!CX257</f>
        <v>5519.6422240000002</v>
      </c>
      <c r="CL5" s="1">
        <f>PLANEL_GerMED_Trim_Resultado!CY257</f>
        <v>5960.6480300000003</v>
      </c>
      <c r="CM5" s="1">
        <f>PLANEL_GerMED_Trim_Resultado!CZ257</f>
        <v>6651.857712</v>
      </c>
      <c r="CN5" s="1">
        <f>PLANEL_GerMED_Trim_Resultado!DA257</f>
        <v>6240.9701580000001</v>
      </c>
      <c r="CO5" s="1">
        <f>PLANEL_GerMED_Trim_Resultado!DB257</f>
        <v>5519.028198</v>
      </c>
      <c r="CP5" s="1">
        <f>PLANEL_GerMED_Trim_Resultado!DC257</f>
        <v>5960.6480300000003</v>
      </c>
      <c r="CQ5" s="1">
        <f>PLANEL_GerMED_Trim_Resultado!DD257</f>
        <v>6651.857712</v>
      </c>
      <c r="CR5" s="1">
        <f>PLANEL_GerMED_Trim_Resultado!DE257</f>
        <v>6164.695901</v>
      </c>
      <c r="CS5" s="1">
        <f>PLANEL_GerMED_Trim_Resultado!DF257</f>
        <v>5519.028198</v>
      </c>
      <c r="CT5" s="1">
        <f>PLANEL_GerMED_Trim_Resultado!DG257</f>
        <v>5960.6480300000003</v>
      </c>
      <c r="CU5" s="1">
        <f>PLANEL_GerMED_Trim_Resultado!DH257</f>
        <v>6651.857712</v>
      </c>
      <c r="CV5" s="1">
        <f>PLANEL_GerMED_Trim_Resultado!DI257</f>
        <v>6319.282526</v>
      </c>
      <c r="CW5" s="1">
        <f>PLANEL_GerMED_Trim_Resultado!DJ257</f>
        <v>5519.028198</v>
      </c>
      <c r="CX5" s="1">
        <f>PLANEL_GerMED_Trim_Resultado!DK257</f>
        <v>5960.6480300000003</v>
      </c>
      <c r="CY5" s="68">
        <f>PLANEL_GerMED_Trim_Resultado!DL257</f>
        <v>6651.857712</v>
      </c>
      <c r="CZ5" s="68">
        <f>PLANEL_GerMED_Trim_Resultado!DM257</f>
        <v>6118.068115</v>
      </c>
      <c r="DA5" s="68">
        <f>PLANEL_GerMED_Trim_Resultado!DN257</f>
        <v>5463.2353819999998</v>
      </c>
      <c r="DB5" s="68">
        <f>PLANEL_GerMED_Trim_Resultado!DO257</f>
        <v>5960.6480300000003</v>
      </c>
      <c r="DC5" s="1">
        <f>PLANEL_GerMED_Trim_Resultado!DP257</f>
        <v>6651.857712</v>
      </c>
      <c r="DD5" s="1">
        <f>PLANEL_GerMED_Trim_Resultado!DQ257</f>
        <v>6319.282526</v>
      </c>
      <c r="DE5" s="1">
        <f>PLANEL_GerMED_Trim_Resultado!DR257</f>
        <v>5519.028198</v>
      </c>
      <c r="DF5" s="1">
        <f>PLANEL_GerMED_Trim_Resultado!DS257</f>
        <v>5960.6480300000003</v>
      </c>
      <c r="DG5" s="1">
        <f>PLANEL_GerMED_Trim_Resultado!DT257</f>
        <v>6651.857712</v>
      </c>
      <c r="DH5" s="1">
        <f>PLANEL_GerMED_Trim_Resultado!DU257</f>
        <v>6319.282526</v>
      </c>
      <c r="DI5" s="1">
        <f>PLANEL_GerMED_Trim_Resultado!DV257</f>
        <v>5463.2353819999998</v>
      </c>
      <c r="DJ5" s="1">
        <f>PLANEL_GerMED_Trim_Resultado!DW257</f>
        <v>5960.6480300000003</v>
      </c>
      <c r="DK5" s="1">
        <f>PLANEL_GerMED_Trim_Resultado!DX257</f>
        <v>6651.857712</v>
      </c>
      <c r="DL5" s="1">
        <f>PLANEL_GerMED_Trim_Resultado!DY257</f>
        <v>6319.282526</v>
      </c>
      <c r="DM5" s="1">
        <f>PLANEL_GerMED_Trim_Resultado!DZ257</f>
        <v>5463.2353819999998</v>
      </c>
      <c r="DN5" s="1">
        <f>PLANEL_GerMED_Trim_Resultado!EA257</f>
        <v>5960.6480300000003</v>
      </c>
      <c r="DO5" s="1">
        <f>PLANEL_GerMED_Trim_Resultado!EB257</f>
        <v>6651.857712</v>
      </c>
      <c r="DP5" s="1">
        <f>PLANEL_GerMED_Trim_Resultado!EC257</f>
        <v>6319.282526</v>
      </c>
      <c r="DQ5" s="1">
        <f>PLANEL_GerMED_Trim_Resultado!ED257</f>
        <v>5463.2353819999998</v>
      </c>
      <c r="DR5" s="1">
        <f>PLANEL_GerMED_Trim_Resultado!EE257</f>
        <v>5960.6480300000003</v>
      </c>
      <c r="DS5" s="1">
        <f>PLANEL_GerMED_Trim_Resultado!EF257</f>
        <v>6651.857712</v>
      </c>
      <c r="DT5" s="1">
        <f>PLANEL_GerMED_Trim_Resultado!EG257</f>
        <v>6319.282526</v>
      </c>
      <c r="DU5" s="1">
        <f>PLANEL_GerMED_Trim_Resultado!EH257</f>
        <v>5463.2353819999998</v>
      </c>
      <c r="DV5" s="1">
        <f>PLANEL_GerMED_Trim_Resultado!EI257</f>
        <v>5960.6480300000003</v>
      </c>
      <c r="DW5" s="1">
        <f>PLANEL_GerMED_Trim_Resultado!EJ257</f>
        <v>6651.857712</v>
      </c>
      <c r="DX5" s="1">
        <f>PLANEL_GerMED_Trim_Resultado!EK257</f>
        <v>6319.282526</v>
      </c>
      <c r="DY5" s="1">
        <f>PLANEL_GerMED_Trim_Resultado!EL257</f>
        <v>5463.2353819999998</v>
      </c>
      <c r="DZ5" s="1">
        <f>PLANEL_GerMED_Trim_Resultado!EM257</f>
        <v>5960.6480300000003</v>
      </c>
      <c r="EA5" s="1">
        <f>PLANEL_GerMED_Trim_Resultado!EN257</f>
        <v>6651.857712</v>
      </c>
      <c r="EB5" s="1">
        <f>PLANEL_GerMED_Trim_Resultado!EO257</f>
        <v>6319.282526</v>
      </c>
      <c r="EC5" s="1">
        <f>PLANEL_GerMED_Trim_Resultado!EP257</f>
        <v>4338.6862520000004</v>
      </c>
      <c r="ED5" s="1">
        <f>PLANEL_GerMED_Trim_Resultado!EQ257</f>
        <v>5960.6480300000003</v>
      </c>
      <c r="EE5" s="1">
        <f>PLANEL_GerMED_Trim_Resultado!ER257</f>
        <v>6651.857712</v>
      </c>
      <c r="EF5" s="1">
        <f>PLANEL_GerMED_Trim_Resultado!ES257</f>
        <v>6319.282526</v>
      </c>
      <c r="EG5" s="1">
        <f>PLANEL_GerMED_Trim_Resultado!ET257</f>
        <v>3858.1733260000001</v>
      </c>
      <c r="EH5" s="1">
        <f>PLANEL_GerMED_Trim_Resultado!EU257</f>
        <v>5960.6480300000003</v>
      </c>
      <c r="EI5" s="1">
        <f>PLANEL_GerMED_Trim_Resultado!EV257</f>
        <v>6651.857712</v>
      </c>
      <c r="EJ5" s="1">
        <f>PLANEL_GerMED_Trim_Resultado!EW257</f>
        <v>6319.282526</v>
      </c>
      <c r="EK5" s="1">
        <f>PLANEL_GerMED_Trim_Resultado!EX257</f>
        <v>4827.275721</v>
      </c>
      <c r="EL5" s="1">
        <f>PLANEL_GerMED_Trim_Resultado!EY257</f>
        <v>5960.6480300000003</v>
      </c>
      <c r="EM5" s="1">
        <f>PLANEL_GerMED_Trim_Resultado!EZ257</f>
        <v>6651.857712</v>
      </c>
      <c r="EN5" s="1">
        <f>PLANEL_GerMED_Trim_Resultado!FA257</f>
        <v>6319.282526</v>
      </c>
      <c r="EO5" s="1">
        <f>PLANEL_GerMED_Trim_Resultado!FB257</f>
        <v>5463.2353819999998</v>
      </c>
      <c r="EP5" s="1">
        <f>PLANEL_GerMED_Trim_Resultado!FC257</f>
        <v>5960.6480300000003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7934.4377029999996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7037.7696099999994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3909.408711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7934.4466480000001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5511.9792740000003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3949.0905870000001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6157.3865569999998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4985.0232539999997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4549.8344619999998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6446.2179269999997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5167.5165459999998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9720.6323800000009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4178.9323359999999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5408.5508520000003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10513.136583400001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10536.7569504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3928.3124910000001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4545.9665070000001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11085.778670000002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10976.994818399999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11308.32883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2612.2369090000002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11916.640780999998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3099.904798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12290.247188199999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3636.2349479999998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3962.0738299999998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13716.885124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3392.141662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12339.436079999999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4683.475512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12234.463217699998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5477.0554969999994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1522.523649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12519.074730599999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6274.7856469999988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1586.518088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12804.394307099999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6474.7227569999995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1093.9997510000001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12228.496016999999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7161.6396379999996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1096.1208389999999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12366.797105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8416.0611543999985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1098.265453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12611.636379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9153.0401743999992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12127.7095821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9405.3109469999999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11800.7872517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11879.9193844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10074.244435000001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10074.244435000001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10732.7928123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10732.7928123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11419.709693300001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11419.709693300001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11835.130713300001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11835.130713300001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12237.6240423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12237.6240423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12718.750868000001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12718.750868000001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13304.730804000001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13304.730804000001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13717.853214430001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13667.347379000001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14393.8158398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13706.356971000001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16003.329788999999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539.86378631999992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14729.743098000001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17973.040248400001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1519.6792776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500.44369490000003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1039.802942</v>
      </c>
      <c r="E9" s="20">
        <f>PLANEL_GerMED_Trim_Resultado!R65+PLANEL_GerMED_Trim_Resultado!R77+PLANEL_GerMED_Trim_Resultado!R89+PLANEL_GerMED_Trim_Resultado!R641+PLANEL_GerMED_Trim_Resultado!R701</f>
        <v>817.78825429999995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975.05550679999999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1141.59449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1298.861742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1107.4403830000001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1298.861742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1141.580119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389.50479200000001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245.13516300000001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811.8805701</v>
      </c>
      <c r="E10" s="20">
        <f>PLANEL_GerMED_Trim_Resultado!S41+PLANEL_GerMED_Trim_Resultado!S53</f>
        <v>928.64131359999999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1042.9018659999999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120.566085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50.965222859999997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1075.511663</v>
      </c>
      <c r="BG10" s="20">
        <f>PLANEL_GerMED_Trim_Resultado!BU41+PLANEL_GerMED_Trim_Resultado!BU53</f>
        <v>0</v>
      </c>
      <c r="BH10" s="20">
        <f>PLANEL_GerMED_Trim_Resultado!BV41+PLANEL_GerMED_Trim_Resultado!BV53</f>
        <v>495.93728959999999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843.27937299999996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1769.944133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1769.944133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3052.6641730000001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1923.3735670000001</v>
      </c>
      <c r="D12" s="1">
        <f>PLANEL_GerMED_Trim_Resultado!Q173</f>
        <v>1200.6356169999999</v>
      </c>
      <c r="E12" s="1">
        <f>PLANEL_GerMED_Trim_Resultado!R173</f>
        <v>0</v>
      </c>
      <c r="F12" s="1">
        <f>PLANEL_GerMED_Trim_Resultado!S173</f>
        <v>1588.4262020000001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320.60190920000002</v>
      </c>
      <c r="Q15" s="24">
        <f>PLANEL_GerMED_Trim_Resultado!AD377</f>
        <v>483.56535919999999</v>
      </c>
      <c r="R15" s="24">
        <f>PLANEL_GerMED_Trim_Resultado!AE377</f>
        <v>483.56535919999999</v>
      </c>
      <c r="S15" s="24">
        <f>PLANEL_GerMED_Trim_Resultado!AF377</f>
        <v>625.27135920000001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673.45856990000004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629.32386989999998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629.32386989999998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644.79506990000004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229.13441069999999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213.65321069999999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332.47196070000001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213.65321069999999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5993.1814043000004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7108.4749444999998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9364.412542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7793.5389792999995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7057.3156389000005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8400.9641651999991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11081.642037199999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9204.7727924999999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9591.3578859000008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11478.7923022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15170.911928199999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12565.369592499999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11912.4068209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14297.9204082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18916.467292200003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15643.498867499999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14614.153292999999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17579.8298512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23277.0664521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19226.853628199999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15750.840314999999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18960.441131200001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25111.376842099999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20734.305518199999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17489.508831800002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21085.101852200001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27940.288730699998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23051.751070400001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18778.627742799999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22651.025853899999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30020.8894162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24761.5090203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18965.121978799998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22877.540306900002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30321.841480200001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25008.833981299998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21546.116036799998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26012.395751900003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34486.8791022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28431.697346299999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23454.278071199999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28332.990607099997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37571.457921299996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30964.938100599997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24704.583795999999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29875.026495099999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39631.220955899997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32644.258002799997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25961.166379300001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31417.237470100001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41687.724936699997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34325.164158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27546.007841199997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33362.039669099999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44280.944151800002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36444.920044700004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29009.133005700001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35185.1436436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46724.724691100004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38426.901677499998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30556.997952752998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37067.313638061001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49226.422551637006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40481.590106199001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32255.47586232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39134.614338779997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51975.119175009997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42738.006178809999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35644.394819299996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43026.859540999998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57041.481244399998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47029.778908100001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38888.570459299997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46346.068209899997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61160.287154600002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50770.266400299995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41954.753341100004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50071.689198099994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66110.912719200001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54837.897342299999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42901.661592000004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51221.796644999995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67638.970669000002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56093.668369999999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44380.635689000002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53018.147158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70025.641315999994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58055.054619999995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46028.299300999999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55019.386652000001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72684.531950999997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60240.153572999996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47709.650906000003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57061.543325999999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75397.786040999999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62469.928872999997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49687.883346000002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59464.289166000002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78590.126810999995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65093.421692999997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51593.261105999998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61778.546265999998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81664.899491000004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67620.296042999995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53313.380916000002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63867.790505999998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84440.715161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69901.484983000002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54915.774956000001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65814.045925999992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87026.552750999996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72026.548322999995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55686.261976000002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66749.873496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88269.913770999992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73048.352993000008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56086.417165999999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67235.898906000002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88915.657770999998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73579.030912999995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1796.3033578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1646.9588760000001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1659.2048648999998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1785.7867692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3059.9133757999998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2902.091183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2885.1680979000002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3040.9190761999998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4357.6439758000006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4191.1756450000003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4144.2672839000006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4329.9423542000004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5652.5824018000003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5477.4261740000002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5400.6255569000004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5616.1928832000003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6982.6554147999996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6798.5755669999999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6691.0716499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6937.3422762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8351.4174609000002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8158.7373057000004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8019.4753425999997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8296.9148258000005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9805.1250659000016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9603.2967346999994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9430.1918416000008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9740.8624147999999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11153.511872900001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10942.6370527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10738.4061086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11080.2027328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10890.8054156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10740.348414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10517.8380468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10818.5986048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10623.967916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10536.154624000001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10296.833371999999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10552.873600000001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11894.226474999999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11814.426683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11539.861304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11814.426683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13070.524912999999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12982.833194999999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12681.114235999999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12982.833194999999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14252.633798999999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14157.01117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13828.004503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14157.01117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15430.957998999998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15327.429852000001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14971.222843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15327.429852000001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16628.168328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16516.607953999999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16132.764635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16516.607953999999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17842.781271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17723.071913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17311.190565000001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17723.071913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19059.498718999999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18931.626258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18491.658300999999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18931.626258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20261.882343999998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20125.942947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19658.219261999999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20125.942947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21596.6047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21451.710489999998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20953.176180000002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21451.710489999998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22869.670119999999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22716.234759999999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22188.313109999999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22716.234759999999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24111.417569999998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23949.651180000001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23393.065119999999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23949.651180000001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67630.685469651988</v>
      </c>
      <c r="D24" s="28">
        <f t="shared" si="0"/>
        <v>64069.796750247995</v>
      </c>
      <c r="E24" s="28">
        <f t="shared" si="0"/>
        <v>64554.620483284001</v>
      </c>
      <c r="F24" s="28">
        <f t="shared" si="0"/>
        <v>65003.536944500003</v>
      </c>
      <c r="G24" s="28">
        <f t="shared" si="0"/>
        <v>68315.559387652</v>
      </c>
      <c r="H24" s="28">
        <f t="shared" si="0"/>
        <v>64242.583933448004</v>
      </c>
      <c r="I24" s="28">
        <f t="shared" si="0"/>
        <v>65725.826779084004</v>
      </c>
      <c r="J24" s="28">
        <f t="shared" si="0"/>
        <v>65244.864878200002</v>
      </c>
      <c r="K24" s="28">
        <f t="shared" si="0"/>
        <v>69556.002387700006</v>
      </c>
      <c r="L24" s="28">
        <f t="shared" si="0"/>
        <v>65414.347467499996</v>
      </c>
      <c r="M24" s="28">
        <f t="shared" si="0"/>
        <v>66900.393195800003</v>
      </c>
      <c r="N24" s="28">
        <f t="shared" si="0"/>
        <v>66451.539699699992</v>
      </c>
      <c r="O24" s="28">
        <f t="shared" si="0"/>
        <v>70679.138091100001</v>
      </c>
      <c r="P24" s="28">
        <f t="shared" si="0"/>
        <v>66462.639070400008</v>
      </c>
      <c r="Q24" s="28">
        <f t="shared" si="0"/>
        <v>66706.3413593</v>
      </c>
      <c r="R24" s="28">
        <f t="shared" si="0"/>
        <v>68778.395830600013</v>
      </c>
      <c r="S24" s="28">
        <f t="shared" si="0"/>
        <v>75854.311448499997</v>
      </c>
      <c r="T24" s="28">
        <f t="shared" si="0"/>
        <v>71336.519791700004</v>
      </c>
      <c r="U24" s="28">
        <f t="shared" si="0"/>
        <v>72649.194803100021</v>
      </c>
      <c r="V24" s="28">
        <f t="shared" si="0"/>
        <v>72782.061069799995</v>
      </c>
      <c r="W24" s="28">
        <f t="shared" si="0"/>
        <v>79651.385823199991</v>
      </c>
      <c r="X24" s="28">
        <f t="shared" si="0"/>
        <v>74921.994979099996</v>
      </c>
      <c r="Y24" s="28">
        <f t="shared" si="0"/>
        <v>76454.729133800021</v>
      </c>
      <c r="Z24" s="28">
        <f t="shared" si="0"/>
        <v>76294.971580500001</v>
      </c>
      <c r="AA24" s="28">
        <f t="shared" si="0"/>
        <v>83543.676522599984</v>
      </c>
      <c r="AB24" s="28">
        <f t="shared" si="0"/>
        <v>78603.9835494</v>
      </c>
      <c r="AC24" s="28">
        <f t="shared" si="0"/>
        <v>80159.965858600015</v>
      </c>
      <c r="AD24" s="28">
        <f t="shared" si="0"/>
        <v>80101.966670300011</v>
      </c>
      <c r="AE24" s="28">
        <f t="shared" si="0"/>
        <v>86965.1991232</v>
      </c>
      <c r="AF24" s="28">
        <f t="shared" si="0"/>
        <v>81937.733340100007</v>
      </c>
      <c r="AG24" s="28">
        <f t="shared" si="0"/>
        <v>83262.988468399999</v>
      </c>
      <c r="AH24" s="28">
        <f t="shared" si="0"/>
        <v>83429.403988899998</v>
      </c>
      <c r="AI24" s="28">
        <f t="shared" ref="AI24:BN24" si="1">SUM(AI4:AI23)</f>
        <v>90531.565433199998</v>
      </c>
      <c r="AJ24" s="28">
        <f t="shared" si="1"/>
        <v>85161.395910100007</v>
      </c>
      <c r="AK24" s="28">
        <f t="shared" si="1"/>
        <v>86738.176705400008</v>
      </c>
      <c r="AL24" s="28">
        <f t="shared" si="1"/>
        <v>86895.0448359</v>
      </c>
      <c r="AM24" s="28">
        <f t="shared" si="1"/>
        <v>94135.40041349997</v>
      </c>
      <c r="AN24" s="28">
        <f t="shared" si="1"/>
        <v>88541.166147099982</v>
      </c>
      <c r="AO24" s="28">
        <f t="shared" si="1"/>
        <v>90130.193155400004</v>
      </c>
      <c r="AP24" s="28">
        <f t="shared" si="1"/>
        <v>90398.772568500004</v>
      </c>
      <c r="AQ24" s="28">
        <f t="shared" si="1"/>
        <v>97866.882441599984</v>
      </c>
      <c r="AR24" s="28">
        <f t="shared" si="1"/>
        <v>92036.448466100002</v>
      </c>
      <c r="AS24" s="28">
        <f t="shared" si="1"/>
        <v>93636.333578300008</v>
      </c>
      <c r="AT24" s="28">
        <f t="shared" si="1"/>
        <v>94024.005917599992</v>
      </c>
      <c r="AU24" s="28">
        <f t="shared" si="1"/>
        <v>101071.2657376</v>
      </c>
      <c r="AV24" s="28">
        <f t="shared" si="1"/>
        <v>95046.332841099997</v>
      </c>
      <c r="AW24" s="28">
        <f t="shared" si="1"/>
        <v>96654.913176300004</v>
      </c>
      <c r="AX24" s="28">
        <f t="shared" si="1"/>
        <v>97145.511859199993</v>
      </c>
      <c r="AY24" s="28">
        <f t="shared" si="1"/>
        <v>104084.29354439999</v>
      </c>
      <c r="AZ24" s="28">
        <f t="shared" si="1"/>
        <v>97865.327666099998</v>
      </c>
      <c r="BA24" s="28">
        <f t="shared" si="1"/>
        <v>99483.825064900011</v>
      </c>
      <c r="BB24" s="28">
        <f t="shared" si="1"/>
        <v>100071.26936239999</v>
      </c>
      <c r="BC24" s="28">
        <f t="shared" si="1"/>
        <v>107212.575882</v>
      </c>
      <c r="BD24" s="28">
        <f t="shared" si="1"/>
        <v>100842.34180065998</v>
      </c>
      <c r="BE24" s="28">
        <f t="shared" si="1"/>
        <v>102369.6391044</v>
      </c>
      <c r="BF24" s="28">
        <f t="shared" si="1"/>
        <v>104183.46333249999</v>
      </c>
      <c r="BG24" s="28">
        <f t="shared" si="1"/>
        <v>109354.0282443</v>
      </c>
      <c r="BH24" s="28">
        <f t="shared" si="1"/>
        <v>104298.5291493</v>
      </c>
      <c r="BI24" s="28">
        <f t="shared" si="1"/>
        <v>104948.28043010001</v>
      </c>
      <c r="BJ24" s="28">
        <f t="shared" si="1"/>
        <v>107075.66067550001</v>
      </c>
      <c r="BK24" s="28">
        <f t="shared" si="1"/>
        <v>112904.58578129999</v>
      </c>
      <c r="BL24" s="28">
        <f t="shared" si="1"/>
        <v>106913.62839470002</v>
      </c>
      <c r="BM24" s="28">
        <f t="shared" si="1"/>
        <v>108569.5910741</v>
      </c>
      <c r="BN24" s="28">
        <f t="shared" si="1"/>
        <v>109459.38117350001</v>
      </c>
      <c r="BO24" s="28">
        <f t="shared" ref="BO24:CT24" si="2">SUM(BO4:BO23)</f>
        <v>117041.69501336999</v>
      </c>
      <c r="BP24" s="28">
        <f t="shared" si="2"/>
        <v>110175.3528928</v>
      </c>
      <c r="BQ24" s="28">
        <f t="shared" si="2"/>
        <v>110601.70355739997</v>
      </c>
      <c r="BR24" s="28">
        <f t="shared" si="2"/>
        <v>112834.43693889998</v>
      </c>
      <c r="BS24" s="28">
        <f t="shared" si="2"/>
        <v>120394.24467216998</v>
      </c>
      <c r="BT24" s="28">
        <f t="shared" si="2"/>
        <v>113496.2268648</v>
      </c>
      <c r="BU24" s="28">
        <f t="shared" si="2"/>
        <v>113934.53729199999</v>
      </c>
      <c r="BV24" s="28">
        <f t="shared" si="2"/>
        <v>116087.39163199998</v>
      </c>
      <c r="BW24" s="28">
        <f t="shared" si="2"/>
        <v>123743.49583146999</v>
      </c>
      <c r="BX24" s="28">
        <f t="shared" si="2"/>
        <v>116817.76954480002</v>
      </c>
      <c r="BY24" s="28">
        <f t="shared" si="2"/>
        <v>117268.85783780001</v>
      </c>
      <c r="BZ24" s="28">
        <f t="shared" si="2"/>
        <v>119339.86789269999</v>
      </c>
      <c r="CA24" s="28">
        <f t="shared" si="2"/>
        <v>126858.34741636999</v>
      </c>
      <c r="CB24" s="28">
        <f t="shared" si="2"/>
        <v>120239.01637679999</v>
      </c>
      <c r="CC24" s="28">
        <f t="shared" si="2"/>
        <v>120702.54095589998</v>
      </c>
      <c r="CD24" s="28">
        <f t="shared" si="2"/>
        <v>122204.87488229999</v>
      </c>
      <c r="CE24" s="28">
        <f t="shared" si="2"/>
        <v>130377.15150796999</v>
      </c>
      <c r="CF24" s="28">
        <f t="shared" si="2"/>
        <v>123779.96462700001</v>
      </c>
      <c r="CG24" s="28">
        <f t="shared" si="2"/>
        <v>124256.34196369999</v>
      </c>
      <c r="CH24" s="28">
        <f t="shared" si="2"/>
        <v>125684.73015269999</v>
      </c>
      <c r="CI24" s="28">
        <f t="shared" si="2"/>
        <v>134624.78463385298</v>
      </c>
      <c r="CJ24" s="28">
        <f t="shared" si="2"/>
        <v>127557.548290561</v>
      </c>
      <c r="CK24" s="28">
        <f t="shared" si="2"/>
        <v>128050.254561037</v>
      </c>
      <c r="CL24" s="28">
        <f t="shared" si="2"/>
        <v>129407.83192399899</v>
      </c>
      <c r="CM24" s="28">
        <f t="shared" si="2"/>
        <v>138408.62837041999</v>
      </c>
      <c r="CN24" s="28">
        <f t="shared" si="2"/>
        <v>131282.64397407998</v>
      </c>
      <c r="CO24" s="28">
        <f t="shared" si="2"/>
        <v>131788.48148721</v>
      </c>
      <c r="CP24" s="28">
        <f t="shared" si="2"/>
        <v>132519.66151770999</v>
      </c>
      <c r="CQ24" s="28">
        <f t="shared" si="2"/>
        <v>141787.11164269998</v>
      </c>
      <c r="CR24" s="28">
        <f t="shared" si="2"/>
        <v>135029.40536060001</v>
      </c>
      <c r="CS24" s="28">
        <f t="shared" si="2"/>
        <v>135549.672697</v>
      </c>
      <c r="CT24" s="28">
        <f t="shared" si="2"/>
        <v>136222.90778859999</v>
      </c>
      <c r="CU24" s="28">
        <f t="shared" ref="CU24:DZ24" si="3">SUM(CU4:CU23)</f>
        <v>144746.46639009999</v>
      </c>
      <c r="CV24" s="28">
        <f t="shared" si="3"/>
        <v>138631.00593449999</v>
      </c>
      <c r="CW24" s="28">
        <f t="shared" si="3"/>
        <v>139165.0105372</v>
      </c>
      <c r="CX24" s="28">
        <f t="shared" si="3"/>
        <v>139776.80240869999</v>
      </c>
      <c r="CY24" s="76">
        <f t="shared" si="3"/>
        <v>149769.8247119</v>
      </c>
      <c r="CZ24" s="76">
        <f t="shared" si="3"/>
        <v>142203.2958507</v>
      </c>
      <c r="DA24" s="76">
        <f t="shared" si="3"/>
        <v>142751.74777779999</v>
      </c>
      <c r="DB24" s="76">
        <f t="shared" si="3"/>
        <v>143300.31148430001</v>
      </c>
      <c r="DC24" s="28">
        <f t="shared" si="3"/>
        <v>152551.57977810001</v>
      </c>
      <c r="DD24" s="28">
        <f t="shared" si="3"/>
        <v>145355.8030061</v>
      </c>
      <c r="DE24" s="28">
        <f t="shared" si="3"/>
        <v>145917.07693109999</v>
      </c>
      <c r="DF24" s="28">
        <f t="shared" si="3"/>
        <v>146383.03740129998</v>
      </c>
      <c r="DG24" s="28">
        <f t="shared" si="3"/>
        <v>155899.5796421</v>
      </c>
      <c r="DH24" s="28">
        <f t="shared" si="3"/>
        <v>148516.37848710001</v>
      </c>
      <c r="DI24" s="28">
        <f t="shared" si="3"/>
        <v>149090.0284791</v>
      </c>
      <c r="DJ24" s="28">
        <f t="shared" si="3"/>
        <v>150205.5185073</v>
      </c>
      <c r="DK24" s="28">
        <f t="shared" si="3"/>
        <v>159140.98847410001</v>
      </c>
      <c r="DL24" s="28">
        <f t="shared" si="3"/>
        <v>151688.03666309998</v>
      </c>
      <c r="DM24" s="28">
        <f t="shared" si="3"/>
        <v>152274.43962409999</v>
      </c>
      <c r="DN24" s="28">
        <f t="shared" si="3"/>
        <v>153976.45716230001</v>
      </c>
      <c r="DO24" s="28">
        <f t="shared" si="3"/>
        <v>162422.0437371</v>
      </c>
      <c r="DP24" s="28">
        <f t="shared" si="3"/>
        <v>154919.37143910001</v>
      </c>
      <c r="DQ24" s="28">
        <f t="shared" si="3"/>
        <v>155518.13331609999</v>
      </c>
      <c r="DR24" s="28">
        <f t="shared" si="3"/>
        <v>157797.90389329998</v>
      </c>
      <c r="DS24" s="28">
        <f t="shared" si="3"/>
        <v>165772.20971059997</v>
      </c>
      <c r="DT24" s="28">
        <f t="shared" si="3"/>
        <v>158214.73058079998</v>
      </c>
      <c r="DU24" s="28">
        <f t="shared" si="3"/>
        <v>158825.51691879999</v>
      </c>
      <c r="DV24" s="28">
        <f t="shared" si="3"/>
        <v>161785.18126279998</v>
      </c>
      <c r="DW24" s="28">
        <f t="shared" si="3"/>
        <v>169146.15939839999</v>
      </c>
      <c r="DX24" s="28">
        <f t="shared" si="3"/>
        <v>161531.04402909998</v>
      </c>
      <c r="DY24" s="28">
        <f t="shared" si="3"/>
        <v>162153.51983209999</v>
      </c>
      <c r="DZ24" s="28">
        <f t="shared" si="3"/>
        <v>165881.9883201</v>
      </c>
      <c r="EA24" s="28">
        <f t="shared" ref="EA24:EP24" si="4">SUM(EA4:EA23)</f>
        <v>172481.78524383</v>
      </c>
      <c r="EB24" s="28">
        <f t="shared" si="4"/>
        <v>164814.60495809998</v>
      </c>
      <c r="EC24" s="28">
        <f t="shared" si="4"/>
        <v>165367.23272309999</v>
      </c>
      <c r="ED24" s="28">
        <f t="shared" si="4"/>
        <v>169720.11052409999</v>
      </c>
      <c r="EE24" s="28">
        <f t="shared" si="4"/>
        <v>176094.86426519998</v>
      </c>
      <c r="EF24" s="28">
        <f t="shared" si="4"/>
        <v>168086.62792109998</v>
      </c>
      <c r="EG24" s="28">
        <f t="shared" si="4"/>
        <v>168899.92866510001</v>
      </c>
      <c r="EH24" s="28">
        <f t="shared" si="4"/>
        <v>173209.95099909999</v>
      </c>
      <c r="EI24" s="28">
        <f t="shared" si="4"/>
        <v>179747.9306544</v>
      </c>
      <c r="EJ24" s="28">
        <f t="shared" si="4"/>
        <v>170826.84354741997</v>
      </c>
      <c r="EK24" s="28">
        <f t="shared" si="4"/>
        <v>172292.53318009997</v>
      </c>
      <c r="EL24" s="28">
        <f t="shared" si="4"/>
        <v>176519.66606610001</v>
      </c>
      <c r="EM24" s="28">
        <f t="shared" si="4"/>
        <v>183359.54375379998</v>
      </c>
      <c r="EN24" s="28">
        <f t="shared" si="4"/>
        <v>173526.10086869996</v>
      </c>
      <c r="EO24" s="28">
        <f t="shared" si="4"/>
        <v>175647.92297899997</v>
      </c>
      <c r="EP24" s="28">
        <f t="shared" si="4"/>
        <v>180325.21139209997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0.56008002296323323</v>
      </c>
      <c r="D29" s="47">
        <f>IF(PLANEL_Pot_Trim!D4&lt;&gt;0,D4/PLANEL_Pot_Trim!D4,0)</f>
        <v>0.49090360251657711</v>
      </c>
      <c r="E29" s="47">
        <f>IF(PLANEL_Pot_Trim!E4&lt;&gt;0,E4/PLANEL_Pot_Trim!E4,0)</f>
        <v>0.51038783374772445</v>
      </c>
      <c r="F29" s="47">
        <f>IF(PLANEL_Pot_Trim!F4&lt;&gt;0,F4/PLANEL_Pot_Trim!F4,0)</f>
        <v>0.49047690598379978</v>
      </c>
      <c r="G29" s="47">
        <f>IF(PLANEL_Pot_Trim!G4&lt;&gt;0,G4/PLANEL_Pot_Trim!G4,0)</f>
        <v>0.6263471961885918</v>
      </c>
      <c r="H29" s="47">
        <f>IF(PLANEL_Pot_Trim!H4&lt;&gt;0,H4/PLANEL_Pot_Trim!H4,0)</f>
        <v>0.52624267616790721</v>
      </c>
      <c r="I29" s="47">
        <f>IF(PLANEL_Pot_Trim!I4&lt;&gt;0,I4/PLANEL_Pot_Trim!I4,0)</f>
        <v>0.48005393892598341</v>
      </c>
      <c r="J29" s="47">
        <f>IF(PLANEL_Pot_Trim!J4&lt;&gt;0,J4/PLANEL_Pot_Trim!J4,0)</f>
        <v>0.49926569014977762</v>
      </c>
      <c r="K29" s="47">
        <f>IF(PLANEL_Pot_Trim!K4&lt;&gt;0,K4/PLANEL_Pot_Trim!K4,0)</f>
        <v>0.63145560515113519</v>
      </c>
      <c r="L29" s="47">
        <f>IF(PLANEL_Pot_Trim!L4&lt;&gt;0,L4/PLANEL_Pot_Trim!L4,0)</f>
        <v>0.53712852916068976</v>
      </c>
      <c r="M29" s="47">
        <f>IF(PLANEL_Pot_Trim!M4&lt;&gt;0,M4/PLANEL_Pot_Trim!M4,0)</f>
        <v>0.4981444840745502</v>
      </c>
      <c r="N29" s="47">
        <f>IF(PLANEL_Pot_Trim!N4&lt;&gt;0,N4/PLANEL_Pot_Trim!N4,0)</f>
        <v>0.49926569014977762</v>
      </c>
      <c r="O29" s="47">
        <f>IF(PLANEL_Pot_Trim!O4&lt;&gt;0,O4/PLANEL_Pot_Trim!O4,0)</f>
        <v>0.54203533516601266</v>
      </c>
      <c r="P29" s="47">
        <f>IF(PLANEL_Pot_Trim!P4&lt;&gt;0,P4/PLANEL_Pot_Trim!P4,0)</f>
        <v>0.45275273474159028</v>
      </c>
      <c r="Q29" s="47">
        <f>IF(PLANEL_Pot_Trim!Q4&lt;&gt;0,Q4/PLANEL_Pot_Trim!Q4,0)</f>
        <v>0.43014095239503874</v>
      </c>
      <c r="R29" s="47">
        <f>IF(PLANEL_Pot_Trim!R4&lt;&gt;0,R4/PLANEL_Pot_Trim!R4,0)</f>
        <v>0.47009477956836637</v>
      </c>
      <c r="S29" s="47">
        <f>IF(PLANEL_Pot_Trim!S4&lt;&gt;0,S4/PLANEL_Pot_Trim!S4,0)</f>
        <v>0.56652425834528375</v>
      </c>
      <c r="T29" s="47">
        <f>IF(PLANEL_Pot_Trim!T4&lt;&gt;0,T4/PLANEL_Pot_Trim!T4,0)</f>
        <v>0.48060609441868912</v>
      </c>
      <c r="U29" s="47">
        <f>IF(PLANEL_Pot_Trim!U4&lt;&gt;0,U4/PLANEL_Pot_Trim!U4,0)</f>
        <v>0.43624013222367575</v>
      </c>
      <c r="V29" s="47">
        <f>IF(PLANEL_Pot_Trim!V4&lt;&gt;0,V4/PLANEL_Pot_Trim!V4,0)</f>
        <v>0.45952082240253017</v>
      </c>
      <c r="W29" s="47">
        <f>IF(PLANEL_Pot_Trim!W4&lt;&gt;0,W4/PLANEL_Pot_Trim!W4,0)</f>
        <v>0.57829142881645845</v>
      </c>
      <c r="X29" s="47">
        <f>IF(PLANEL_Pot_Trim!X4&lt;&gt;0,X4/PLANEL_Pot_Trim!X4,0)</f>
        <v>0.4867524705462774</v>
      </c>
      <c r="Y29" s="47">
        <f>IF(PLANEL_Pot_Trim!Y4&lt;&gt;0,Y4/PLANEL_Pot_Trim!Y4,0)</f>
        <v>0.43939462803485235</v>
      </c>
      <c r="Z29" s="47">
        <f>IF(PLANEL_Pot_Trim!Z4&lt;&gt;0,Z4/PLANEL_Pot_Trim!Z4,0)</f>
        <v>0.46088325522773438</v>
      </c>
      <c r="AA29" s="47">
        <f>IF(PLANEL_Pot_Trim!AA4&lt;&gt;0,AA4/PLANEL_Pot_Trim!AA4,0)</f>
        <v>0.60340494354036645</v>
      </c>
      <c r="AB29" s="47">
        <f>IF(PLANEL_Pot_Trim!AB4&lt;&gt;0,AB4/PLANEL_Pot_Trim!AB4,0)</f>
        <v>0.50456990404440716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0.61552297725390626</v>
      </c>
      <c r="AF29" s="47">
        <f>IF(PLANEL_Pot_Trim!AF4&lt;&gt;0,AF4/PLANEL_Pot_Trim!AF4,0)</f>
        <v>0.51451532220399776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0.62568862945652837</v>
      </c>
      <c r="AJ29" s="47">
        <f>IF(PLANEL_Pot_Trim!AJ4&lt;&gt;0,AJ4/PLANEL_Pot_Trim!AJ4,0)</f>
        <v>0.5167810052556292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0.62881477279327624</v>
      </c>
      <c r="AN29" s="47">
        <f>IF(PLANEL_Pot_Trim!AN4&lt;&gt;0,AN4/PLANEL_Pot_Trim!AN4,0)</f>
        <v>0.51980448221055819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0.64788775639763652</v>
      </c>
      <c r="AR29" s="47">
        <f>IF(PLANEL_Pot_Trim!AR4&lt;&gt;0,AR4/PLANEL_Pot_Trim!AR4,0)</f>
        <v>0.53456502520194993</v>
      </c>
      <c r="AS29" s="47">
        <f>IF(PLANEL_Pot_Trim!AS4&lt;&gt;0,AS4/PLANEL_Pot_Trim!AS4,0)</f>
        <v>0.46317513923984155</v>
      </c>
      <c r="AT29" s="47">
        <f>IF(PLANEL_Pot_Trim!AT4&lt;&gt;0,AT4/PLANEL_Pot_Trim!AT4,0)</f>
        <v>0.46173058562345576</v>
      </c>
      <c r="AU29" s="47">
        <f>IF(PLANEL_Pot_Trim!AU4&lt;&gt;0,AU4/PLANEL_Pot_Trim!AU4,0)</f>
        <v>0.65688523784026909</v>
      </c>
      <c r="AV29" s="47">
        <f>IF(PLANEL_Pot_Trim!AV4&lt;&gt;0,AV4/PLANEL_Pot_Trim!AV4,0)</f>
        <v>0.55837606945448415</v>
      </c>
      <c r="AW29" s="47">
        <f>IF(PLANEL_Pot_Trim!AW4&lt;&gt;0,AW4/PLANEL_Pot_Trim!AW4,0)</f>
        <v>0.46317513923984155</v>
      </c>
      <c r="AX29" s="47">
        <f>IF(PLANEL_Pot_Trim!AX4&lt;&gt;0,AX4/PLANEL_Pot_Trim!AX4,0)</f>
        <v>0.46173058562345576</v>
      </c>
      <c r="AY29" s="47">
        <f>IF(PLANEL_Pot_Trim!AY4&lt;&gt;0,AY4/PLANEL_Pot_Trim!AY4,0)</f>
        <v>0.66286709481932082</v>
      </c>
      <c r="AZ29" s="47">
        <f>IF(PLANEL_Pot_Trim!AZ4&lt;&gt;0,AZ4/PLANEL_Pot_Trim!AZ4,0)</f>
        <v>0.56591398933952819</v>
      </c>
      <c r="BA29" s="47">
        <f>IF(PLANEL_Pot_Trim!BA4&lt;&gt;0,BA4/PLANEL_Pot_Trim!BA4,0)</f>
        <v>0.46317513923984155</v>
      </c>
      <c r="BB29" s="47">
        <f>IF(PLANEL_Pot_Trim!BB4&lt;&gt;0,BB4/PLANEL_Pot_Trim!BB4,0)</f>
        <v>0.46173058562345576</v>
      </c>
      <c r="BC29" s="47">
        <f>IF(PLANEL_Pot_Trim!BC4&lt;&gt;0,BC4/PLANEL_Pot_Trim!BC4,0)</f>
        <v>0.66354667363743502</v>
      </c>
      <c r="BD29" s="47">
        <f>IF(PLANEL_Pot_Trim!BD4&lt;&gt;0,BD4/PLANEL_Pot_Trim!BD4,0)</f>
        <v>0.55368525756761688</v>
      </c>
      <c r="BE29" s="47">
        <f>IF(PLANEL_Pot_Trim!BE4&lt;&gt;0,BE4/PLANEL_Pot_Trim!BE4,0)</f>
        <v>0.46431041130373435</v>
      </c>
      <c r="BF29" s="47">
        <f>IF(PLANEL_Pot_Trim!BF4&lt;&gt;0,BF4/PLANEL_Pot_Trim!BF4,0)</f>
        <v>0.4634782268274637</v>
      </c>
      <c r="BG29" s="47">
        <f>IF(PLANEL_Pot_Trim!BG4&lt;&gt;0,BG4/PLANEL_Pot_Trim!BG4,0)</f>
        <v>0.66065439141557225</v>
      </c>
      <c r="BH29" s="47">
        <f>IF(PLANEL_Pot_Trim!BH4&lt;&gt;0,BH4/PLANEL_Pot_Trim!BH4,0)</f>
        <v>0.56520464106889157</v>
      </c>
      <c r="BI29" s="47">
        <f>IF(PLANEL_Pot_Trim!BI4&lt;&gt;0,BI4/PLANEL_Pot_Trim!BI4,0)</f>
        <v>0.46434063123910085</v>
      </c>
      <c r="BJ29" s="47">
        <f>IF(PLANEL_Pot_Trim!BJ4&lt;&gt;0,BJ4/PLANEL_Pot_Trim!BJ4,0)</f>
        <v>0.46351336853958136</v>
      </c>
      <c r="BK29" s="47">
        <f>IF(PLANEL_Pot_Trim!BK4&lt;&gt;0,BK4/PLANEL_Pot_Trim!BK4,0)</f>
        <v>0.66058042383953575</v>
      </c>
      <c r="BL29" s="47">
        <f>IF(PLANEL_Pot_Trim!BL4&lt;&gt;0,BL4/PLANEL_Pot_Trim!BL4,0)</f>
        <v>0.57440224466926537</v>
      </c>
      <c r="BM29" s="47">
        <f>IF(PLANEL_Pot_Trim!BM4&lt;&gt;0,BM4/PLANEL_Pot_Trim!BM4,0)</f>
        <v>0.46434063123910085</v>
      </c>
      <c r="BN29" s="47">
        <f>IF(PLANEL_Pot_Trim!BN4&lt;&gt;0,BN4/PLANEL_Pot_Trim!BN4,0)</f>
        <v>0.46351336853958136</v>
      </c>
      <c r="BO29" s="47">
        <f>IF(PLANEL_Pot_Trim!BO4&lt;&gt;0,BO4/PLANEL_Pot_Trim!BO4,0)</f>
        <v>0.66089354742837925</v>
      </c>
      <c r="BP29" s="47">
        <f>IF(PLANEL_Pot_Trim!BP4&lt;&gt;0,BP4/PLANEL_Pot_Trim!BP4,0)</f>
        <v>0.5673196001771712</v>
      </c>
      <c r="BQ29" s="47">
        <f>IF(PLANEL_Pot_Trim!BQ4&lt;&gt;0,BQ4/PLANEL_Pot_Trim!BQ4,0)</f>
        <v>0.46434063123910085</v>
      </c>
      <c r="BR29" s="47">
        <f>IF(PLANEL_Pot_Trim!BR4&lt;&gt;0,BR4/PLANEL_Pot_Trim!BR4,0)</f>
        <v>0.46351336853958136</v>
      </c>
      <c r="BS29" s="47">
        <f>IF(PLANEL_Pot_Trim!BS4&lt;&gt;0,BS4/PLANEL_Pot_Trim!BS4,0)</f>
        <v>0.66089354742837925</v>
      </c>
      <c r="BT29" s="47">
        <f>IF(PLANEL_Pot_Trim!BT4&lt;&gt;0,BT4/PLANEL_Pot_Trim!BT4,0)</f>
        <v>0.55825231005388842</v>
      </c>
      <c r="BU29" s="47">
        <f>IF(PLANEL_Pot_Trim!BU4&lt;&gt;0,BU4/PLANEL_Pot_Trim!BU4,0)</f>
        <v>0.46434063123910085</v>
      </c>
      <c r="BV29" s="47">
        <f>IF(PLANEL_Pot_Trim!BV4&lt;&gt;0,BV4/PLANEL_Pot_Trim!BV4,0)</f>
        <v>0.46351336853958136</v>
      </c>
      <c r="BW29" s="47">
        <f>IF(PLANEL_Pot_Trim!BW4&lt;&gt;0,BW4/PLANEL_Pot_Trim!BW4,0)</f>
        <v>0.66089354742837925</v>
      </c>
      <c r="BX29" s="47">
        <f>IF(PLANEL_Pot_Trim!BX4&lt;&gt;0,BX4/PLANEL_Pot_Trim!BX4,0)</f>
        <v>0.57616229425564347</v>
      </c>
      <c r="BY29" s="47">
        <f>IF(PLANEL_Pot_Trim!BY4&lt;&gt;0,BY4/PLANEL_Pot_Trim!BY4,0)</f>
        <v>0.46410502230099371</v>
      </c>
      <c r="BZ29" s="47">
        <f>IF(PLANEL_Pot_Trim!BZ4&lt;&gt;0,BZ4/PLANEL_Pot_Trim!BZ4,0)</f>
        <v>0.46351336853958136</v>
      </c>
      <c r="CA29" s="47">
        <f>IF(PLANEL_Pot_Trim!CA4&lt;&gt;0,CA4/PLANEL_Pot_Trim!CA4,0)</f>
        <v>0.66089354742837925</v>
      </c>
      <c r="CB29" s="47">
        <f>IF(PLANEL_Pot_Trim!CB4&lt;&gt;0,CB4/PLANEL_Pot_Trim!CB4,0)</f>
        <v>0.58146972773441186</v>
      </c>
      <c r="CC29" s="47">
        <f>IF(PLANEL_Pot_Trim!CC4&lt;&gt;0,CC4/PLANEL_Pot_Trim!CC4,0)</f>
        <v>0.46434063123910085</v>
      </c>
      <c r="CD29" s="47">
        <f>IF(PLANEL_Pot_Trim!CD4&lt;&gt;0,CD4/PLANEL_Pot_Trim!CD4,0)</f>
        <v>0.46351336853958136</v>
      </c>
      <c r="CE29" s="47">
        <f>IF(PLANEL_Pot_Trim!CE4&lt;&gt;0,CE4/PLANEL_Pot_Trim!CE4,0)</f>
        <v>0.66089354742837925</v>
      </c>
      <c r="CF29" s="47">
        <f>IF(PLANEL_Pot_Trim!CF4&lt;&gt;0,CF4/PLANEL_Pot_Trim!CF4,0)</f>
        <v>0.57167192915924836</v>
      </c>
      <c r="CG29" s="47">
        <f>IF(PLANEL_Pot_Trim!CG4&lt;&gt;0,CG4/PLANEL_Pot_Trim!CG4,0)</f>
        <v>0.46389090105330288</v>
      </c>
      <c r="CH29" s="47">
        <f>IF(PLANEL_Pot_Trim!CH4&lt;&gt;0,CH4/PLANEL_Pot_Trim!CH4,0)</f>
        <v>0.46351336853958136</v>
      </c>
      <c r="CI29" s="47">
        <f>IF(PLANEL_Pot_Trim!CI4&lt;&gt;0,CI4/PLANEL_Pot_Trim!CI4,0)</f>
        <v>0.66089354742837925</v>
      </c>
      <c r="CJ29" s="47">
        <f>IF(PLANEL_Pot_Trim!CJ4&lt;&gt;0,CJ4/PLANEL_Pot_Trim!CJ4,0)</f>
        <v>0.57636197703235015</v>
      </c>
      <c r="CK29" s="47">
        <f>IF(PLANEL_Pot_Trim!CK4&lt;&gt;0,CK4/PLANEL_Pot_Trim!CK4,0)</f>
        <v>0.46307053833837336</v>
      </c>
      <c r="CL29" s="47">
        <f>IF(PLANEL_Pot_Trim!CL4&lt;&gt;0,CL4/PLANEL_Pot_Trim!CL4,0)</f>
        <v>0.46351336853958136</v>
      </c>
      <c r="CM29" s="47">
        <f>IF(PLANEL_Pot_Trim!CM4&lt;&gt;0,CM4/PLANEL_Pot_Trim!CM4,0)</f>
        <v>0.66089354742837925</v>
      </c>
      <c r="CN29" s="47">
        <f>IF(PLANEL_Pot_Trim!CN4&lt;&gt;0,CN4/PLANEL_Pot_Trim!CN4,0)</f>
        <v>0.58270073200664918</v>
      </c>
      <c r="CO29" s="47">
        <f>IF(PLANEL_Pot_Trim!CO4&lt;&gt;0,CO4/PLANEL_Pot_Trim!CO4,0)</f>
        <v>0.46272018934108572</v>
      </c>
      <c r="CP29" s="47">
        <f>IF(PLANEL_Pot_Trim!CP4&lt;&gt;0,CP4/PLANEL_Pot_Trim!CP4,0)</f>
        <v>0.46351336853958136</v>
      </c>
      <c r="CQ29" s="47">
        <f>IF(PLANEL_Pot_Trim!CQ4&lt;&gt;0,CQ4/PLANEL_Pot_Trim!CQ4,0)</f>
        <v>0.66089354742837925</v>
      </c>
      <c r="CR29" s="47">
        <f>IF(PLANEL_Pot_Trim!CR4&lt;&gt;0,CR4/PLANEL_Pot_Trim!CR4,0)</f>
        <v>0.58282710600293519</v>
      </c>
      <c r="CS29" s="47">
        <f>IF(PLANEL_Pot_Trim!CS4&lt;&gt;0,CS4/PLANEL_Pot_Trim!CS4,0)</f>
        <v>0.45360149809449529</v>
      </c>
      <c r="CT29" s="47">
        <f>IF(PLANEL_Pot_Trim!CT4&lt;&gt;0,CT4/PLANEL_Pot_Trim!CT4,0)</f>
        <v>0.46351336853958136</v>
      </c>
      <c r="CU29" s="47">
        <f>IF(PLANEL_Pot_Trim!CU4&lt;&gt;0,CU4/PLANEL_Pot_Trim!CU4,0)</f>
        <v>0.66089354742837925</v>
      </c>
      <c r="CV29" s="47">
        <f>IF(PLANEL_Pot_Trim!CV4&lt;&gt;0,CV4/PLANEL_Pot_Trim!CV4,0)</f>
        <v>0.5858847885217775</v>
      </c>
      <c r="CW29" s="47">
        <f>IF(PLANEL_Pot_Trim!CW4&lt;&gt;0,CW4/PLANEL_Pot_Trim!CW4,0)</f>
        <v>0.45152391593360292</v>
      </c>
      <c r="CX29" s="47">
        <f>IF(PLANEL_Pot_Trim!CX4&lt;&gt;0,CX4/PLANEL_Pot_Trim!CX4,0)</f>
        <v>0.46351336853958136</v>
      </c>
      <c r="CY29" s="77">
        <f>IF(PLANEL_Pot_Trim!CY4&lt;&gt;0,CY4/PLANEL_Pot_Trim!CY4,0)</f>
        <v>0.66089354742837925</v>
      </c>
      <c r="CZ29" s="77">
        <f>IF(PLANEL_Pot_Trim!CZ4&lt;&gt;0,CZ4/PLANEL_Pot_Trim!CZ4,0)</f>
        <v>0.57498117412213601</v>
      </c>
      <c r="DA29" s="77">
        <f>IF(PLANEL_Pot_Trim!DA4&lt;&gt;0,DA4/PLANEL_Pot_Trim!DA4,0)</f>
        <v>0.42996901055199332</v>
      </c>
      <c r="DB29" s="77">
        <f>IF(PLANEL_Pot_Trim!DB4&lt;&gt;0,DB4/PLANEL_Pot_Trim!DB4,0)</f>
        <v>0.46351336853958136</v>
      </c>
      <c r="DC29" s="47">
        <f>IF(PLANEL_Pot_Trim!DC4&lt;&gt;0,DC4/PLANEL_Pot_Trim!DC4,0)</f>
        <v>0.66089354742837925</v>
      </c>
      <c r="DD29" s="47">
        <f>IF(PLANEL_Pot_Trim!DD4&lt;&gt;0,DD4/PLANEL_Pot_Trim!DD4,0)</f>
        <v>0.58579703010434525</v>
      </c>
      <c r="DE29" s="47">
        <f>IF(PLANEL_Pot_Trim!DE4&lt;&gt;0,DE4/PLANEL_Pot_Trim!DE4,0)</f>
        <v>0.43907847307694886</v>
      </c>
      <c r="DF29" s="47">
        <f>IF(PLANEL_Pot_Trim!DF4&lt;&gt;0,DF4/PLANEL_Pot_Trim!DF4,0)</f>
        <v>0.46351336853958136</v>
      </c>
      <c r="DG29" s="47">
        <f>IF(PLANEL_Pot_Trim!DG4&lt;&gt;0,DG4/PLANEL_Pot_Trim!DG4,0)</f>
        <v>0.66089354742837925</v>
      </c>
      <c r="DH29" s="47">
        <f>IF(PLANEL_Pot_Trim!DH4&lt;&gt;0,DH4/PLANEL_Pot_Trim!DH4,0)</f>
        <v>0.5858847885217775</v>
      </c>
      <c r="DI29" s="47">
        <f>IF(PLANEL_Pot_Trim!DI4&lt;&gt;0,DI4/PLANEL_Pot_Trim!DI4,0)</f>
        <v>0.43637721121571443</v>
      </c>
      <c r="DJ29" s="47">
        <f>IF(PLANEL_Pot_Trim!DJ4&lt;&gt;0,DJ4/PLANEL_Pot_Trim!DJ4,0)</f>
        <v>0.46351336853958136</v>
      </c>
      <c r="DK29" s="47">
        <f>IF(PLANEL_Pot_Trim!DK4&lt;&gt;0,DK4/PLANEL_Pot_Trim!DK4,0)</f>
        <v>0.66089354742837925</v>
      </c>
      <c r="DL29" s="47">
        <f>IF(PLANEL_Pot_Trim!DL4&lt;&gt;0,DL4/PLANEL_Pot_Trim!DL4,0)</f>
        <v>0.5858847885217775</v>
      </c>
      <c r="DM29" s="47">
        <f>IF(PLANEL_Pot_Trim!DM4&lt;&gt;0,DM4/PLANEL_Pot_Trim!DM4,0)</f>
        <v>0.43090321844876561</v>
      </c>
      <c r="DN29" s="47">
        <f>IF(PLANEL_Pot_Trim!DN4&lt;&gt;0,DN4/PLANEL_Pot_Trim!DN4,0)</f>
        <v>0.46351336853958136</v>
      </c>
      <c r="DO29" s="47">
        <f>IF(PLANEL_Pot_Trim!DO4&lt;&gt;0,DO4/PLANEL_Pot_Trim!DO4,0)</f>
        <v>0.66089354742837925</v>
      </c>
      <c r="DP29" s="47">
        <f>IF(PLANEL_Pot_Trim!DP4&lt;&gt;0,DP4/PLANEL_Pot_Trim!DP4,0)</f>
        <v>0.5858847885217775</v>
      </c>
      <c r="DQ29" s="47">
        <f>IF(PLANEL_Pot_Trim!DQ4&lt;&gt;0,DQ4/PLANEL_Pot_Trim!DQ4,0)</f>
        <v>0.42531043722875467</v>
      </c>
      <c r="DR29" s="47">
        <f>IF(PLANEL_Pot_Trim!DR4&lt;&gt;0,DR4/PLANEL_Pot_Trim!DR4,0)</f>
        <v>0.46351336853958136</v>
      </c>
      <c r="DS29" s="47">
        <f>IF(PLANEL_Pot_Trim!DS4&lt;&gt;0,DS4/PLANEL_Pot_Trim!DS4,0)</f>
        <v>0.66089354742837925</v>
      </c>
      <c r="DT29" s="47">
        <f>IF(PLANEL_Pot_Trim!DT4&lt;&gt;0,DT4/PLANEL_Pot_Trim!DT4,0)</f>
        <v>0.5858847885217775</v>
      </c>
      <c r="DU29" s="47">
        <f>IF(PLANEL_Pot_Trim!DU4&lt;&gt;0,DU4/PLANEL_Pot_Trim!DU4,0)</f>
        <v>0.41866813583819701</v>
      </c>
      <c r="DV29" s="47">
        <f>IF(PLANEL_Pot_Trim!DV4&lt;&gt;0,DV4/PLANEL_Pot_Trim!DV4,0)</f>
        <v>0.46351336853958136</v>
      </c>
      <c r="DW29" s="47">
        <f>IF(PLANEL_Pot_Trim!DW4&lt;&gt;0,DW4/PLANEL_Pot_Trim!DW4,0)</f>
        <v>0.66089354742837925</v>
      </c>
      <c r="DX29" s="47">
        <f>IF(PLANEL_Pot_Trim!DX4&lt;&gt;0,DX4/PLANEL_Pot_Trim!DX4,0)</f>
        <v>0.5858847885217775</v>
      </c>
      <c r="DY29" s="47">
        <f>IF(PLANEL_Pot_Trim!DY4&lt;&gt;0,DY4/PLANEL_Pot_Trim!DY4,0)</f>
        <v>0.41222544951922763</v>
      </c>
      <c r="DZ29" s="47">
        <f>IF(PLANEL_Pot_Trim!DZ4&lt;&gt;0,DZ4/PLANEL_Pot_Trim!DZ4,0)</f>
        <v>0.46351336853958136</v>
      </c>
      <c r="EA29" s="47">
        <f>IF(PLANEL_Pot_Trim!EA4&lt;&gt;0,EA4/PLANEL_Pot_Trim!EA4,0)</f>
        <v>0.66089354742837925</v>
      </c>
      <c r="EB29" s="47">
        <f>IF(PLANEL_Pot_Trim!EB4&lt;&gt;0,EB4/PLANEL_Pot_Trim!EB4,0)</f>
        <v>0.5858847885217775</v>
      </c>
      <c r="EC29" s="47">
        <f>IF(PLANEL_Pot_Trim!EC4&lt;&gt;0,EC4/PLANEL_Pot_Trim!EC4,0)</f>
        <v>0.41573375674672863</v>
      </c>
      <c r="ED29" s="47">
        <f>IF(PLANEL_Pot_Trim!ED4&lt;&gt;0,ED4/PLANEL_Pot_Trim!ED4,0)</f>
        <v>0.46351336853958136</v>
      </c>
      <c r="EE29" s="47">
        <f>IF(PLANEL_Pot_Trim!EE4&lt;&gt;0,EE4/PLANEL_Pot_Trim!EE4,0)</f>
        <v>0.66089354742837925</v>
      </c>
      <c r="EF29" s="47">
        <f>IF(PLANEL_Pot_Trim!EF4&lt;&gt;0,EF4/PLANEL_Pot_Trim!EF4,0)</f>
        <v>0.5858847885217775</v>
      </c>
      <c r="EG29" s="47">
        <f>IF(PLANEL_Pot_Trim!EG4&lt;&gt;0,EG4/PLANEL_Pot_Trim!EG4,0)</f>
        <v>0.41690720307222434</v>
      </c>
      <c r="EH29" s="47">
        <f>IF(PLANEL_Pot_Trim!EH4&lt;&gt;0,EH4/PLANEL_Pot_Trim!EH4,0)</f>
        <v>0.46351336853958136</v>
      </c>
      <c r="EI29" s="47">
        <f>IF(PLANEL_Pot_Trim!EI4&lt;&gt;0,EI4/PLANEL_Pot_Trim!EI4,0)</f>
        <v>0.66089354742837925</v>
      </c>
      <c r="EJ29" s="47">
        <f>IF(PLANEL_Pot_Trim!EJ4&lt;&gt;0,EJ4/PLANEL_Pot_Trim!EJ4,0)</f>
        <v>0.5858847885217775</v>
      </c>
      <c r="EK29" s="47">
        <f>IF(PLANEL_Pot_Trim!EK4&lt;&gt;0,EK4/PLANEL_Pot_Trim!EK4,0)</f>
        <v>0.41641983406911104</v>
      </c>
      <c r="EL29" s="47">
        <f>IF(PLANEL_Pot_Trim!EL4&lt;&gt;0,EL4/PLANEL_Pot_Trim!EL4,0)</f>
        <v>0.46351336853958136</v>
      </c>
      <c r="EM29" s="47">
        <f>IF(PLANEL_Pot_Trim!EM4&lt;&gt;0,EM4/PLANEL_Pot_Trim!EM4,0)</f>
        <v>0.66089354742837925</v>
      </c>
      <c r="EN29" s="47">
        <f>IF(PLANEL_Pot_Trim!EN4&lt;&gt;0,EN4/PLANEL_Pot_Trim!EN4,0)</f>
        <v>0.5858847885217775</v>
      </c>
      <c r="EO29" s="47">
        <f>IF(PLANEL_Pot_Trim!EO4&lt;&gt;0,EO4/PLANEL_Pot_Trim!EO4,0)</f>
        <v>0.41808894513573325</v>
      </c>
      <c r="EP29" s="47">
        <f>IF(PLANEL_Pot_Trim!EP4&lt;&gt;0,EP4/PLANEL_Pot_Trim!EP4,0)</f>
        <v>0.46351336853958136</v>
      </c>
    </row>
    <row r="30" spans="2:146" x14ac:dyDescent="0.25">
      <c r="B30" s="16" t="s">
        <v>2</v>
      </c>
      <c r="C30" s="47">
        <f>IF(PLANEL_Pot_Trim!C5&lt;&gt;0,C5/PLANEL_Pot_Trim!C5,0)</f>
        <v>4.6728320411576235E-2</v>
      </c>
      <c r="D30" s="47">
        <f>IF(PLANEL_Pot_Trim!D5&lt;&gt;0,D5/PLANEL_Pot_Trim!D5,0)</f>
        <v>4.490969595416458E-2</v>
      </c>
      <c r="E30" s="47">
        <f>IF(PLANEL_Pot_Trim!E5&lt;&gt;0,E5/PLANEL_Pot_Trim!E5,0)</f>
        <v>0.17196956879840206</v>
      </c>
      <c r="F30" s="47">
        <f>IF(PLANEL_Pot_Trim!F5&lt;&gt;0,F5/PLANEL_Pot_Trim!F5,0)</f>
        <v>0.18968309695263258</v>
      </c>
      <c r="G30" s="47">
        <f>IF(PLANEL_Pot_Trim!G5&lt;&gt;0,G5/PLANEL_Pot_Trim!G5,0)</f>
        <v>0.17741817244353272</v>
      </c>
      <c r="H30" s="47">
        <f>IF(PLANEL_Pot_Trim!H5&lt;&gt;0,H5/PLANEL_Pot_Trim!H5,0)</f>
        <v>0.17170288923830129</v>
      </c>
      <c r="I30" s="47">
        <f>IF(PLANEL_Pot_Trim!I5&lt;&gt;0,I5/PLANEL_Pot_Trim!I5,0)</f>
        <v>0.40761879275791413</v>
      </c>
      <c r="J30" s="47">
        <f>IF(PLANEL_Pot_Trim!J5&lt;&gt;0,J5/PLANEL_Pot_Trim!J5,0)</f>
        <v>0.49571885891695883</v>
      </c>
      <c r="K30" s="47">
        <f>IF(PLANEL_Pot_Trim!K5&lt;&gt;0,K5/PLANEL_Pot_Trim!K5,0)</f>
        <v>0.24540163609110183</v>
      </c>
      <c r="L30" s="47">
        <f>IF(PLANEL_Pot_Trim!L5&lt;&gt;0,L5/PLANEL_Pot_Trim!L5,0)</f>
        <v>0.14939833490572141</v>
      </c>
      <c r="M30" s="47">
        <f>IF(PLANEL_Pot_Trim!M5&lt;&gt;0,M5/PLANEL_Pot_Trim!M5,0)</f>
        <v>0.26131955627130643</v>
      </c>
      <c r="N30" s="47">
        <f>IF(PLANEL_Pot_Trim!N5&lt;&gt;0,N5/PLANEL_Pot_Trim!N5,0)</f>
        <v>0.48627728978255241</v>
      </c>
      <c r="O30" s="47">
        <f>IF(PLANEL_Pot_Trim!O5&lt;&gt;0,O5/PLANEL_Pot_Trim!O5,0)</f>
        <v>0.42991410446955802</v>
      </c>
      <c r="P30" s="47">
        <f>IF(PLANEL_Pot_Trim!P5&lt;&gt;0,P5/PLANEL_Pot_Trim!P5,0)</f>
        <v>0.37702565575689334</v>
      </c>
      <c r="Q30" s="47">
        <f>IF(PLANEL_Pot_Trim!Q5&lt;&gt;0,Q5/PLANEL_Pot_Trim!Q5,0)</f>
        <v>0.13954353053036031</v>
      </c>
      <c r="R30" s="47">
        <f>IF(PLANEL_Pot_Trim!R5&lt;&gt;0,R5/PLANEL_Pot_Trim!R5,0)</f>
        <v>0.4242472221181427</v>
      </c>
      <c r="S30" s="47">
        <f>IF(PLANEL_Pot_Trim!S5&lt;&gt;0,S5/PLANEL_Pot_Trim!S5,0)</f>
        <v>0.27048106551077944</v>
      </c>
      <c r="T30" s="47">
        <f>IF(PLANEL_Pot_Trim!T5&lt;&gt;0,T5/PLANEL_Pot_Trim!T5,0)</f>
        <v>0.14912956753470222</v>
      </c>
      <c r="U30" s="47">
        <f>IF(PLANEL_Pot_Trim!U5&lt;&gt;0,U5/PLANEL_Pot_Trim!U5,0)</f>
        <v>0.29563358644014143</v>
      </c>
      <c r="V30" s="47">
        <f>IF(PLANEL_Pot_Trim!V5&lt;&gt;0,V5/PLANEL_Pot_Trim!V5,0)</f>
        <v>0.48225839098061246</v>
      </c>
      <c r="W30" s="47">
        <f>IF(PLANEL_Pot_Trim!W5&lt;&gt;0,W5/PLANEL_Pot_Trim!W5,0)</f>
        <v>0.21005660588714375</v>
      </c>
      <c r="X30" s="47">
        <f>IF(PLANEL_Pot_Trim!X5&lt;&gt;0,X5/PLANEL_Pot_Trim!X5,0)</f>
        <v>0.20752881697786132</v>
      </c>
      <c r="Y30" s="47">
        <f>IF(PLANEL_Pot_Trim!Y5&lt;&gt;0,Y5/PLANEL_Pot_Trim!Y5,0)</f>
        <v>0.42413644983299731</v>
      </c>
      <c r="Z30" s="47">
        <f>IF(PLANEL_Pot_Trim!Z5&lt;&gt;0,Z5/PLANEL_Pot_Trim!Z5,0)</f>
        <v>0.4701445490956645</v>
      </c>
      <c r="AA30" s="47">
        <f>IF(PLANEL_Pot_Trim!AA5&lt;&gt;0,AA5/PLANEL_Pot_Trim!AA5,0)</f>
        <v>0.32767079744938932</v>
      </c>
      <c r="AB30" s="47">
        <f>IF(PLANEL_Pot_Trim!AB5&lt;&gt;0,AB5/PLANEL_Pot_Trim!AB5,0)</f>
        <v>0.40124652162147517</v>
      </c>
      <c r="AC30" s="47">
        <f>IF(PLANEL_Pot_Trim!AC5&lt;&gt;0,AC5/PLANEL_Pot_Trim!AC5,0)</f>
        <v>0.40521404989297338</v>
      </c>
      <c r="AD30" s="47">
        <f>IF(PLANEL_Pot_Trim!AD5&lt;&gt;0,AD5/PLANEL_Pot_Trim!AD5,0)</f>
        <v>0.45089815729662286</v>
      </c>
      <c r="AE30" s="47">
        <f>IF(PLANEL_Pot_Trim!AE5&lt;&gt;0,AE5/PLANEL_Pot_Trim!AE5,0)</f>
        <v>0.33502246573307481</v>
      </c>
      <c r="AF30" s="47">
        <f>IF(PLANEL_Pot_Trim!AF5&lt;&gt;0,AF5/PLANEL_Pot_Trim!AF5,0)</f>
        <v>0.36372495479553052</v>
      </c>
      <c r="AG30" s="47">
        <f>IF(PLANEL_Pot_Trim!AG5&lt;&gt;0,AG5/PLANEL_Pot_Trim!AG5,0)</f>
        <v>0.34189209741775217</v>
      </c>
      <c r="AH30" s="47">
        <f>IF(PLANEL_Pot_Trim!AH5&lt;&gt;0,AH5/PLANEL_Pot_Trim!AH5,0)</f>
        <v>0.38752865910696649</v>
      </c>
      <c r="AI30" s="47">
        <f>IF(PLANEL_Pot_Trim!AI5&lt;&gt;0,AI5/PLANEL_Pot_Trim!AI5,0)</f>
        <v>0.32213593604899993</v>
      </c>
      <c r="AJ30" s="47">
        <f>IF(PLANEL_Pot_Trim!AJ5&lt;&gt;0,AJ5/PLANEL_Pot_Trim!AJ5,0)</f>
        <v>0.36356392207494009</v>
      </c>
      <c r="AK30" s="47">
        <f>IF(PLANEL_Pot_Trim!AK5&lt;&gt;0,AK5/PLANEL_Pot_Trim!AK5,0)</f>
        <v>0.34189209741775217</v>
      </c>
      <c r="AL30" s="47">
        <f>IF(PLANEL_Pot_Trim!AL5&lt;&gt;0,AL5/PLANEL_Pot_Trim!AL5,0)</f>
        <v>0.38752865910696649</v>
      </c>
      <c r="AM30" s="47">
        <f>IF(PLANEL_Pot_Trim!AM5&lt;&gt;0,AM5/PLANEL_Pot_Trim!AM5,0)</f>
        <v>0.42841412257798767</v>
      </c>
      <c r="AN30" s="47">
        <f>IF(PLANEL_Pot_Trim!AN5&lt;&gt;0,AN5/PLANEL_Pot_Trim!AN5,0)</f>
        <v>0.42711430218172391</v>
      </c>
      <c r="AO30" s="47">
        <f>IF(PLANEL_Pot_Trim!AO5&lt;&gt;0,AO5/PLANEL_Pot_Trim!AO5,0)</f>
        <v>0.34189209741775217</v>
      </c>
      <c r="AP30" s="47">
        <f>IF(PLANEL_Pot_Trim!AP5&lt;&gt;0,AP5/PLANEL_Pot_Trim!AP5,0)</f>
        <v>0.38752865910696649</v>
      </c>
      <c r="AQ30" s="47">
        <f>IF(PLANEL_Pot_Trim!AQ5&lt;&gt;0,AQ5/PLANEL_Pot_Trim!AQ5,0)</f>
        <v>0.4559887542778418</v>
      </c>
      <c r="AR30" s="47">
        <f>IF(PLANEL_Pot_Trim!AR5&lt;&gt;0,AR5/PLANEL_Pot_Trim!AR5,0)</f>
        <v>0.41138058878029271</v>
      </c>
      <c r="AS30" s="47">
        <f>IF(PLANEL_Pot_Trim!AS5&lt;&gt;0,AS5/PLANEL_Pot_Trim!AS5,0)</f>
        <v>0.34189209741775217</v>
      </c>
      <c r="AT30" s="47">
        <f>IF(PLANEL_Pot_Trim!AT5&lt;&gt;0,AT5/PLANEL_Pot_Trim!AT5,0)</f>
        <v>0.38752865910696649</v>
      </c>
      <c r="AU30" s="47">
        <f>IF(PLANEL_Pot_Trim!AU5&lt;&gt;0,AU5/PLANEL_Pot_Trim!AU5,0)</f>
        <v>0.45109376211352126</v>
      </c>
      <c r="AV30" s="47">
        <f>IF(PLANEL_Pot_Trim!AV5&lt;&gt;0,AV5/PLANEL_Pot_Trim!AV5,0)</f>
        <v>0.22100679089243544</v>
      </c>
      <c r="AW30" s="47">
        <f>IF(PLANEL_Pot_Trim!AW5&lt;&gt;0,AW5/PLANEL_Pot_Trim!AW5,0)</f>
        <v>0.34189209741775217</v>
      </c>
      <c r="AX30" s="47">
        <f>IF(PLANEL_Pot_Trim!AX5&lt;&gt;0,AX5/PLANEL_Pot_Trim!AX5,0)</f>
        <v>0.38752865910696649</v>
      </c>
      <c r="AY30" s="47">
        <f>IF(PLANEL_Pot_Trim!AY5&lt;&gt;0,AY5/PLANEL_Pot_Trim!AY5,0)</f>
        <v>0.46224624664972702</v>
      </c>
      <c r="AZ30" s="47">
        <f>IF(PLANEL_Pot_Trim!AZ5&lt;&gt;0,AZ5/PLANEL_Pot_Trim!AZ5,0)</f>
        <v>0.20633244912254142</v>
      </c>
      <c r="BA30" s="47">
        <f>IF(PLANEL_Pot_Trim!BA5&lt;&gt;0,BA5/PLANEL_Pot_Trim!BA5,0)</f>
        <v>0.34189209741775217</v>
      </c>
      <c r="BB30" s="47">
        <f>IF(PLANEL_Pot_Trim!BB5&lt;&gt;0,BB5/PLANEL_Pot_Trim!BB5,0)</f>
        <v>0.38752865910696649</v>
      </c>
      <c r="BC30" s="47">
        <f>IF(PLANEL_Pot_Trim!BC5&lt;&gt;0,BC5/PLANEL_Pot_Trim!BC5,0)</f>
        <v>0.46211013294318909</v>
      </c>
      <c r="BD30" s="47">
        <f>IF(PLANEL_Pot_Trim!BD5&lt;&gt;0,BD5/PLANEL_Pot_Trim!BD5,0)</f>
        <v>0.37353013500365939</v>
      </c>
      <c r="BE30" s="47">
        <f>IF(PLANEL_Pot_Trim!BE5&lt;&gt;0,BE5/PLANEL_Pot_Trim!BE5,0)</f>
        <v>0.34189209741775217</v>
      </c>
      <c r="BF30" s="47">
        <f>IF(PLANEL_Pot_Trim!BF5&lt;&gt;0,BF5/PLANEL_Pot_Trim!BF5,0)</f>
        <v>0.38752865910696649</v>
      </c>
      <c r="BG30" s="47">
        <f>IF(PLANEL_Pot_Trim!BG5&lt;&gt;0,BG5/PLANEL_Pot_Trim!BG5,0)</f>
        <v>0.48453720897956759</v>
      </c>
      <c r="BH30" s="47">
        <f>IF(PLANEL_Pot_Trim!BH5&lt;&gt;0,BH5/PLANEL_Pot_Trim!BH5,0)</f>
        <v>0.40426806841444235</v>
      </c>
      <c r="BI30" s="47">
        <f>IF(PLANEL_Pot_Trim!BI5&lt;&gt;0,BI5/PLANEL_Pot_Trim!BI5,0)</f>
        <v>0.40520164155368227</v>
      </c>
      <c r="BJ30" s="47">
        <f>IF(PLANEL_Pot_Trim!BJ5&lt;&gt;0,BJ5/PLANEL_Pot_Trim!BJ5,0)</f>
        <v>0.4363154813815292</v>
      </c>
      <c r="BK30" s="47">
        <f>IF(PLANEL_Pot_Trim!BK5&lt;&gt;0,BK5/PLANEL_Pot_Trim!BK5,0)</f>
        <v>0.48691157154144482</v>
      </c>
      <c r="BL30" s="47">
        <f>IF(PLANEL_Pot_Trim!BL5&lt;&gt;0,BL5/PLANEL_Pot_Trim!BL5,0)</f>
        <v>0.238928757281687</v>
      </c>
      <c r="BM30" s="47">
        <f>IF(PLANEL_Pot_Trim!BM5&lt;&gt;0,BM5/PLANEL_Pot_Trim!BM5,0)</f>
        <v>0.40520164155368227</v>
      </c>
      <c r="BN30" s="47">
        <f>IF(PLANEL_Pot_Trim!BN5&lt;&gt;0,BN5/PLANEL_Pot_Trim!BN5,0)</f>
        <v>0.4363154813815292</v>
      </c>
      <c r="BO30" s="47">
        <f>IF(PLANEL_Pot_Trim!BO5&lt;&gt;0,BO5/PLANEL_Pot_Trim!BO5,0)</f>
        <v>0.48611125764804974</v>
      </c>
      <c r="BP30" s="47">
        <f>IF(PLANEL_Pot_Trim!BP5&lt;&gt;0,BP5/PLANEL_Pot_Trim!BP5,0)</f>
        <v>0.35182201229953819</v>
      </c>
      <c r="BQ30" s="47">
        <f>IF(PLANEL_Pot_Trim!BQ5&lt;&gt;0,BQ5/PLANEL_Pot_Trim!BQ5,0)</f>
        <v>0.40520164155368227</v>
      </c>
      <c r="BR30" s="47">
        <f>IF(PLANEL_Pot_Trim!BR5&lt;&gt;0,BR5/PLANEL_Pot_Trim!BR5,0)</f>
        <v>0.4363154813815292</v>
      </c>
      <c r="BS30" s="47">
        <f>IF(PLANEL_Pot_Trim!BS5&lt;&gt;0,BS5/PLANEL_Pot_Trim!BS5,0)</f>
        <v>0.48691157154144482</v>
      </c>
      <c r="BT30" s="47">
        <f>IF(PLANEL_Pot_Trim!BT5&lt;&gt;0,BT5/PLANEL_Pot_Trim!BT5,0)</f>
        <v>0.46256728856335033</v>
      </c>
      <c r="BU30" s="47">
        <f>IF(PLANEL_Pot_Trim!BU5&lt;&gt;0,BU5/PLANEL_Pot_Trim!BU5,0)</f>
        <v>0.40520164155368227</v>
      </c>
      <c r="BV30" s="47">
        <f>IF(PLANEL_Pot_Trim!BV5&lt;&gt;0,BV5/PLANEL_Pot_Trim!BV5,0)</f>
        <v>0.4363154813815292</v>
      </c>
      <c r="BW30" s="47">
        <f>IF(PLANEL_Pot_Trim!BW5&lt;&gt;0,BW5/PLANEL_Pot_Trim!BW5,0)</f>
        <v>0.48691157154144482</v>
      </c>
      <c r="BX30" s="47">
        <f>IF(PLANEL_Pot_Trim!BX5&lt;&gt;0,BX5/PLANEL_Pot_Trim!BX5,0)</f>
        <v>0.35072439029710589</v>
      </c>
      <c r="BY30" s="47">
        <f>IF(PLANEL_Pot_Trim!BY5&lt;&gt;0,BY5/PLANEL_Pot_Trim!BY5,0)</f>
        <v>0.40403414895450124</v>
      </c>
      <c r="BZ30" s="47">
        <f>IF(PLANEL_Pot_Trim!BZ5&lt;&gt;0,BZ5/PLANEL_Pot_Trim!BZ5,0)</f>
        <v>0.4363154813815292</v>
      </c>
      <c r="CA30" s="47">
        <f>IF(PLANEL_Pot_Trim!CA5&lt;&gt;0,CA5/PLANEL_Pot_Trim!CA5,0)</f>
        <v>0.48691157154144482</v>
      </c>
      <c r="CB30" s="47">
        <f>IF(PLANEL_Pot_Trim!CB5&lt;&gt;0,CB5/PLANEL_Pot_Trim!CB5,0)</f>
        <v>0.35445478864935959</v>
      </c>
      <c r="CC30" s="47">
        <f>IF(PLANEL_Pot_Trim!CC5&lt;&gt;0,CC5/PLANEL_Pot_Trim!CC5,0)</f>
        <v>0.40520164155368227</v>
      </c>
      <c r="CD30" s="47">
        <f>IF(PLANEL_Pot_Trim!CD5&lt;&gt;0,CD5/PLANEL_Pot_Trim!CD5,0)</f>
        <v>0.4363154813815292</v>
      </c>
      <c r="CE30" s="47">
        <f>IF(PLANEL_Pot_Trim!CE5&lt;&gt;0,CE5/PLANEL_Pot_Trim!CE5,0)</f>
        <v>0.48691157154144482</v>
      </c>
      <c r="CF30" s="47">
        <f>IF(PLANEL_Pot_Trim!CF5&lt;&gt;0,CF5/PLANEL_Pot_Trim!CF5,0)</f>
        <v>0.46156653439058554</v>
      </c>
      <c r="CG30" s="47">
        <f>IF(PLANEL_Pot_Trim!CG5&lt;&gt;0,CG5/PLANEL_Pot_Trim!CG5,0)</f>
        <v>0.40403414895450124</v>
      </c>
      <c r="CH30" s="47">
        <f>IF(PLANEL_Pot_Trim!CH5&lt;&gt;0,CH5/PLANEL_Pot_Trim!CH5,0)</f>
        <v>0.4363154813815292</v>
      </c>
      <c r="CI30" s="47">
        <f>IF(PLANEL_Pot_Trim!CI5&lt;&gt;0,CI5/PLANEL_Pot_Trim!CI5,0)</f>
        <v>0.48691157154144482</v>
      </c>
      <c r="CJ30" s="47">
        <f>IF(PLANEL_Pot_Trim!CJ5&lt;&gt;0,CJ5/PLANEL_Pot_Trim!CJ5,0)</f>
        <v>0.45746573634213844</v>
      </c>
      <c r="CK30" s="47">
        <f>IF(PLANEL_Pot_Trim!CK5&lt;&gt;0,CK5/PLANEL_Pot_Trim!CK5,0)</f>
        <v>0.40403414895450124</v>
      </c>
      <c r="CL30" s="47">
        <f>IF(PLANEL_Pot_Trim!CL5&lt;&gt;0,CL5/PLANEL_Pot_Trim!CL5,0)</f>
        <v>0.4363154813815292</v>
      </c>
      <c r="CM30" s="47">
        <f>IF(PLANEL_Pot_Trim!CM5&lt;&gt;0,CM5/PLANEL_Pot_Trim!CM5,0)</f>
        <v>0.48691157154144482</v>
      </c>
      <c r="CN30" s="47">
        <f>IF(PLANEL_Pot_Trim!CN5&lt;&gt;0,CN5/PLANEL_Pot_Trim!CN5,0)</f>
        <v>0.45683487517975929</v>
      </c>
      <c r="CO30" s="47">
        <f>IF(PLANEL_Pot_Trim!CO5&lt;&gt;0,CO5/PLANEL_Pot_Trim!CO5,0)</f>
        <v>0.40398920265865851</v>
      </c>
      <c r="CP30" s="47">
        <f>IF(PLANEL_Pot_Trim!CP5&lt;&gt;0,CP5/PLANEL_Pot_Trim!CP5,0)</f>
        <v>0.4363154813815292</v>
      </c>
      <c r="CQ30" s="47">
        <f>IF(PLANEL_Pot_Trim!CQ5&lt;&gt;0,CQ5/PLANEL_Pot_Trim!CQ5,0)</f>
        <v>0.48691157154144482</v>
      </c>
      <c r="CR30" s="47">
        <f>IF(PLANEL_Pot_Trim!CR5&lt;&gt;0,CR5/PLANEL_Pot_Trim!CR5,0)</f>
        <v>0.45125165016924423</v>
      </c>
      <c r="CS30" s="47">
        <f>IF(PLANEL_Pot_Trim!CS5&lt;&gt;0,CS5/PLANEL_Pot_Trim!CS5,0)</f>
        <v>0.40398920265865851</v>
      </c>
      <c r="CT30" s="47">
        <f>IF(PLANEL_Pot_Trim!CT5&lt;&gt;0,CT5/PLANEL_Pot_Trim!CT5,0)</f>
        <v>0.4363154813815292</v>
      </c>
      <c r="CU30" s="47">
        <f>IF(PLANEL_Pot_Trim!CU5&lt;&gt;0,CU5/PLANEL_Pot_Trim!CU5,0)</f>
        <v>0.48691157154144482</v>
      </c>
      <c r="CV30" s="47">
        <f>IF(PLANEL_Pot_Trim!CV5&lt;&gt;0,CV5/PLANEL_Pot_Trim!CV5,0)</f>
        <v>0.46256728856335033</v>
      </c>
      <c r="CW30" s="47">
        <f>IF(PLANEL_Pot_Trim!CW5&lt;&gt;0,CW5/PLANEL_Pot_Trim!CW5,0)</f>
        <v>0.40398920265865851</v>
      </c>
      <c r="CX30" s="47">
        <f>IF(PLANEL_Pot_Trim!CX5&lt;&gt;0,CX5/PLANEL_Pot_Trim!CX5,0)</f>
        <v>0.4363154813815292</v>
      </c>
      <c r="CY30" s="77">
        <f>IF(PLANEL_Pot_Trim!CY5&lt;&gt;0,CY5/PLANEL_Pot_Trim!CY5,0)</f>
        <v>0.48691157154144482</v>
      </c>
      <c r="CZ30" s="77">
        <f>IF(PLANEL_Pot_Trim!CZ5&lt;&gt;0,CZ5/PLANEL_Pot_Trim!CZ5,0)</f>
        <v>0.4478385271678606</v>
      </c>
      <c r="DA30" s="77">
        <f>IF(PLANEL_Pot_Trim!DA5&lt;&gt;0,DA5/PLANEL_Pot_Trim!DA5,0)</f>
        <v>0.39990520554154113</v>
      </c>
      <c r="DB30" s="77">
        <f>IF(PLANEL_Pot_Trim!DB5&lt;&gt;0,DB5/PLANEL_Pot_Trim!DB5,0)</f>
        <v>0.4363154813815292</v>
      </c>
      <c r="DC30" s="47">
        <f>IF(PLANEL_Pot_Trim!DC5&lt;&gt;0,DC5/PLANEL_Pot_Trim!DC5,0)</f>
        <v>0.48691157154144482</v>
      </c>
      <c r="DD30" s="47">
        <f>IF(PLANEL_Pot_Trim!DD5&lt;&gt;0,DD5/PLANEL_Pot_Trim!DD5,0)</f>
        <v>0.46256728856335033</v>
      </c>
      <c r="DE30" s="47">
        <f>IF(PLANEL_Pot_Trim!DE5&lt;&gt;0,DE5/PLANEL_Pot_Trim!DE5,0)</f>
        <v>0.40398920265865851</v>
      </c>
      <c r="DF30" s="47">
        <f>IF(PLANEL_Pot_Trim!DF5&lt;&gt;0,DF5/PLANEL_Pot_Trim!DF5,0)</f>
        <v>0.4363154813815292</v>
      </c>
      <c r="DG30" s="47">
        <f>IF(PLANEL_Pot_Trim!DG5&lt;&gt;0,DG5/PLANEL_Pot_Trim!DG5,0)</f>
        <v>0.48691157154144482</v>
      </c>
      <c r="DH30" s="47">
        <f>IF(PLANEL_Pot_Trim!DH5&lt;&gt;0,DH5/PLANEL_Pot_Trim!DH5,0)</f>
        <v>0.46256728856335033</v>
      </c>
      <c r="DI30" s="47">
        <f>IF(PLANEL_Pot_Trim!DI5&lt;&gt;0,DI5/PLANEL_Pot_Trim!DI5,0)</f>
        <v>0.39990520554154113</v>
      </c>
      <c r="DJ30" s="47">
        <f>IF(PLANEL_Pot_Trim!DJ5&lt;&gt;0,DJ5/PLANEL_Pot_Trim!DJ5,0)</f>
        <v>0.4363154813815292</v>
      </c>
      <c r="DK30" s="47">
        <f>IF(PLANEL_Pot_Trim!DK5&lt;&gt;0,DK5/PLANEL_Pot_Trim!DK5,0)</f>
        <v>0.48691157154144482</v>
      </c>
      <c r="DL30" s="47">
        <f>IF(PLANEL_Pot_Trim!DL5&lt;&gt;0,DL5/PLANEL_Pot_Trim!DL5,0)</f>
        <v>0.46256728856335033</v>
      </c>
      <c r="DM30" s="47">
        <f>IF(PLANEL_Pot_Trim!DM5&lt;&gt;0,DM5/PLANEL_Pot_Trim!DM5,0)</f>
        <v>0.39990520554154113</v>
      </c>
      <c r="DN30" s="47">
        <f>IF(PLANEL_Pot_Trim!DN5&lt;&gt;0,DN5/PLANEL_Pot_Trim!DN5,0)</f>
        <v>0.4363154813815292</v>
      </c>
      <c r="DO30" s="47">
        <f>IF(PLANEL_Pot_Trim!DO5&lt;&gt;0,DO5/PLANEL_Pot_Trim!DO5,0)</f>
        <v>0.48691157154144482</v>
      </c>
      <c r="DP30" s="47">
        <f>IF(PLANEL_Pot_Trim!DP5&lt;&gt;0,DP5/PLANEL_Pot_Trim!DP5,0)</f>
        <v>0.46256728856335033</v>
      </c>
      <c r="DQ30" s="47">
        <f>IF(PLANEL_Pot_Trim!DQ5&lt;&gt;0,DQ5/PLANEL_Pot_Trim!DQ5,0)</f>
        <v>0.39990520554154113</v>
      </c>
      <c r="DR30" s="47">
        <f>IF(PLANEL_Pot_Trim!DR5&lt;&gt;0,DR5/PLANEL_Pot_Trim!DR5,0)</f>
        <v>0.4363154813815292</v>
      </c>
      <c r="DS30" s="47">
        <f>IF(PLANEL_Pot_Trim!DS5&lt;&gt;0,DS5/PLANEL_Pot_Trim!DS5,0)</f>
        <v>0.48691157154144482</v>
      </c>
      <c r="DT30" s="47">
        <f>IF(PLANEL_Pot_Trim!DT5&lt;&gt;0,DT5/PLANEL_Pot_Trim!DT5,0)</f>
        <v>0.46256728856335033</v>
      </c>
      <c r="DU30" s="47">
        <f>IF(PLANEL_Pot_Trim!DU5&lt;&gt;0,DU5/PLANEL_Pot_Trim!DU5,0)</f>
        <v>0.39990520554154113</v>
      </c>
      <c r="DV30" s="47">
        <f>IF(PLANEL_Pot_Trim!DV5&lt;&gt;0,DV5/PLANEL_Pot_Trim!DV5,0)</f>
        <v>0.4363154813815292</v>
      </c>
      <c r="DW30" s="47">
        <f>IF(PLANEL_Pot_Trim!DW5&lt;&gt;0,DW5/PLANEL_Pot_Trim!DW5,0)</f>
        <v>0.48691157154144482</v>
      </c>
      <c r="DX30" s="47">
        <f>IF(PLANEL_Pot_Trim!DX5&lt;&gt;0,DX5/PLANEL_Pot_Trim!DX5,0)</f>
        <v>0.46256728856335033</v>
      </c>
      <c r="DY30" s="47">
        <f>IF(PLANEL_Pot_Trim!DY5&lt;&gt;0,DY5/PLANEL_Pot_Trim!DY5,0)</f>
        <v>0.39990520554154113</v>
      </c>
      <c r="DZ30" s="47">
        <f>IF(PLANEL_Pot_Trim!DZ5&lt;&gt;0,DZ5/PLANEL_Pot_Trim!DZ5,0)</f>
        <v>0.4363154813815292</v>
      </c>
      <c r="EA30" s="47">
        <f>IF(PLANEL_Pot_Trim!EA5&lt;&gt;0,EA5/PLANEL_Pot_Trim!EA5,0)</f>
        <v>0.48691157154144482</v>
      </c>
      <c r="EB30" s="47">
        <f>IF(PLANEL_Pot_Trim!EB5&lt;&gt;0,EB5/PLANEL_Pot_Trim!EB5,0)</f>
        <v>0.46256728856335033</v>
      </c>
      <c r="EC30" s="47">
        <f>IF(PLANEL_Pot_Trim!EC5&lt;&gt;0,EC5/PLANEL_Pot_Trim!EC5,0)</f>
        <v>0.31758895527418063</v>
      </c>
      <c r="ED30" s="47">
        <f>IF(PLANEL_Pot_Trim!ED5&lt;&gt;0,ED5/PLANEL_Pot_Trim!ED5,0)</f>
        <v>0.4363154813815292</v>
      </c>
      <c r="EE30" s="47">
        <f>IF(PLANEL_Pot_Trim!EE5&lt;&gt;0,EE5/PLANEL_Pot_Trim!EE5,0)</f>
        <v>0.48691157154144482</v>
      </c>
      <c r="EF30" s="47">
        <f>IF(PLANEL_Pot_Trim!EF5&lt;&gt;0,EF5/PLANEL_Pot_Trim!EF5,0)</f>
        <v>0.46256728856335033</v>
      </c>
      <c r="EG30" s="47">
        <f>IF(PLANEL_Pot_Trim!EG5&lt;&gt;0,EG5/PLANEL_Pot_Trim!EG5,0)</f>
        <v>0.28241572787297514</v>
      </c>
      <c r="EH30" s="47">
        <f>IF(PLANEL_Pot_Trim!EH5&lt;&gt;0,EH5/PLANEL_Pot_Trim!EH5,0)</f>
        <v>0.4363154813815292</v>
      </c>
      <c r="EI30" s="47">
        <f>IF(PLANEL_Pot_Trim!EI5&lt;&gt;0,EI5/PLANEL_Pot_Trim!EI5,0)</f>
        <v>0.48691157154144482</v>
      </c>
      <c r="EJ30" s="47">
        <f>IF(PLANEL_Pot_Trim!EJ5&lt;&gt;0,EJ5/PLANEL_Pot_Trim!EJ5,0)</f>
        <v>0.46256728856335033</v>
      </c>
      <c r="EK30" s="47">
        <f>IF(PLANEL_Pot_Trim!EK5&lt;&gt;0,EK5/PLANEL_Pot_Trim!EK5,0)</f>
        <v>0.35335338026484403</v>
      </c>
      <c r="EL30" s="47">
        <f>IF(PLANEL_Pot_Trim!EL5&lt;&gt;0,EL5/PLANEL_Pot_Trim!EL5,0)</f>
        <v>0.4363154813815292</v>
      </c>
      <c r="EM30" s="47">
        <f>IF(PLANEL_Pot_Trim!EM5&lt;&gt;0,EM5/PLANEL_Pot_Trim!EM5,0)</f>
        <v>0.48691157154144482</v>
      </c>
      <c r="EN30" s="47">
        <f>IF(PLANEL_Pot_Trim!EN5&lt;&gt;0,EN5/PLANEL_Pot_Trim!EN5,0)</f>
        <v>0.46256728856335033</v>
      </c>
      <c r="EO30" s="47">
        <f>IF(PLANEL_Pot_Trim!EO5&lt;&gt;0,EO5/PLANEL_Pot_Trim!EO5,0)</f>
        <v>0.39990520554154113</v>
      </c>
      <c r="EP30" s="47">
        <f>IF(PLANEL_Pot_Trim!EP5&lt;&gt;0,EP5/PLANEL_Pot_Trim!EP5,0)</f>
        <v>0.4363154813815292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0.70577268710750551</v>
      </c>
      <c r="D32" s="48">
        <f>IF(PLANEL_Pot_Trim!D7&lt;&gt;0,D7/PLANEL_Pot_Trim!D7,0)</f>
        <v>0.62601355695504424</v>
      </c>
      <c r="E32" s="48">
        <f>IF(PLANEL_Pot_Trim!E7&lt;&gt;0,E7/PLANEL_Pot_Trim!E7,0)</f>
        <v>0.34774409910871534</v>
      </c>
      <c r="F32" s="48">
        <f>IF(PLANEL_Pot_Trim!F7&lt;&gt;0,F7/PLANEL_Pot_Trim!F7,0)</f>
        <v>0.70577348277027629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0.31971782145112454</v>
      </c>
      <c r="J32" s="48">
        <f>IF(PLANEL_Pot_Trim!J7&lt;&gt;0,J7/PLANEL_Pot_Trim!J7,0)</f>
        <v>0.44624907090464555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0.31971782145112454</v>
      </c>
      <c r="N32" s="48">
        <f>IF(PLANEL_Pot_Trim!N7&lt;&gt;0,N7/PLANEL_Pot_Trim!N7,0)</f>
        <v>0.49850115424472546</v>
      </c>
      <c r="O32" s="48">
        <f>IF(PLANEL_Pot_Trim!O7&lt;&gt;0,O7/PLANEL_Pot_Trim!O7,0)</f>
        <v>0.25328597261321101</v>
      </c>
      <c r="P32" s="48">
        <f>IF(PLANEL_Pot_Trim!P7&lt;&gt;0,P7/PLANEL_Pot_Trim!P7,0)</f>
        <v>0.25328597261321101</v>
      </c>
      <c r="Q32" s="48">
        <f>IF(PLANEL_Pot_Trim!Q7&lt;&gt;0,Q7/PLANEL_Pot_Trim!Q7,0)</f>
        <v>0.25328597261321101</v>
      </c>
      <c r="R32" s="48">
        <f>IF(PLANEL_Pot_Trim!R7&lt;&gt;0,R7/PLANEL_Pot_Trim!R7,0)</f>
        <v>0.25328597261321101</v>
      </c>
      <c r="S32" s="48">
        <f>IF(PLANEL_Pot_Trim!S7&lt;&gt;0,S7/PLANEL_Pot_Trim!S7,0)</f>
        <v>0.23380625832850155</v>
      </c>
      <c r="T32" s="48">
        <f>IF(PLANEL_Pot_Trim!T7&lt;&gt;0,T7/PLANEL_Pot_Trim!T7,0)</f>
        <v>0.23380625832850155</v>
      </c>
      <c r="U32" s="48">
        <f>IF(PLANEL_Pot_Trim!U7&lt;&gt;0,U7/PLANEL_Pot_Trim!U7,0)</f>
        <v>0.23380625832850155</v>
      </c>
      <c r="V32" s="48">
        <f>IF(PLANEL_Pot_Trim!V7&lt;&gt;0,V7/PLANEL_Pot_Trim!V7,0)</f>
        <v>0.29177613160539828</v>
      </c>
      <c r="W32" s="48">
        <f>IF(PLANEL_Pot_Trim!W7&lt;&gt;0,W7/PLANEL_Pot_Trim!W7,0)</f>
        <v>0.25041589850775386</v>
      </c>
      <c r="X32" s="48">
        <f>IF(PLANEL_Pot_Trim!X7&lt;&gt;0,X7/PLANEL_Pot_Trim!X7,0)</f>
        <v>0.24864119104683483</v>
      </c>
      <c r="Y32" s="48">
        <f>IF(PLANEL_Pot_Trim!Y7&lt;&gt;0,Y7/PLANEL_Pot_Trim!Y7,0)</f>
        <v>0.24864119104683483</v>
      </c>
      <c r="Z32" s="48">
        <f>IF(PLANEL_Pot_Trim!Z7&lt;&gt;0,Z7/PLANEL_Pot_Trim!Z7,0)</f>
        <v>0.35227552046194394</v>
      </c>
      <c r="AA32" s="48">
        <f>IF(PLANEL_Pot_Trim!AA7&lt;&gt;0,AA7/PLANEL_Pot_Trim!AA7,0)</f>
        <v>0.21765156954561965</v>
      </c>
      <c r="AB32" s="48">
        <f>IF(PLANEL_Pot_Trim!AB7&lt;&gt;0,AB7/PLANEL_Pot_Trim!AB7,0)</f>
        <v>0.21610906419090717</v>
      </c>
      <c r="AC32" s="48">
        <f>IF(PLANEL_Pot_Trim!AC7&lt;&gt;0,AC7/PLANEL_Pot_Trim!AC7,0)</f>
        <v>0.24544786722991965</v>
      </c>
      <c r="AD32" s="48">
        <f>IF(PLANEL_Pot_Trim!AD7&lt;&gt;0,AD7/PLANEL_Pot_Trim!AD7,0)</f>
        <v>0.46171279076870092</v>
      </c>
      <c r="AE32" s="48">
        <f>IF(PLANEL_Pot_Trim!AE7&lt;&gt;0,AE7/PLANEL_Pot_Trim!AE7,0)</f>
        <v>0.18952809859173134</v>
      </c>
      <c r="AF32" s="48">
        <f>IF(PLANEL_Pot_Trim!AF7&lt;&gt;0,AF7/PLANEL_Pot_Trim!AF7,0)</f>
        <v>0.18952769290704791</v>
      </c>
      <c r="AG32" s="48">
        <f>IF(PLANEL_Pot_Trim!AG7&lt;&gt;0,AG7/PLANEL_Pot_Trim!AG7,0)</f>
        <v>0.24529527561037986</v>
      </c>
      <c r="AH32" s="48">
        <f>IF(PLANEL_Pot_Trim!AH7&lt;&gt;0,AH7/PLANEL_Pot_Trim!AH7,0)</f>
        <v>0.47680474979745469</v>
      </c>
      <c r="AI32" s="48">
        <f>IF(PLANEL_Pot_Trim!AI7&lt;&gt;0,AI7/PLANEL_Pot_Trim!AI7,0)</f>
        <v>0.1800614402948168</v>
      </c>
      <c r="AJ32" s="48">
        <f>IF(PLANEL_Pot_Trim!AJ7&lt;&gt;0,AJ7/PLANEL_Pot_Trim!AJ7,0)</f>
        <v>0.1786595240659091</v>
      </c>
      <c r="AK32" s="48">
        <f>IF(PLANEL_Pot_Trim!AK7&lt;&gt;0,AK7/PLANEL_Pot_Trim!AK7,0)</f>
        <v>0.20532428996642876</v>
      </c>
      <c r="AL32" s="48">
        <f>IF(PLANEL_Pot_Trim!AL7&lt;&gt;0,AL7/PLANEL_Pot_Trim!AL7,0)</f>
        <v>0.45486207914398197</v>
      </c>
      <c r="AM32" s="48">
        <f>IF(PLANEL_Pot_Trim!AM7&lt;&gt;0,AM7/PLANEL_Pot_Trim!AM7,0)</f>
        <v>0.15573014094860371</v>
      </c>
      <c r="AN32" s="48">
        <f>IF(PLANEL_Pot_Trim!AN7&lt;&gt;0,AN7/PLANEL_Pot_Trim!AN7,0)</f>
        <v>0.15445438387815122</v>
      </c>
      <c r="AO32" s="48">
        <f>IF(PLANEL_Pot_Trim!AO7&lt;&gt;0,AO7/PLANEL_Pot_Trim!AO7,0)</f>
        <v>0.17873946066613877</v>
      </c>
      <c r="AP32" s="48">
        <f>IF(PLANEL_Pot_Trim!AP7&lt;&gt;0,AP7/PLANEL_Pot_Trim!AP7,0)</f>
        <v>0.43587344902098846</v>
      </c>
      <c r="AQ32" s="48">
        <f>IF(PLANEL_Pot_Trim!AQ7&lt;&gt;0,AQ7/PLANEL_Pot_Trim!AQ7,0)</f>
        <v>8.875214879445717E-2</v>
      </c>
      <c r="AR32" s="48">
        <f>IF(PLANEL_Pot_Trim!AR7&lt;&gt;0,AR7/PLANEL_Pot_Trim!AR7,0)</f>
        <v>8.875214879445717E-2</v>
      </c>
      <c r="AS32" s="48">
        <f>IF(PLANEL_Pot_Trim!AS7&lt;&gt;0,AS7/PLANEL_Pot_Trim!AS7,0)</f>
        <v>0.12922143723387722</v>
      </c>
      <c r="AT32" s="48">
        <f>IF(PLANEL_Pot_Trim!AT7&lt;&gt;0,AT7/PLANEL_Pot_Trim!AT7,0)</f>
        <v>0.39845516577545148</v>
      </c>
      <c r="AU32" s="48">
        <f>IF(PLANEL_Pot_Trim!AU7&lt;&gt;0,AU7/PLANEL_Pot_Trim!AU7,0)</f>
        <v>8.1170557692561374E-2</v>
      </c>
      <c r="AV32" s="48">
        <f>IF(PLANEL_Pot_Trim!AV7&lt;&gt;0,AV7/PLANEL_Pot_Trim!AV7,0)</f>
        <v>8.1170557692561374E-2</v>
      </c>
      <c r="AW32" s="48">
        <f>IF(PLANEL_Pot_Trim!AW7&lt;&gt;0,AW7/PLANEL_Pot_Trim!AW7,0)</f>
        <v>0.12141595666668749</v>
      </c>
      <c r="AX32" s="48">
        <f>IF(PLANEL_Pot_Trim!AX7&lt;&gt;0,AX7/PLANEL_Pot_Trim!AX7,0)</f>
        <v>0.39665729743517208</v>
      </c>
      <c r="AY32" s="48">
        <f>IF(PLANEL_Pot_Trim!AY7&lt;&gt;0,AY7/PLANEL_Pot_Trim!AY7,0)</f>
        <v>8.5037547878165767E-2</v>
      </c>
      <c r="AZ32" s="48">
        <f>IF(PLANEL_Pot_Trim!AZ7&lt;&gt;0,AZ7/PLANEL_Pot_Trim!AZ7,0)</f>
        <v>7.6389207501647613E-2</v>
      </c>
      <c r="BA32" s="48">
        <f>IF(PLANEL_Pot_Trim!BA7&lt;&gt;0,BA7/PLANEL_Pot_Trim!BA7,0)</f>
        <v>0.11268261403599887</v>
      </c>
      <c r="BB32" s="48">
        <f>IF(PLANEL_Pot_Trim!BB7&lt;&gt;0,BB7/PLANEL_Pot_Trim!BB7,0)</f>
        <v>0.3879287929321536</v>
      </c>
      <c r="BC32" s="48">
        <f>IF(PLANEL_Pot_Trim!BC7&lt;&gt;0,BC7/PLANEL_Pot_Trim!BC7,0)</f>
        <v>9.6924246631187108E-2</v>
      </c>
      <c r="BD32" s="48">
        <f>IF(PLANEL_Pot_Trim!BD7&lt;&gt;0,BD7/PLANEL_Pot_Trim!BD7,0)</f>
        <v>7.0795054860364387E-2</v>
      </c>
      <c r="BE32" s="48">
        <f>IF(PLANEL_Pot_Trim!BE7&lt;&gt;0,BE7/PLANEL_Pot_Trim!BE7,0)</f>
        <v>0.1056539520982836</v>
      </c>
      <c r="BF32" s="48">
        <f>IF(PLANEL_Pot_Trim!BF7&lt;&gt;0,BF7/PLANEL_Pot_Trim!BF7,0)</f>
        <v>0.38427726890061437</v>
      </c>
      <c r="BG32" s="48">
        <f>IF(PLANEL_Pot_Trim!BG7&lt;&gt;0,BG7/PLANEL_Pot_Trim!BG7,0)</f>
        <v>0.1068118854045477</v>
      </c>
      <c r="BH32" s="48">
        <f>IF(PLANEL_Pot_Trim!BH7&lt;&gt;0,BH7/PLANEL_Pot_Trim!BH7,0)</f>
        <v>6.6509929814162261E-2</v>
      </c>
      <c r="BI32" s="48">
        <f>IF(PLANEL_Pot_Trim!BI7&lt;&gt;0,BI7/PLANEL_Pot_Trim!BI7,0)</f>
        <v>0.11638317709010627</v>
      </c>
      <c r="BJ32" s="48">
        <f>IF(PLANEL_Pot_Trim!BJ7&lt;&gt;0,BJ7/PLANEL_Pot_Trim!BJ7,0)</f>
        <v>0.40292400874093165</v>
      </c>
      <c r="BK32" s="48">
        <f>IF(PLANEL_Pot_Trim!BK7&lt;&gt;0,BK7/PLANEL_Pot_Trim!BK7,0)</f>
        <v>9.964181403537184E-2</v>
      </c>
      <c r="BL32" s="48">
        <f>IF(PLANEL_Pot_Trim!BL7&lt;&gt;0,BL7/PLANEL_Pot_Trim!BL7,0)</f>
        <v>6.6509929814162261E-2</v>
      </c>
      <c r="BM32" s="48">
        <f>IF(PLANEL_Pot_Trim!BM7&lt;&gt;0,BM7/PLANEL_Pot_Trim!BM7,0)</f>
        <v>6.6509929814162261E-2</v>
      </c>
      <c r="BN32" s="48">
        <f>IF(PLANEL_Pot_Trim!BN7&lt;&gt;0,BN7/PLANEL_Pot_Trim!BN7,0)</f>
        <v>0.36246239623724702</v>
      </c>
      <c r="BO32" s="48">
        <f>IF(PLANEL_Pot_Trim!BO7&lt;&gt;0,BO7/PLANEL_Pot_Trim!BO7,0)</f>
        <v>0.13838522033462508</v>
      </c>
      <c r="BP32" s="48">
        <f>IF(PLANEL_Pot_Trim!BP7&lt;&gt;0,BP7/PLANEL_Pot_Trim!BP7,0)</f>
        <v>4.4574017533209227E-2</v>
      </c>
      <c r="BQ32" s="48">
        <f>IF(PLANEL_Pot_Trim!BQ7&lt;&gt;0,BQ7/PLANEL_Pot_Trim!BQ7,0)</f>
        <v>4.4574017533209227E-2</v>
      </c>
      <c r="BR32" s="48">
        <f>IF(PLANEL_Pot_Trim!BR7&lt;&gt;0,BR7/PLANEL_Pot_Trim!BR7,0)</f>
        <v>0.36149839659016036</v>
      </c>
      <c r="BS32" s="48">
        <f>IF(PLANEL_Pot_Trim!BS7&lt;&gt;0,BS7/PLANEL_Pot_Trim!BS7,0)</f>
        <v>0.1575280873573433</v>
      </c>
      <c r="BT32" s="48">
        <f>IF(PLANEL_Pot_Trim!BT7&lt;&gt;0,BT7/PLANEL_Pot_Trim!BT7,0)</f>
        <v>4.3388154937548329E-2</v>
      </c>
      <c r="BU32" s="48">
        <f>IF(PLANEL_Pot_Trim!BU7&lt;&gt;0,BU7/PLANEL_Pot_Trim!BU7,0)</f>
        <v>4.3789996014220255E-2</v>
      </c>
      <c r="BV32" s="48">
        <f>IF(PLANEL_Pot_Trim!BV7&lt;&gt;0,BV7/PLANEL_Pot_Trim!BV7,0)</f>
        <v>0.3600668094152536</v>
      </c>
      <c r="BW32" s="48">
        <f>IF(PLANEL_Pot_Trim!BW7&lt;&gt;0,BW7/PLANEL_Pot_Trim!BW7,0)</f>
        <v>0.17579505497218464</v>
      </c>
      <c r="BX32" s="48">
        <f>IF(PLANEL_Pot_Trim!BX7&lt;&gt;0,BX7/PLANEL_Pot_Trim!BX7,0)</f>
        <v>4.2263755356730444E-2</v>
      </c>
      <c r="BY32" s="48">
        <f>IF(PLANEL_Pot_Trim!BY7&lt;&gt;0,BY7/PLANEL_Pot_Trim!BY7,0)</f>
        <v>4.4448057700213157E-2</v>
      </c>
      <c r="BZ32" s="48">
        <f>IF(PLANEL_Pot_Trim!BZ7&lt;&gt;0,BZ7/PLANEL_Pot_Trim!BZ7,0)</f>
        <v>0.35872925829400415</v>
      </c>
      <c r="CA32" s="48">
        <f>IF(PLANEL_Pot_Trim!CA7&lt;&gt;0,CA7/PLANEL_Pot_Trim!CA7,0)</f>
        <v>0.17681342168956271</v>
      </c>
      <c r="CB32" s="48">
        <f>IF(PLANEL_Pot_Trim!CB7&lt;&gt;0,CB7/PLANEL_Pot_Trim!CB7,0)</f>
        <v>2.769009337168106E-2</v>
      </c>
      <c r="CC32" s="48">
        <f>IF(PLANEL_Pot_Trim!CC7&lt;&gt;0,CC7/PLANEL_Pot_Trim!CC7,0)</f>
        <v>2.9875231196998052E-2</v>
      </c>
      <c r="CD32" s="48">
        <f>IF(PLANEL_Pot_Trim!CD7&lt;&gt;0,CD7/PLANEL_Pot_Trim!CD7,0)</f>
        <v>0.33393896604227358</v>
      </c>
      <c r="CE32" s="48">
        <f>IF(PLANEL_Pot_Trim!CE7&lt;&gt;0,CE7/PLANEL_Pot_Trim!CE7,0)</f>
        <v>0.19075346780312608</v>
      </c>
      <c r="CF32" s="48">
        <f>IF(PLANEL_Pot_Trim!CF7&lt;&gt;0,CF7/PLANEL_Pot_Trim!CF7,0)</f>
        <v>2.7007870726962521E-2</v>
      </c>
      <c r="CG32" s="48">
        <f>IF(PLANEL_Pot_Trim!CG7&lt;&gt;0,CG7/PLANEL_Pot_Trim!CG7,0)</f>
        <v>2.9195667715684364E-2</v>
      </c>
      <c r="CH32" s="48">
        <f>IF(PLANEL_Pot_Trim!CH7&lt;&gt;0,CH7/PLANEL_Pot_Trim!CH7,0)</f>
        <v>0.3293951598568845</v>
      </c>
      <c r="CI32" s="48">
        <f>IF(PLANEL_Pot_Trim!CI7&lt;&gt;0,CI7/PLANEL_Pot_Trim!CI7,0)</f>
        <v>0.21877540275714386</v>
      </c>
      <c r="CJ32" s="48">
        <f>IF(PLANEL_Pot_Trim!CJ7&lt;&gt;0,CJ7/PLANEL_Pot_Trim!CJ7,0)</f>
        <v>2.6358456664856537E-2</v>
      </c>
      <c r="CK32" s="48">
        <f>IF(PLANEL_Pot_Trim!CK7&lt;&gt;0,CK7/PLANEL_Pot_Trim!CK7,0)</f>
        <v>2.8549396493954268E-2</v>
      </c>
      <c r="CL32" s="48">
        <f>IF(PLANEL_Pot_Trim!CL7&lt;&gt;0,CL7/PLANEL_Pot_Trim!CL7,0)</f>
        <v>0.32783932740316168</v>
      </c>
      <c r="CM32" s="48">
        <f>IF(PLANEL_Pot_Trim!CM7&lt;&gt;0,CM7/PLANEL_Pot_Trim!CM7,0)</f>
        <v>0.23234513195857812</v>
      </c>
      <c r="CN32" s="48">
        <f>IF(PLANEL_Pot_Trim!CN7&lt;&gt;0,CN7/PLANEL_Pot_Trim!CN7,0)</f>
        <v>1.8901142292653314E-2</v>
      </c>
      <c r="CO32" s="48">
        <f>IF(PLANEL_Pot_Trim!CO7&lt;&gt;0,CO7/PLANEL_Pot_Trim!CO7,0)</f>
        <v>1.8901142292653314E-2</v>
      </c>
      <c r="CP32" s="48">
        <f>IF(PLANEL_Pot_Trim!CP7&lt;&gt;0,CP7/PLANEL_Pot_Trim!CP7,0)</f>
        <v>0.30785555722670588</v>
      </c>
      <c r="CQ32" s="48">
        <f>IF(PLANEL_Pot_Trim!CQ7&lt;&gt;0,CQ7/PLANEL_Pot_Trim!CQ7,0)</f>
        <v>0.23327152849165578</v>
      </c>
      <c r="CR32" s="48">
        <f>IF(PLANEL_Pot_Trim!CR7&lt;&gt;0,CR7/PLANEL_Pot_Trim!CR7,0)</f>
        <v>1.8467513250576509E-2</v>
      </c>
      <c r="CS32" s="48">
        <f>IF(PLANEL_Pot_Trim!CS7&lt;&gt;0,CS7/PLANEL_Pot_Trim!CS7,0)</f>
        <v>1.8467513250576509E-2</v>
      </c>
      <c r="CT32" s="48">
        <f>IF(PLANEL_Pot_Trim!CT7&lt;&gt;0,CT7/PLANEL_Pot_Trim!CT7,0)</f>
        <v>0.29268438812083697</v>
      </c>
      <c r="CU32" s="48">
        <f>IF(PLANEL_Pot_Trim!CU7&lt;&gt;0,CU7/PLANEL_Pot_Trim!CU7,0)</f>
        <v>0.22760382706677984</v>
      </c>
      <c r="CV32" s="48">
        <f>IF(PLANEL_Pot_Trim!CV7&lt;&gt;0,CV7/PLANEL_Pot_Trim!CV7,0)</f>
        <v>1.7737246145951725E-2</v>
      </c>
      <c r="CW32" s="48">
        <f>IF(PLANEL_Pot_Trim!CW7&lt;&gt;0,CW7/PLANEL_Pot_Trim!CW7,0)</f>
        <v>1.7737246145951725E-2</v>
      </c>
      <c r="CX32" s="48">
        <f>IF(PLANEL_Pot_Trim!CX7&lt;&gt;0,CX7/PLANEL_Pot_Trim!CX7,0)</f>
        <v>0.28803885893830433</v>
      </c>
      <c r="CY32" s="48">
        <f>IF(PLANEL_Pot_Trim!CY7&lt;&gt;0,CY7/PLANEL_Pot_Trim!CY7,0)</f>
        <v>0.23890078901400535</v>
      </c>
      <c r="CZ32" s="48">
        <f>IF(PLANEL_Pot_Trim!CZ7&lt;&gt;0,CZ7/PLANEL_Pot_Trim!CZ7,0)</f>
        <v>1.7348171415131654E-2</v>
      </c>
      <c r="DA32" s="48">
        <f>IF(PLANEL_Pot_Trim!DA7&lt;&gt;0,DA7/PLANEL_Pot_Trim!DA7,0)</f>
        <v>1.7348171415131654E-2</v>
      </c>
      <c r="DB32" s="48">
        <f>IF(PLANEL_Pot_Trim!DB7&lt;&gt;0,DB7/PLANEL_Pot_Trim!DB7,0)</f>
        <v>0.23890078901400535</v>
      </c>
      <c r="DC32" s="48">
        <f>IF(PLANEL_Pot_Trim!DC7&lt;&gt;0,DC7/PLANEL_Pot_Trim!DC7,0)</f>
        <v>0.24905275579961772</v>
      </c>
      <c r="DD32" s="48">
        <f>IF(PLANEL_Pot_Trim!DD7&lt;&gt;0,DD7/PLANEL_Pot_Trim!DD7,0)</f>
        <v>3.3380316988038381E-3</v>
      </c>
      <c r="DE32" s="48">
        <f>IF(PLANEL_Pot_Trim!DE7&lt;&gt;0,DE7/PLANEL_Pot_Trim!DE7,0)</f>
        <v>3.3380316988038381E-3</v>
      </c>
      <c r="DF32" s="48">
        <f>IF(PLANEL_Pot_Trim!DF7&lt;&gt;0,DF7/PLANEL_Pot_Trim!DF7,0)</f>
        <v>0.24905275579961772</v>
      </c>
      <c r="DG32" s="48">
        <f>IF(PLANEL_Pot_Trim!DG7&lt;&gt;0,DG7/PLANEL_Pot_Trim!DG7,0)</f>
        <v>0.25942414909454514</v>
      </c>
      <c r="DH32" s="48">
        <f>IF(PLANEL_Pot_Trim!DH7&lt;&gt;0,DH7/PLANEL_Pot_Trim!DH7,0)</f>
        <v>3.2678881835882714E-3</v>
      </c>
      <c r="DI32" s="48">
        <f>IF(PLANEL_Pot_Trim!DI7&lt;&gt;0,DI7/PLANEL_Pot_Trim!DI7,0)</f>
        <v>3.2678881835882714E-3</v>
      </c>
      <c r="DJ32" s="48">
        <f>IF(PLANEL_Pot_Trim!DJ7&lt;&gt;0,DJ7/PLANEL_Pot_Trim!DJ7,0)</f>
        <v>0.25942414909454514</v>
      </c>
      <c r="DK32" s="48">
        <f>IF(PLANEL_Pot_Trim!DK7&lt;&gt;0,DK7/PLANEL_Pot_Trim!DK7,0)</f>
        <v>0.26501758388975682</v>
      </c>
      <c r="DL32" s="48">
        <f>IF(PLANEL_Pot_Trim!DL7&lt;&gt;0,DL7/PLANEL_Pot_Trim!DL7,0)</f>
        <v>3.2211687865650578E-3</v>
      </c>
      <c r="DM32" s="48">
        <f>IF(PLANEL_Pot_Trim!DM7&lt;&gt;0,DM7/PLANEL_Pot_Trim!DM7,0)</f>
        <v>3.2211687865650578E-3</v>
      </c>
      <c r="DN32" s="48">
        <f>IF(PLANEL_Pot_Trim!DN7&lt;&gt;0,DN7/PLANEL_Pot_Trim!DN7,0)</f>
        <v>0.26501758388975682</v>
      </c>
      <c r="DO32" s="48">
        <f>IF(PLANEL_Pot_Trim!DO7&lt;&gt;0,DO7/PLANEL_Pot_Trim!DO7,0)</f>
        <v>0.27024934326799704</v>
      </c>
      <c r="DP32" s="48">
        <f>IF(PLANEL_Pot_Trim!DP7&lt;&gt;0,DP7/PLANEL_Pot_Trim!DP7,0)</f>
        <v>3.1767233189726458E-3</v>
      </c>
      <c r="DQ32" s="48">
        <f>IF(PLANEL_Pot_Trim!DQ7&lt;&gt;0,DQ7/PLANEL_Pot_Trim!DQ7,0)</f>
        <v>3.1767233189726458E-3</v>
      </c>
      <c r="DR32" s="48">
        <f>IF(PLANEL_Pot_Trim!DR7&lt;&gt;0,DR7/PLANEL_Pot_Trim!DR7,0)</f>
        <v>0.27024934326799704</v>
      </c>
      <c r="DS32" s="48">
        <f>IF(PLANEL_Pot_Trim!DS7&lt;&gt;0,DS7/PLANEL_Pot_Trim!DS7,0)</f>
        <v>0.27564283673169554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0.27564283673169554</v>
      </c>
      <c r="DW32" s="48">
        <f>IF(PLANEL_Pot_Trim!DW7&lt;&gt;0,DW7/PLANEL_Pot_Trim!DW7,0)</f>
        <v>0.28331682918084256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0.28331682918084256</v>
      </c>
      <c r="EA32" s="48">
        <f>IF(PLANEL_Pot_Trim!EA7&lt;&gt;0,EA7/PLANEL_Pot_Trim!EA7,0)</f>
        <v>0.28853371142764972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0.28747139971476138</v>
      </c>
      <c r="EE32" s="48">
        <f>IF(PLANEL_Pot_Trim!EE7&lt;&gt;0,EE7/PLANEL_Pot_Trim!EE7,0)</f>
        <v>0.30122352225324084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0.28683687286374571</v>
      </c>
      <c r="EI32" s="48">
        <f>IF(PLANEL_Pot_Trim!EI7&lt;&gt;0,EI7/PLANEL_Pot_Trim!EI7,0)</f>
        <v>0.32750338020742475</v>
      </c>
      <c r="EJ32" s="48">
        <f>IF(PLANEL_Pot_Trim!EJ7&lt;&gt;0,EJ7/PLANEL_Pot_Trim!EJ7,0)</f>
        <v>1.1048151678590572E-2</v>
      </c>
      <c r="EK32" s="48">
        <f>IF(PLANEL_Pot_Trim!EK7&lt;&gt;0,EK7/PLANEL_Pot_Trim!EK7,0)</f>
        <v>0</v>
      </c>
      <c r="EL32" s="48">
        <f>IF(PLANEL_Pot_Trim!EL7&lt;&gt;0,EL7/PLANEL_Pot_Trim!EL7,0)</f>
        <v>0.30143980770163364</v>
      </c>
      <c r="EM32" s="48">
        <f>IF(PLANEL_Pot_Trim!EM7&lt;&gt;0,EM7/PLANEL_Pot_Trim!EM7,0)</f>
        <v>0.35227955012437684</v>
      </c>
      <c r="EN32" s="48">
        <f>IF(PLANEL_Pot_Trim!EN7&lt;&gt;0,EN7/PLANEL_Pot_Trim!EN7,0)</f>
        <v>2.9786386991144928E-2</v>
      </c>
      <c r="EO32" s="48">
        <f>IF(PLANEL_Pot_Trim!EO7&lt;&gt;0,EO7/PLANEL_Pot_Trim!EO7,0)</f>
        <v>9.8089180942910956E-3</v>
      </c>
      <c r="EP32" s="48">
        <f>IF(PLANEL_Pot_Trim!EP7&lt;&gt;0,EP7/PLANEL_Pot_Trim!EP7,0)</f>
        <v>0.32872283293785459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0.60161247772454818</v>
      </c>
      <c r="E34" s="49">
        <f>IF(PLANEL_Pot_Trim!E9&lt;&gt;0,E9/PLANEL_Pot_Trim!E9,0)</f>
        <v>0.47315851691777178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0.56415070170566317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0.55193220232454687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0.62796696029704691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0.53541955123866258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0.62796696029704691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0.55192525430776074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0.48325656575682385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0.72098577352941173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0.56169957804068071</v>
      </c>
      <c r="E35" s="49">
        <f>IF(PLANEL_Pot_Trim!E10&lt;&gt;0,E10/PLANEL_Pot_Trim!E10,0)</f>
        <v>0.642480499238965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0.72153166320741657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8.341364674138646E-2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3.5260289788293896E-2</v>
      </c>
      <c r="BE35" s="49">
        <f>IF(PLANEL_Pot_Trim!BE10&lt;&gt;0,BE10/PLANEL_Pot_Trim!BE10,0)</f>
        <v>0.8588459339975093</v>
      </c>
      <c r="BF35" s="49">
        <f>IF(PLANEL_Pot_Trim!BF10&lt;&gt;0,BF10/PLANEL_Pot_Trim!BF10,0)</f>
        <v>0.74409275148747744</v>
      </c>
      <c r="BG35" s="49">
        <f>IF(PLANEL_Pot_Trim!BG10&lt;&gt;0,BG10/PLANEL_Pot_Trim!BG10,0)</f>
        <v>0</v>
      </c>
      <c r="BH35" s="49">
        <f>IF(PLANEL_Pot_Trim!BH10&lt;&gt;0,BH10/PLANEL_Pot_Trim!BH10,0)</f>
        <v>0.34311421724090213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0.58342284004427836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0.88941916231155782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0.88941916231155782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0.89916470486008837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0.37103545024885221</v>
      </c>
      <c r="D37" s="47">
        <f>IF(PLANEL_Pot_Trim!D12&lt;&gt;0,D12/PLANEL_Pot_Trim!D12,0)</f>
        <v>0.23161302847332071</v>
      </c>
      <c r="E37" s="47">
        <f>IF(PLANEL_Pot_Trim!E12&lt;&gt;0,E12/PLANEL_Pot_Trim!E12,0)</f>
        <v>0</v>
      </c>
      <c r="F37" s="47">
        <f>IF(PLANEL_Pot_Trim!F12&lt;&gt;0,F12/PLANEL_Pot_Trim!F12,0)</f>
        <v>0.30642119719124966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0.63485526574257434</v>
      </c>
      <c r="Q40" s="52">
        <f>IF(PLANEL_Pot_Trim!Q15&lt;&gt;0,Q15/PLANEL_Pot_Trim!Q15,0)</f>
        <v>0.95755516673267327</v>
      </c>
      <c r="R40" s="52">
        <f>IF(PLANEL_Pot_Trim!R15&lt;&gt;0,R15/PLANEL_Pot_Trim!R15,0)</f>
        <v>0.95755516673267327</v>
      </c>
      <c r="S40" s="52">
        <f>IF(PLANEL_Pot_Trim!S15&lt;&gt;0,S15/PLANEL_Pot_Trim!S15,0)</f>
        <v>0.9346358134529148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0.93019139488950286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0.906806728962536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0.906806728962536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0.92909952435158505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0.59392019362363913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0.55379266640746494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0.86177283748055988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0.55379266640746494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0.35483722514561628</v>
      </c>
      <c r="AB42" s="51">
        <f>IF(PLANEL_Pot_Trim!AB17&lt;&gt;0,AB17/PLANEL_Pot_Trim!AB17,0)</f>
        <v>0.42087021135615493</v>
      </c>
      <c r="AC42" s="51">
        <f>IF(PLANEL_Pot_Trim!AC17&lt;&gt;0,AC17/PLANEL_Pot_Trim!AC17,0)</f>
        <v>0.55443710733301133</v>
      </c>
      <c r="AD42" s="51">
        <f>IF(PLANEL_Pot_Trim!AD17&lt;&gt;0,AD17/PLANEL_Pot_Trim!AD17,0)</f>
        <v>0.46143067578345925</v>
      </c>
      <c r="AE42" s="51">
        <f>IF(PLANEL_Pot_Trim!AE17&lt;&gt;0,AE17/PLANEL_Pot_Trim!AE17,0)</f>
        <v>0.35473423931869918</v>
      </c>
      <c r="AF42" s="51">
        <f>IF(PLANEL_Pot_Trim!AF17&lt;&gt;0,AF17/PLANEL_Pot_Trim!AF17,0)</f>
        <v>0.42227240287503592</v>
      </c>
      <c r="AG42" s="51">
        <f>IF(PLANEL_Pot_Trim!AG17&lt;&gt;0,AG17/PLANEL_Pot_Trim!AG17,0)</f>
        <v>0.55701601849863969</v>
      </c>
      <c r="AH42" s="51">
        <f>IF(PLANEL_Pot_Trim!AH17&lt;&gt;0,AH17/PLANEL_Pot_Trim!AH17,0)</f>
        <v>0.46267564633936215</v>
      </c>
      <c r="AI42" s="51">
        <f>IF(PLANEL_Pot_Trim!AI17&lt;&gt;0,AI17/PLANEL_Pot_Trim!AI17,0)</f>
        <v>0.35458110989925956</v>
      </c>
      <c r="AJ42" s="51">
        <f>IF(PLANEL_Pot_Trim!AJ17&lt;&gt;0,AJ17/PLANEL_Pot_Trim!AJ17,0)</f>
        <v>0.42435731866502346</v>
      </c>
      <c r="AK42" s="51">
        <f>IF(PLANEL_Pot_Trim!AK17&lt;&gt;0,AK17/PLANEL_Pot_Trim!AK17,0)</f>
        <v>0.56085059630535361</v>
      </c>
      <c r="AL42" s="51">
        <f>IF(PLANEL_Pot_Trim!AL17&lt;&gt;0,AL17/PLANEL_Pot_Trim!AL17,0)</f>
        <v>0.46452679061771679</v>
      </c>
      <c r="AM42" s="51">
        <f>IF(PLANEL_Pot_Trim!AM17&lt;&gt;0,AM17/PLANEL_Pot_Trim!AM17,0)</f>
        <v>0.35449807134890732</v>
      </c>
      <c r="AN42" s="51">
        <f>IF(PLANEL_Pot_Trim!AN17&lt;&gt;0,AN17/PLANEL_Pot_Trim!AN17,0)</f>
        <v>0.42548792072097336</v>
      </c>
      <c r="AO42" s="51">
        <f>IF(PLANEL_Pot_Trim!AO17&lt;&gt;0,AO17/PLANEL_Pot_Trim!AO17,0)</f>
        <v>0.56293000001094251</v>
      </c>
      <c r="AP42" s="51">
        <f>IF(PLANEL_Pot_Trim!AP17&lt;&gt;0,AP17/PLANEL_Pot_Trim!AP17,0)</f>
        <v>0.4655306237483407</v>
      </c>
      <c r="AQ42" s="51">
        <f>IF(PLANEL_Pot_Trim!AQ17&lt;&gt;0,AQ17/PLANEL_Pot_Trim!AQ17,0)</f>
        <v>0.35443402319990913</v>
      </c>
      <c r="AR42" s="51">
        <f>IF(PLANEL_Pot_Trim!AR17&lt;&gt;0,AR17/PLANEL_Pot_Trim!AR17,0)</f>
        <v>0.42635996054011532</v>
      </c>
      <c r="AS42" s="51">
        <f>IF(PLANEL_Pot_Trim!AS17&lt;&gt;0,AS17/PLANEL_Pot_Trim!AS17,0)</f>
        <v>0.56453385601622064</v>
      </c>
      <c r="AT42" s="51">
        <f>IF(PLANEL_Pot_Trim!AT17&lt;&gt;0,AT17/PLANEL_Pot_Trim!AT17,0)</f>
        <v>0.46630488597535313</v>
      </c>
      <c r="AU42" s="51">
        <f>IF(PLANEL_Pot_Trim!AU17&lt;&gt;0,AU17/PLANEL_Pot_Trim!AU17,0)</f>
        <v>0.35441389689073832</v>
      </c>
      <c r="AV42" s="51">
        <f>IF(PLANEL_Pot_Trim!AV17&lt;&gt;0,AV17/PLANEL_Pot_Trim!AV17,0)</f>
        <v>0.42663398864354696</v>
      </c>
      <c r="AW42" s="51">
        <f>IF(PLANEL_Pot_Trim!AW17&lt;&gt;0,AW17/PLANEL_Pot_Trim!AW17,0)</f>
        <v>0.56503784845211946</v>
      </c>
      <c r="AX42" s="51">
        <f>IF(PLANEL_Pot_Trim!AX17&lt;&gt;0,AX17/PLANEL_Pot_Trim!AX17,0)</f>
        <v>0.46654818860871689</v>
      </c>
      <c r="AY42" s="51">
        <f>IF(PLANEL_Pot_Trim!AY17&lt;&gt;0,AY17/PLANEL_Pot_Trim!AY17,0)</f>
        <v>0.35437055691093317</v>
      </c>
      <c r="AZ42" s="51">
        <f>IF(PLANEL_Pot_Trim!AZ17&lt;&gt;0,AZ17/PLANEL_Pot_Trim!AZ17,0)</f>
        <v>0.42722407803140455</v>
      </c>
      <c r="BA42" s="51">
        <f>IF(PLANEL_Pot_Trim!BA17&lt;&gt;0,BA17/PLANEL_Pot_Trim!BA17,0)</f>
        <v>0.56612314119123297</v>
      </c>
      <c r="BB42" s="51">
        <f>IF(PLANEL_Pot_Trim!BB17&lt;&gt;0,BB17/PLANEL_Pot_Trim!BB17,0)</f>
        <v>0.46707211409716404</v>
      </c>
      <c r="BC42" s="51">
        <f>IF(PLANEL_Pot_Trim!BC17&lt;&gt;0,BC17/PLANEL_Pot_Trim!BC17,0)</f>
        <v>0.35435555765534221</v>
      </c>
      <c r="BD42" s="51">
        <f>IF(PLANEL_Pot_Trim!BD17&lt;&gt;0,BD17/PLANEL_Pot_Trim!BD17,0)</f>
        <v>0.42742829816208439</v>
      </c>
      <c r="BE42" s="51">
        <f>IF(PLANEL_Pot_Trim!BE17&lt;&gt;0,BE17/PLANEL_Pot_Trim!BE17,0)</f>
        <v>0.5664987429374706</v>
      </c>
      <c r="BF42" s="51">
        <f>IF(PLANEL_Pot_Trim!BF17&lt;&gt;0,BF17/PLANEL_Pot_Trim!BF17,0)</f>
        <v>0.46725343605793657</v>
      </c>
      <c r="BG42" s="51">
        <f>IF(PLANEL_Pot_Trim!BG17&lt;&gt;0,BG17/PLANEL_Pot_Trim!BG17,0)</f>
        <v>0.35435358784711651</v>
      </c>
      <c r="BH42" s="51">
        <f>IF(PLANEL_Pot_Trim!BH17&lt;&gt;0,BH17/PLANEL_Pot_Trim!BH17,0)</f>
        <v>0.42745511987368645</v>
      </c>
      <c r="BI42" s="51">
        <f>IF(PLANEL_Pot_Trim!BI17&lt;&gt;0,BI17/PLANEL_Pot_Trim!BI17,0)</f>
        <v>0.56654807338709512</v>
      </c>
      <c r="BJ42" s="51">
        <f>IF(PLANEL_Pot_Trim!BJ17&lt;&gt;0,BJ17/PLANEL_Pot_Trim!BJ17,0)</f>
        <v>0.46727725026249872</v>
      </c>
      <c r="BK42" s="51">
        <f>IF(PLANEL_Pot_Trim!BK17&lt;&gt;0,BK17/PLANEL_Pot_Trim!BK17,0)</f>
        <v>0.35432982817122943</v>
      </c>
      <c r="BL42" s="51">
        <f>IF(PLANEL_Pot_Trim!BL17&lt;&gt;0,BL17/PLANEL_Pot_Trim!BL17,0)</f>
        <v>0.4277786168676756</v>
      </c>
      <c r="BM42" s="51">
        <f>IF(PLANEL_Pot_Trim!BM17&lt;&gt;0,BM17/PLANEL_Pot_Trim!BM17,0)</f>
        <v>0.56714304914972269</v>
      </c>
      <c r="BN42" s="51">
        <f>IF(PLANEL_Pot_Trim!BN17&lt;&gt;0,BN17/PLANEL_Pot_Trim!BN17,0)</f>
        <v>0.46756447510653459</v>
      </c>
      <c r="BO42" s="51">
        <f>IF(PLANEL_Pot_Trim!BO17&lt;&gt;0,BO17/PLANEL_Pot_Trim!BO17,0)</f>
        <v>0.35431261351300797</v>
      </c>
      <c r="BP42" s="51">
        <f>IF(PLANEL_Pot_Trim!BP17&lt;&gt;0,BP17/PLANEL_Pot_Trim!BP17,0)</f>
        <v>0.42801300130264425</v>
      </c>
      <c r="BQ42" s="51">
        <f>IF(PLANEL_Pot_Trim!BQ17&lt;&gt;0,BQ17/PLANEL_Pot_Trim!BQ17,0)</f>
        <v>0.56757412908547134</v>
      </c>
      <c r="BR42" s="51">
        <f>IF(PLANEL_Pot_Trim!BR17&lt;&gt;0,BR17/PLANEL_Pot_Trim!BR17,0)</f>
        <v>0.46777257915961834</v>
      </c>
      <c r="BS42" s="51">
        <f>IF(PLANEL_Pot_Trim!BS17&lt;&gt;0,BS17/PLANEL_Pot_Trim!BS17,0)</f>
        <v>0.35428198950573997</v>
      </c>
      <c r="BT42" s="51">
        <f>IF(PLANEL_Pot_Trim!BT17&lt;&gt;0,BT17/PLANEL_Pot_Trim!BT17,0)</f>
        <v>0.42842995901572084</v>
      </c>
      <c r="BU42" s="51">
        <f>IF(PLANEL_Pot_Trim!BU17&lt;&gt;0,BU17/PLANEL_Pot_Trim!BU17,0)</f>
        <v>0.56834099787874948</v>
      </c>
      <c r="BV42" s="51">
        <f>IF(PLANEL_Pot_Trim!BV17&lt;&gt;0,BV17/PLANEL_Pot_Trim!BV17,0)</f>
        <v>0.46814278543090565</v>
      </c>
      <c r="BW42" s="51">
        <f>IF(PLANEL_Pot_Trim!BW17&lt;&gt;0,BW17/PLANEL_Pot_Trim!BW17,0)</f>
        <v>0.35426115242265793</v>
      </c>
      <c r="BX42" s="51">
        <f>IF(PLANEL_Pot_Trim!BX17&lt;&gt;0,BX17/PLANEL_Pot_Trim!BX17,0)</f>
        <v>0.42871366368840458</v>
      </c>
      <c r="BY42" s="51">
        <f>IF(PLANEL_Pot_Trim!BY17&lt;&gt;0,BY17/PLANEL_Pot_Trim!BY17,0)</f>
        <v>0.56886278768004717</v>
      </c>
      <c r="BZ42" s="51">
        <f>IF(PLANEL_Pot_Trim!BZ17&lt;&gt;0,BZ17/PLANEL_Pot_Trim!BZ17,0)</f>
        <v>0.4683946797323314</v>
      </c>
      <c r="CA42" s="51">
        <f>IF(PLANEL_Pot_Trim!CA17&lt;&gt;0,CA17/PLANEL_Pot_Trim!CA17,0)</f>
        <v>0.35423783119963176</v>
      </c>
      <c r="CB42" s="51">
        <f>IF(PLANEL_Pot_Trim!CB17&lt;&gt;0,CB17/PLANEL_Pot_Trim!CB17,0)</f>
        <v>0.42903119192110228</v>
      </c>
      <c r="CC42" s="51">
        <f>IF(PLANEL_Pot_Trim!CC17&lt;&gt;0,CC17/PLANEL_Pot_Trim!CC17,0)</f>
        <v>0.56944678554634132</v>
      </c>
      <c r="CD42" s="51">
        <f>IF(PLANEL_Pot_Trim!CD17&lt;&gt;0,CD17/PLANEL_Pot_Trim!CD17,0)</f>
        <v>0.46867660494777913</v>
      </c>
      <c r="CE42" s="51">
        <f>IF(PLANEL_Pot_Trim!CE17&lt;&gt;0,CE17/PLANEL_Pot_Trim!CE17,0)</f>
        <v>0.35419578576460353</v>
      </c>
      <c r="CF42" s="51">
        <f>IF(PLANEL_Pot_Trim!CF17&lt;&gt;0,CF17/PLANEL_Pot_Trim!CF17,0)</f>
        <v>0.42960365611880247</v>
      </c>
      <c r="CG42" s="51">
        <f>IF(PLANEL_Pot_Trim!CG17&lt;&gt;0,CG17/PLANEL_Pot_Trim!CG17,0)</f>
        <v>0.57049966206667013</v>
      </c>
      <c r="CH42" s="51">
        <f>IF(PLANEL_Pot_Trim!CH17&lt;&gt;0,CH17/PLANEL_Pot_Trim!CH17,0)</f>
        <v>0.46918488158494492</v>
      </c>
      <c r="CI42" s="51">
        <f>IF(PLANEL_Pot_Trim!CI17&lt;&gt;0,CI17/PLANEL_Pot_Trim!CI17,0)</f>
        <v>0.35419205985875635</v>
      </c>
      <c r="CJ42" s="51">
        <f>IF(PLANEL_Pot_Trim!CJ17&lt;&gt;0,CJ17/PLANEL_Pot_Trim!CJ17,0)</f>
        <v>0.42965438526373823</v>
      </c>
      <c r="CK42" s="51">
        <f>IF(PLANEL_Pot_Trim!CK17&lt;&gt;0,CK17/PLANEL_Pot_Trim!CK17,0)</f>
        <v>0.5705929630260359</v>
      </c>
      <c r="CL42" s="51">
        <f>IF(PLANEL_Pot_Trim!CL17&lt;&gt;0,CL17/PLANEL_Pot_Trim!CL17,0)</f>
        <v>0.46922992265935881</v>
      </c>
      <c r="CM42" s="51">
        <f>IF(PLANEL_Pot_Trim!CM17&lt;&gt;0,CM17/PLANEL_Pot_Trim!CM17,0)</f>
        <v>0.35418691037462208</v>
      </c>
      <c r="CN42" s="51">
        <f>IF(PLANEL_Pot_Trim!CN17&lt;&gt;0,CN17/PLANEL_Pot_Trim!CN17,0)</f>
        <v>0.42972449702863913</v>
      </c>
      <c r="CO42" s="51">
        <f>IF(PLANEL_Pot_Trim!CO17&lt;&gt;0,CO17/PLANEL_Pot_Trim!CO17,0)</f>
        <v>0.57072191263048055</v>
      </c>
      <c r="CP42" s="51">
        <f>IF(PLANEL_Pot_Trim!CP17&lt;&gt;0,CP17/PLANEL_Pot_Trim!CP17,0)</f>
        <v>0.46929217316949123</v>
      </c>
      <c r="CQ42" s="51">
        <f>IF(PLANEL_Pot_Trim!CQ17&lt;&gt;0,CQ17/PLANEL_Pot_Trim!CQ17,0)</f>
        <v>0.35433401139682247</v>
      </c>
      <c r="CR42" s="51">
        <f>IF(PLANEL_Pot_Trim!CR17&lt;&gt;0,CR17/PLANEL_Pot_Trim!CR17,0)</f>
        <v>0.42772166048152815</v>
      </c>
      <c r="CS42" s="51">
        <f>IF(PLANEL_Pot_Trim!CS17&lt;&gt;0,CS17/PLANEL_Pot_Trim!CS17,0)</f>
        <v>0.56703829501969905</v>
      </c>
      <c r="CT42" s="51">
        <f>IF(PLANEL_Pot_Trim!CT17&lt;&gt;0,CT17/PLANEL_Pot_Trim!CT17,0)</f>
        <v>0.46751390506396623</v>
      </c>
      <c r="CU42" s="51">
        <f>IF(PLANEL_Pot_Trim!CU17&lt;&gt;0,CU17/PLANEL_Pot_Trim!CU17,0)</f>
        <v>0.35470130046683562</v>
      </c>
      <c r="CV42" s="51">
        <f>IF(PLANEL_Pot_Trim!CV17&lt;&gt;0,CV17/PLANEL_Pot_Trim!CV17,0)</f>
        <v>0.42272087843344458</v>
      </c>
      <c r="CW42" s="51">
        <f>IF(PLANEL_Pot_Trim!CW17&lt;&gt;0,CW17/PLANEL_Pot_Trim!CW17,0)</f>
        <v>0.55784085489503521</v>
      </c>
      <c r="CX42" s="51">
        <f>IF(PLANEL_Pot_Trim!CX17&lt;&gt;0,CX17/PLANEL_Pot_Trim!CX17,0)</f>
        <v>0.46307383646516925</v>
      </c>
      <c r="CY42" s="81">
        <f>IF(PLANEL_Pot_Trim!CY17&lt;&gt;0,CY17/PLANEL_Pot_Trim!CY17,0)</f>
        <v>0.3546605101657877</v>
      </c>
      <c r="CZ42" s="81">
        <f>IF(PLANEL_Pot_Trim!CZ17&lt;&gt;0,CZ17/PLANEL_Pot_Trim!CZ17,0)</f>
        <v>0.42327625409882341</v>
      </c>
      <c r="DA42" s="81">
        <f>IF(PLANEL_Pot_Trim!DA17&lt;&gt;0,DA17/PLANEL_Pot_Trim!DA17,0)</f>
        <v>0.55886230201115483</v>
      </c>
      <c r="DB42" s="81">
        <f>IF(PLANEL_Pot_Trim!DB17&lt;&gt;0,DB17/PLANEL_Pot_Trim!DB17,0)</f>
        <v>0.46356694054941822</v>
      </c>
      <c r="DC42" s="51">
        <f>IF(PLANEL_Pot_Trim!DC17&lt;&gt;0,DC17/PLANEL_Pot_Trim!DC17,0)</f>
        <v>0.35464934469992798</v>
      </c>
      <c r="DD42" s="51">
        <f>IF(PLANEL_Pot_Trim!DD17&lt;&gt;0,DD17/PLANEL_Pot_Trim!DD17,0)</f>
        <v>0.42342827621132612</v>
      </c>
      <c r="DE42" s="51">
        <f>IF(PLANEL_Pot_Trim!DE17&lt;&gt;0,DE17/PLANEL_Pot_Trim!DE17,0)</f>
        <v>0.55914190112421269</v>
      </c>
      <c r="DF42" s="51">
        <f>IF(PLANEL_Pot_Trim!DF17&lt;&gt;0,DF17/PLANEL_Pot_Trim!DF17,0)</f>
        <v>0.46370191715243941</v>
      </c>
      <c r="DG42" s="51">
        <f>IF(PLANEL_Pot_Trim!DG17&lt;&gt;0,DG17/PLANEL_Pot_Trim!DG17,0)</f>
        <v>0.35463285990682619</v>
      </c>
      <c r="DH42" s="51">
        <f>IF(PLANEL_Pot_Trim!DH17&lt;&gt;0,DH17/PLANEL_Pot_Trim!DH17,0)</f>
        <v>0.42365272289830419</v>
      </c>
      <c r="DI42" s="51">
        <f>IF(PLANEL_Pot_Trim!DI17&lt;&gt;0,DI17/PLANEL_Pot_Trim!DI17,0)</f>
        <v>0.55955470355864656</v>
      </c>
      <c r="DJ42" s="51">
        <f>IF(PLANEL_Pot_Trim!DJ17&lt;&gt;0,DJ17/PLANEL_Pot_Trim!DJ17,0)</f>
        <v>0.46390119772530686</v>
      </c>
      <c r="DK42" s="51">
        <f>IF(PLANEL_Pot_Trim!DK17&lt;&gt;0,DK17/PLANEL_Pot_Trim!DK17,0)</f>
        <v>0.35461574401680701</v>
      </c>
      <c r="DL42" s="51">
        <f>IF(PLANEL_Pot_Trim!DL17&lt;&gt;0,DL17/PLANEL_Pot_Trim!DL17,0)</f>
        <v>0.4238857622211446</v>
      </c>
      <c r="DM42" s="51">
        <f>IF(PLANEL_Pot_Trim!DM17&lt;&gt;0,DM17/PLANEL_Pot_Trim!DM17,0)</f>
        <v>0.55998330956706155</v>
      </c>
      <c r="DN42" s="51">
        <f>IF(PLANEL_Pot_Trim!DN17&lt;&gt;0,DN17/PLANEL_Pot_Trim!DN17,0)</f>
        <v>0.46410810747708858</v>
      </c>
      <c r="DO42" s="51">
        <f>IF(PLANEL_Pot_Trim!DO17&lt;&gt;0,DO17/PLANEL_Pot_Trim!DO17,0)</f>
        <v>0.35459949844092931</v>
      </c>
      <c r="DP42" s="51">
        <f>IF(PLANEL_Pot_Trim!DP17&lt;&gt;0,DP17/PLANEL_Pot_Trim!DP17,0)</f>
        <v>0.42410695235500695</v>
      </c>
      <c r="DQ42" s="51">
        <f>IF(PLANEL_Pot_Trim!DQ17&lt;&gt;0,DQ17/PLANEL_Pot_Trim!DQ17,0)</f>
        <v>0.56039012245911779</v>
      </c>
      <c r="DR42" s="51">
        <f>IF(PLANEL_Pot_Trim!DR17&lt;&gt;0,DR17/PLANEL_Pot_Trim!DR17,0)</f>
        <v>0.46430449658185402</v>
      </c>
      <c r="DS42" s="51">
        <f>IF(PLANEL_Pot_Trim!DS17&lt;&gt;0,DS17/PLANEL_Pot_Trim!DS17,0)</f>
        <v>0.35458179375745574</v>
      </c>
      <c r="DT42" s="51">
        <f>IF(PLANEL_Pot_Trim!DT17&lt;&gt;0,DT17/PLANEL_Pot_Trim!DT17,0)</f>
        <v>0.42434800794728794</v>
      </c>
      <c r="DU42" s="51">
        <f>IF(PLANEL_Pot_Trim!DU17&lt;&gt;0,DU17/PLANEL_Pot_Trim!DU17,0)</f>
        <v>0.56083347206041989</v>
      </c>
      <c r="DV42" s="51">
        <f>IF(PLANEL_Pot_Trim!DV17&lt;&gt;0,DV17/PLANEL_Pot_Trim!DV17,0)</f>
        <v>0.46451852386206538</v>
      </c>
      <c r="DW42" s="51">
        <f>IF(PLANEL_Pot_Trim!DW17&lt;&gt;0,DW17/PLANEL_Pot_Trim!DW17,0)</f>
        <v>0.35456602627818279</v>
      </c>
      <c r="DX42" s="51">
        <f>IF(PLANEL_Pot_Trim!DX17&lt;&gt;0,DX17/PLANEL_Pot_Trim!DX17,0)</f>
        <v>0.42456268879330661</v>
      </c>
      <c r="DY42" s="51">
        <f>IF(PLANEL_Pot_Trim!DY17&lt;&gt;0,DY17/PLANEL_Pot_Trim!DY17,0)</f>
        <v>0.56122831312098809</v>
      </c>
      <c r="DZ42" s="51">
        <f>IF(PLANEL_Pot_Trim!DZ17&lt;&gt;0,DZ17/PLANEL_Pot_Trim!DZ17,0)</f>
        <v>0.46470913351380655</v>
      </c>
      <c r="EA42" s="51">
        <f>IF(PLANEL_Pot_Trim!EA17&lt;&gt;0,EA17/PLANEL_Pot_Trim!EA17,0)</f>
        <v>0.35455276086543813</v>
      </c>
      <c r="EB42" s="51">
        <f>IF(PLANEL_Pot_Trim!EB17&lt;&gt;0,EB17/PLANEL_Pot_Trim!EB17,0)</f>
        <v>0.42474330206062438</v>
      </c>
      <c r="EC42" s="51">
        <f>IF(PLANEL_Pot_Trim!EC17&lt;&gt;0,EC17/PLANEL_Pot_Trim!EC17,0)</f>
        <v>0.56156049710964107</v>
      </c>
      <c r="ED42" s="51">
        <f>IF(PLANEL_Pot_Trim!ED17&lt;&gt;0,ED17/PLANEL_Pot_Trim!ED17,0)</f>
        <v>0.46486949549055334</v>
      </c>
      <c r="EE42" s="51">
        <f>IF(PLANEL_Pot_Trim!EE17&lt;&gt;0,EE17/PLANEL_Pot_Trim!EE17,0)</f>
        <v>0.35454115184477258</v>
      </c>
      <c r="EF42" s="51">
        <f>IF(PLANEL_Pot_Trim!EF17&lt;&gt;0,EF17/PLANEL_Pot_Trim!EF17,0)</f>
        <v>0.42490136338537438</v>
      </c>
      <c r="EG42" s="51">
        <f>IF(PLANEL_Pot_Trim!EG17&lt;&gt;0,EG17/PLANEL_Pot_Trim!EG17,0)</f>
        <v>0.5618512035592842</v>
      </c>
      <c r="EH42" s="51">
        <f>IF(PLANEL_Pot_Trim!EH17&lt;&gt;0,EH17/PLANEL_Pot_Trim!EH17,0)</f>
        <v>0.46500983417424269</v>
      </c>
      <c r="EI42" s="51">
        <f>IF(PLANEL_Pot_Trim!EI17&lt;&gt;0,EI17/PLANEL_Pot_Trim!EI17,0)</f>
        <v>0.35453580797864293</v>
      </c>
      <c r="EJ42" s="51">
        <f>IF(PLANEL_Pot_Trim!EJ17&lt;&gt;0,EJ17/PLANEL_Pot_Trim!EJ17,0)</f>
        <v>0.4249741227481913</v>
      </c>
      <c r="EK42" s="51">
        <f>IF(PLANEL_Pot_Trim!EK17&lt;&gt;0,EK17/PLANEL_Pot_Trim!EK17,0)</f>
        <v>0.56198502267029993</v>
      </c>
      <c r="EL42" s="51">
        <f>IF(PLANEL_Pot_Trim!EL17&lt;&gt;0,EL17/PLANEL_Pot_Trim!EL17,0)</f>
        <v>0.46507443543335991</v>
      </c>
      <c r="EM42" s="51">
        <f>IF(PLANEL_Pot_Trim!EM17&lt;&gt;0,EM17/PLANEL_Pot_Trim!EM17,0)</f>
        <v>0.35453309057444915</v>
      </c>
      <c r="EN42" s="51">
        <f>IF(PLANEL_Pot_Trim!EN17&lt;&gt;0,EN17/PLANEL_Pot_Trim!EN17,0)</f>
        <v>0.42501112107310335</v>
      </c>
      <c r="EO42" s="51">
        <f>IF(PLANEL_Pot_Trim!EO17&lt;&gt;0,EO17/PLANEL_Pot_Trim!EO17,0)</f>
        <v>0.56205306993869586</v>
      </c>
      <c r="EP42" s="51">
        <f>IF(PLANEL_Pot_Trim!EP17&lt;&gt;0,EP17/PLANEL_Pot_Trim!EP17,0)</f>
        <v>0.46510728531385798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0.28274811275235112</v>
      </c>
      <c r="BL45" s="53">
        <f>IF(PLANEL_Pot_Trim!BL20&lt;&gt;0,BL20/PLANEL_Pot_Trim!BL20,0)</f>
        <v>0.25924046289155889</v>
      </c>
      <c r="BM45" s="53">
        <f>IF(PLANEL_Pot_Trim!BM20&lt;&gt;0,BM20/PLANEL_Pot_Trim!BM20,0)</f>
        <v>0.26116804947387301</v>
      </c>
      <c r="BN45" s="53">
        <f>IF(PLANEL_Pot_Trim!BN20&lt;&gt;0,BN20/PLANEL_Pot_Trim!BN20,0)</f>
        <v>0.28109274337037504</v>
      </c>
      <c r="BO45" s="53">
        <f>IF(PLANEL_Pot_Trim!BO20&lt;&gt;0,BO20/PLANEL_Pot_Trim!BO20,0)</f>
        <v>0.2834271015335888</v>
      </c>
      <c r="BP45" s="53">
        <f>IF(PLANEL_Pot_Trim!BP20&lt;&gt;0,BP20/PLANEL_Pot_Trim!BP20,0)</f>
        <v>0.26880868552980752</v>
      </c>
      <c r="BQ45" s="53">
        <f>IF(PLANEL_Pot_Trim!BQ20&lt;&gt;0,BQ20/PLANEL_Pot_Trim!BQ20,0)</f>
        <v>0.26724117025410293</v>
      </c>
      <c r="BR45" s="53">
        <f>IF(PLANEL_Pot_Trim!BR20&lt;&gt;0,BR20/PLANEL_Pot_Trim!BR20,0)</f>
        <v>0.28166773823792651</v>
      </c>
      <c r="BS45" s="53">
        <f>IF(PLANEL_Pot_Trim!BS20&lt;&gt;0,BS20/PLANEL_Pot_Trim!BS20,0)</f>
        <v>0.28371584746110468</v>
      </c>
      <c r="BT45" s="53">
        <f>IF(PLANEL_Pot_Trim!BT20&lt;&gt;0,BT20/PLANEL_Pot_Trim!BT20,0)</f>
        <v>0.27287748989663957</v>
      </c>
      <c r="BU45" s="53">
        <f>IF(PLANEL_Pot_Trim!BU20&lt;&gt;0,BU20/PLANEL_Pot_Trim!BU20,0)</f>
        <v>0.26982339793859828</v>
      </c>
      <c r="BV45" s="53">
        <f>IF(PLANEL_Pot_Trim!BV20&lt;&gt;0,BV20/PLANEL_Pot_Trim!BV20,0)</f>
        <v>0.2819122606853291</v>
      </c>
      <c r="BW45" s="53">
        <f>IF(PLANEL_Pot_Trim!BW20&lt;&gt;0,BW20/PLANEL_Pot_Trim!BW20,0)</f>
        <v>0.28387182207516476</v>
      </c>
      <c r="BX45" s="53">
        <f>IF(PLANEL_Pot_Trim!BX20&lt;&gt;0,BX20/PLANEL_Pot_Trim!BX20,0)</f>
        <v>0.2750755031541765</v>
      </c>
      <c r="BY45" s="53">
        <f>IF(PLANEL_Pot_Trim!BY20&lt;&gt;0,BY20/PLANEL_Pot_Trim!BY20,0)</f>
        <v>0.2712185879315463</v>
      </c>
      <c r="BZ45" s="53">
        <f>IF(PLANEL_Pot_Trim!BZ20&lt;&gt;0,BZ20/PLANEL_Pot_Trim!BZ20,0)</f>
        <v>0.28204434602702599</v>
      </c>
      <c r="CA45" s="53">
        <f>IF(PLANEL_Pot_Trim!CA20&lt;&gt;0,CA20/PLANEL_Pot_Trim!CA20,0)</f>
        <v>0.28397189204377016</v>
      </c>
      <c r="CB45" s="53">
        <f>IF(PLANEL_Pot_Trim!CB20&lt;&gt;0,CB20/PLANEL_Pot_Trim!CB20,0)</f>
        <v>0.27648569953366869</v>
      </c>
      <c r="CC45" s="53">
        <f>IF(PLANEL_Pot_Trim!CC20&lt;&gt;0,CC20/PLANEL_Pot_Trim!CC20,0)</f>
        <v>0.27211371080910729</v>
      </c>
      <c r="CD45" s="53">
        <f>IF(PLANEL_Pot_Trim!CD20&lt;&gt;0,CD20/PLANEL_Pot_Trim!CD20,0)</f>
        <v>0.28212908913595236</v>
      </c>
      <c r="CE45" s="53">
        <f>IF(PLANEL_Pot_Trim!CE20&lt;&gt;0,CE20/PLANEL_Pot_Trim!CE20,0)</f>
        <v>0.28404305677437952</v>
      </c>
      <c r="CF45" s="53">
        <f>IF(PLANEL_Pot_Trim!CF20&lt;&gt;0,CF20/PLANEL_Pot_Trim!CF20,0)</f>
        <v>0.2774897428586276</v>
      </c>
      <c r="CG45" s="53">
        <f>IF(PLANEL_Pot_Trim!CG20&lt;&gt;0,CG20/PLANEL_Pot_Trim!CG20,0)</f>
        <v>0.27275325424738023</v>
      </c>
      <c r="CH45" s="53">
        <f>IF(PLANEL_Pot_Trim!CH20&lt;&gt;0,CH20/PLANEL_Pot_Trim!CH20,0)</f>
        <v>0.28218934808977092</v>
      </c>
      <c r="CI45" s="53">
        <f>IF(PLANEL_Pot_Trim!CI20&lt;&gt;0,CI20/PLANEL_Pot_Trim!CI20,0)</f>
        <v>0.284097012074082</v>
      </c>
      <c r="CJ45" s="53">
        <f>IF(PLANEL_Pot_Trim!CJ20&lt;&gt;0,CJ20/PLANEL_Pot_Trim!CJ20,0)</f>
        <v>0.27824916969976798</v>
      </c>
      <c r="CK45" s="53">
        <f>IF(PLANEL_Pot_Trim!CK20&lt;&gt;0,CK20/PLANEL_Pot_Trim!CK20,0)</f>
        <v>0.27323356994203057</v>
      </c>
      <c r="CL45" s="53">
        <f>IF(PLANEL_Pot_Trim!CL20&lt;&gt;0,CL20/PLANEL_Pot_Trim!CL20,0)</f>
        <v>0.28223504427226753</v>
      </c>
      <c r="CM45" s="53">
        <f>IF(PLANEL_Pot_Trim!CM20&lt;&gt;0,CM20/PLANEL_Pot_Trim!CM20,0)</f>
        <v>0.28413336089151847</v>
      </c>
      <c r="CN45" s="53">
        <f>IF(PLANEL_Pot_Trim!CN20&lt;&gt;0,CN20/PLANEL_Pot_Trim!CN20,0)</f>
        <v>0.27876136935435952</v>
      </c>
      <c r="CO45" s="53">
        <f>IF(PLANEL_Pot_Trim!CO20&lt;&gt;0,CO20/PLANEL_Pot_Trim!CO20,0)</f>
        <v>0.27355862915858536</v>
      </c>
      <c r="CP45" s="53">
        <f>IF(PLANEL_Pot_Trim!CP20&lt;&gt;0,CP20/PLANEL_Pot_Trim!CP20,0)</f>
        <v>0.28226582602016637</v>
      </c>
      <c r="CQ45" s="53">
        <f>IF(PLANEL_Pot_Trim!CQ20&lt;&gt;0,CQ20/PLANEL_Pot_Trim!CQ20,0)</f>
        <v>0.28424520109486867</v>
      </c>
      <c r="CR45" s="53">
        <f>IF(PLANEL_Pot_Trim!CR20&lt;&gt;0,CR20/PLANEL_Pot_Trim!CR20,0)</f>
        <v>0.28031833994512639</v>
      </c>
      <c r="CS45" s="53">
        <f>IF(PLANEL_Pot_Trim!CS20&lt;&gt;0,CS20/PLANEL_Pot_Trim!CS20,0)</f>
        <v>0.27451091784392334</v>
      </c>
      <c r="CT45" s="53">
        <f>IF(PLANEL_Pot_Trim!CT20&lt;&gt;0,CT20/PLANEL_Pot_Trim!CT20,0)</f>
        <v>0.28236063529160255</v>
      </c>
      <c r="CU45" s="53">
        <f>IF(PLANEL_Pot_Trim!CU20&lt;&gt;0,CU20/PLANEL_Pot_Trim!CU20,0)</f>
        <v>0.28436475526134725</v>
      </c>
      <c r="CV45" s="53">
        <f>IF(PLANEL_Pot_Trim!CV20&lt;&gt;0,CV20/PLANEL_Pot_Trim!CV20,0)</f>
        <v>0.28201431468342852</v>
      </c>
      <c r="CW45" s="53">
        <f>IF(PLANEL_Pot_Trim!CW20&lt;&gt;0,CW20/PLANEL_Pot_Trim!CW20,0)</f>
        <v>0.27560856028056291</v>
      </c>
      <c r="CX45" s="53">
        <f>IF(PLANEL_Pot_Trim!CX20&lt;&gt;0,CX20/PLANEL_Pot_Trim!CX20,0)</f>
        <v>0.28246182050762253</v>
      </c>
      <c r="CY45" s="83">
        <f>IF(PLANEL_Pot_Trim!CY20&lt;&gt;0,CY20/PLANEL_Pot_Trim!CY20,0)</f>
        <v>0.28439796000270434</v>
      </c>
      <c r="CZ45" s="83">
        <f>IF(PLANEL_Pot_Trim!CZ20&lt;&gt;0,CZ20/PLANEL_Pot_Trim!CZ20,0)</f>
        <v>0.28248989997869678</v>
      </c>
      <c r="DA45" s="83">
        <f>IF(PLANEL_Pot_Trim!DA20&lt;&gt;0,DA20/PLANEL_Pot_Trim!DA20,0)</f>
        <v>0.27592488006427907</v>
      </c>
      <c r="DB45" s="83">
        <f>IF(PLANEL_Pot_Trim!DB20&lt;&gt;0,DB20/PLANEL_Pot_Trim!DB20,0)</f>
        <v>0.28248989997869678</v>
      </c>
      <c r="DC45" s="53">
        <f>IF(PLANEL_Pot_Trim!DC20&lt;&gt;0,DC20/PLANEL_Pot_Trim!DC20,0)</f>
        <v>0.28439795999213552</v>
      </c>
      <c r="DD45" s="53">
        <f>IF(PLANEL_Pot_Trim!DD20&lt;&gt;0,DD20/PLANEL_Pot_Trim!DD20,0)</f>
        <v>0.28248989999658008</v>
      </c>
      <c r="DE45" s="53">
        <f>IF(PLANEL_Pot_Trim!DE20&lt;&gt;0,DE20/PLANEL_Pot_Trim!DE20,0)</f>
        <v>0.27592488007567351</v>
      </c>
      <c r="DF45" s="53">
        <f>IF(PLANEL_Pot_Trim!DF20&lt;&gt;0,DF20/PLANEL_Pot_Trim!DF20,0)</f>
        <v>0.28248989999658008</v>
      </c>
      <c r="DG45" s="53">
        <f>IF(PLANEL_Pot_Trim!DG20&lt;&gt;0,DG20/PLANEL_Pot_Trim!DG20,0)</f>
        <v>0.28439796002345452</v>
      </c>
      <c r="DH45" s="53">
        <f>IF(PLANEL_Pot_Trim!DH20&lt;&gt;0,DH20/PLANEL_Pot_Trim!DH20,0)</f>
        <v>0.2824899000113052</v>
      </c>
      <c r="DI45" s="53">
        <f>IF(PLANEL_Pot_Trim!DI20&lt;&gt;0,DI20/PLANEL_Pot_Trim!DI20,0)</f>
        <v>0.27592488008246363</v>
      </c>
      <c r="DJ45" s="53">
        <f>IF(PLANEL_Pot_Trim!DJ20&lt;&gt;0,DJ20/PLANEL_Pot_Trim!DJ20,0)</f>
        <v>0.2824899000113052</v>
      </c>
      <c r="DK45" s="53">
        <f>IF(PLANEL_Pot_Trim!DK20&lt;&gt;0,DK20/PLANEL_Pot_Trim!DK20,0)</f>
        <v>0.28439796001597112</v>
      </c>
      <c r="DL45" s="53">
        <f>IF(PLANEL_Pot_Trim!DL20&lt;&gt;0,DL20/PLANEL_Pot_Trim!DL20,0)</f>
        <v>0.28248990001004404</v>
      </c>
      <c r="DM45" s="53">
        <f>IF(PLANEL_Pot_Trim!DM20&lt;&gt;0,DM20/PLANEL_Pot_Trim!DM20,0)</f>
        <v>0.27592488008648802</v>
      </c>
      <c r="DN45" s="53">
        <f>IF(PLANEL_Pot_Trim!DN20&lt;&gt;0,DN20/PLANEL_Pot_Trim!DN20,0)</f>
        <v>0.28248990001004404</v>
      </c>
      <c r="DO45" s="53">
        <f>IF(PLANEL_Pot_Trim!DO20&lt;&gt;0,DO20/PLANEL_Pot_Trim!DO20,0)</f>
        <v>0.2843979600080182</v>
      </c>
      <c r="DP45" s="53">
        <f>IF(PLANEL_Pot_Trim!DP20&lt;&gt;0,DP20/PLANEL_Pot_Trim!DP20,0)</f>
        <v>0.28248990001262436</v>
      </c>
      <c r="DQ45" s="53">
        <f>IF(PLANEL_Pot_Trim!DQ20&lt;&gt;0,DQ20/PLANEL_Pot_Trim!DQ20,0)</f>
        <v>0.27592488005775134</v>
      </c>
      <c r="DR45" s="53">
        <f>IF(PLANEL_Pot_Trim!DR20&lt;&gt;0,DR20/PLANEL_Pot_Trim!DR20,0)</f>
        <v>0.28248990001262436</v>
      </c>
      <c r="DS45" s="53">
        <f>IF(PLANEL_Pot_Trim!DS20&lt;&gt;0,DS20/PLANEL_Pot_Trim!DS20,0)</f>
        <v>0.284397959977571</v>
      </c>
      <c r="DT45" s="53">
        <f>IF(PLANEL_Pot_Trim!DT20&lt;&gt;0,DT20/PLANEL_Pot_Trim!DT20,0)</f>
        <v>0.28248989997905727</v>
      </c>
      <c r="DU45" s="53">
        <f>IF(PLANEL_Pot_Trim!DU20&lt;&gt;0,DU20/PLANEL_Pot_Trim!DU20,0)</f>
        <v>0.27592488002253307</v>
      </c>
      <c r="DV45" s="53">
        <f>IF(PLANEL_Pot_Trim!DV20&lt;&gt;0,DV20/PLANEL_Pot_Trim!DV20,0)</f>
        <v>0.28248989997905727</v>
      </c>
      <c r="DW45" s="53">
        <f>IF(PLANEL_Pot_Trim!DW20&lt;&gt;0,DW20/PLANEL_Pot_Trim!DW20,0)</f>
        <v>0.28439795999212958</v>
      </c>
      <c r="DX45" s="53">
        <f>IF(PLANEL_Pot_Trim!DX20&lt;&gt;0,DX20/PLANEL_Pot_Trim!DX20,0)</f>
        <v>0.28248989999623264</v>
      </c>
      <c r="DY45" s="53">
        <f>IF(PLANEL_Pot_Trim!DY20&lt;&gt;0,DY20/PLANEL_Pot_Trim!DY20,0)</f>
        <v>0.27592488004069887</v>
      </c>
      <c r="DZ45" s="53">
        <f>IF(PLANEL_Pot_Trim!DZ20&lt;&gt;0,DZ20/PLANEL_Pot_Trim!DZ20,0)</f>
        <v>0.28248989999623264</v>
      </c>
      <c r="EA45" s="53">
        <f>IF(PLANEL_Pot_Trim!EA20&lt;&gt;0,EA20/PLANEL_Pot_Trim!EA20,0)</f>
        <v>0.2843979599928006</v>
      </c>
      <c r="EB45" s="53">
        <f>IF(PLANEL_Pot_Trim!EB20&lt;&gt;0,EB20/PLANEL_Pot_Trim!EB20,0)</f>
        <v>0.28248989999456953</v>
      </c>
      <c r="EC45" s="53">
        <f>IF(PLANEL_Pot_Trim!EC20&lt;&gt;0,EC20/PLANEL_Pot_Trim!EC20,0)</f>
        <v>0.27592488004252613</v>
      </c>
      <c r="ED45" s="53">
        <f>IF(PLANEL_Pot_Trim!ED20&lt;&gt;0,ED20/PLANEL_Pot_Trim!ED20,0)</f>
        <v>0.28248989999456953</v>
      </c>
      <c r="EE45" s="53">
        <f>IF(PLANEL_Pot_Trim!EE20&lt;&gt;0,EE20/PLANEL_Pot_Trim!EE20,0)</f>
        <v>0.28439796001656054</v>
      </c>
      <c r="EF45" s="53">
        <f>IF(PLANEL_Pot_Trim!EF20&lt;&gt;0,EF20/PLANEL_Pot_Trim!EF20,0)</f>
        <v>0.28248990000830326</v>
      </c>
      <c r="EG45" s="53">
        <f>IF(PLANEL_Pot_Trim!EG20&lt;&gt;0,EG20/PLANEL_Pot_Trim!EG20,0)</f>
        <v>0.27592488005577975</v>
      </c>
      <c r="EH45" s="53">
        <f>IF(PLANEL_Pot_Trim!EH20&lt;&gt;0,EH20/PLANEL_Pot_Trim!EH20,0)</f>
        <v>0.28248990000830326</v>
      </c>
      <c r="EI45" s="53">
        <f>IF(PLANEL_Pot_Trim!EI20&lt;&gt;0,EI20/PLANEL_Pot_Trim!EI20,0)</f>
        <v>0.28439795998398271</v>
      </c>
      <c r="EJ45" s="53">
        <f>IF(PLANEL_Pot_Trim!EJ20&lt;&gt;0,EJ20/PLANEL_Pot_Trim!EJ20,0)</f>
        <v>0.28248989995756163</v>
      </c>
      <c r="EK45" s="53">
        <f>IF(PLANEL_Pot_Trim!EK20&lt;&gt;0,EK20/PLANEL_Pot_Trim!EK20,0)</f>
        <v>0.27592488002051946</v>
      </c>
      <c r="EL45" s="53">
        <f>IF(PLANEL_Pot_Trim!EL20&lt;&gt;0,EL20/PLANEL_Pot_Trim!EL20,0)</f>
        <v>0.28248989995756163</v>
      </c>
      <c r="EM45" s="53">
        <f>IF(PLANEL_Pot_Trim!EM20&lt;&gt;0,EM20/PLANEL_Pot_Trim!EM20,0)</f>
        <v>0.28439796004087087</v>
      </c>
      <c r="EN45" s="53">
        <f>IF(PLANEL_Pot_Trim!EN20&lt;&gt;0,EN20/PLANEL_Pot_Trim!EN20,0)</f>
        <v>0.28248990004458024</v>
      </c>
      <c r="EO45" s="53">
        <f>IF(PLANEL_Pot_Trim!EO20&lt;&gt;0,EO20/PLANEL_Pot_Trim!EO20,0)</f>
        <v>0.27592487998337339</v>
      </c>
      <c r="EP45" s="53">
        <f>IF(PLANEL_Pot_Trim!EP20&lt;&gt;0,EP20/PLANEL_Pot_Trim!EP20,0)</f>
        <v>0.28248990004458024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928.64131359999999</v>
      </c>
      <c r="E31" s="33">
        <v>928.64131359999999</v>
      </c>
      <c r="F31" s="33">
        <v>928.64131359999999</v>
      </c>
      <c r="G31" s="33">
        <v>928.64131359999999</v>
      </c>
      <c r="H31" s="33">
        <v>928.64131359999999</v>
      </c>
      <c r="I31" s="33">
        <v>928.64131359999999</v>
      </c>
      <c r="J31" s="33">
        <v>928.64131359999999</v>
      </c>
      <c r="K31" s="33">
        <v>928.64131359999999</v>
      </c>
      <c r="L31" s="33">
        <v>928.64131359999999</v>
      </c>
      <c r="M31" s="33">
        <v>928.64131359999999</v>
      </c>
      <c r="N31" s="33">
        <v>928.64131359999999</v>
      </c>
      <c r="O31" s="33">
        <v>928.64131359999999</v>
      </c>
      <c r="P31" s="33">
        <v>928.64131359999999</v>
      </c>
      <c r="Q31" s="33">
        <v>928.64131359999999</v>
      </c>
      <c r="R31" s="33">
        <v>928.64131359999999</v>
      </c>
      <c r="S31" s="33">
        <v>928.64131359999999</v>
      </c>
      <c r="T31" s="33">
        <v>928.64131359999999</v>
      </c>
      <c r="U31" s="33">
        <v>928.64131359999999</v>
      </c>
      <c r="V31" s="33">
        <v>853.10239939999997</v>
      </c>
    </row>
    <row r="32" spans="2:42" x14ac:dyDescent="0.25">
      <c r="B32" s="33" t="s">
        <v>17</v>
      </c>
      <c r="C32" s="4" t="s">
        <v>40</v>
      </c>
      <c r="D32" s="33">
        <v>78.183649849999995</v>
      </c>
      <c r="E32" s="33">
        <v>156.36729969999999</v>
      </c>
      <c r="F32" s="33">
        <v>156.36729969999999</v>
      </c>
      <c r="G32" s="33">
        <v>156.36729969999999</v>
      </c>
      <c r="H32" s="33">
        <v>312.73459939999998</v>
      </c>
      <c r="I32" s="33">
        <v>312.73459939999998</v>
      </c>
      <c r="J32" s="33">
        <v>312.73459939999998</v>
      </c>
      <c r="K32" s="33">
        <v>312.73459939999998</v>
      </c>
      <c r="L32" s="33">
        <v>312.73459939999998</v>
      </c>
      <c r="M32" s="33">
        <v>312.73459939999998</v>
      </c>
      <c r="N32" s="33">
        <v>312.73459939999998</v>
      </c>
      <c r="O32" s="33">
        <v>312.73459939999998</v>
      </c>
      <c r="P32" s="33">
        <v>312.73459939999998</v>
      </c>
      <c r="Q32" s="33">
        <v>312.73459939999998</v>
      </c>
      <c r="R32" s="33">
        <v>312.73459939999998</v>
      </c>
      <c r="S32" s="33">
        <v>312.73459939999998</v>
      </c>
      <c r="T32" s="33">
        <v>312.73459939999998</v>
      </c>
      <c r="U32" s="33">
        <v>312.73459939999998</v>
      </c>
      <c r="V32" s="33">
        <v>312.73459939999998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1006.824963</v>
      </c>
      <c r="E40" s="33">
        <v>1085.008613</v>
      </c>
      <c r="F40" s="33">
        <v>1085.008613</v>
      </c>
      <c r="G40" s="33">
        <v>1085.008613</v>
      </c>
      <c r="H40" s="33">
        <v>1241.3759130000001</v>
      </c>
      <c r="I40" s="33">
        <v>1241.3759130000001</v>
      </c>
      <c r="J40" s="33">
        <v>1241.3759130000001</v>
      </c>
      <c r="K40" s="33">
        <v>1241.3759130000001</v>
      </c>
      <c r="L40" s="33">
        <v>1241.3759130000001</v>
      </c>
      <c r="M40" s="33">
        <v>1241.3759130000001</v>
      </c>
      <c r="N40" s="33">
        <v>1241.3759130000001</v>
      </c>
      <c r="O40" s="33">
        <v>1241.3759130000001</v>
      </c>
      <c r="P40" s="33">
        <v>1241.3759130000001</v>
      </c>
      <c r="Q40" s="33">
        <v>1241.3759130000001</v>
      </c>
      <c r="R40" s="33">
        <v>1241.3759130000001</v>
      </c>
      <c r="S40" s="33">
        <v>1241.3759130000001</v>
      </c>
      <c r="T40" s="33">
        <v>1241.3759130000001</v>
      </c>
      <c r="U40" s="33">
        <v>1241.3759130000001</v>
      </c>
      <c r="V40" s="33">
        <v>1165.8369990000001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1039.802942</v>
      </c>
      <c r="E54" s="33">
        <v>1039.802942</v>
      </c>
      <c r="F54" s="33">
        <v>1039.802942</v>
      </c>
      <c r="G54" s="33">
        <v>1039.802942</v>
      </c>
      <c r="H54" s="33">
        <v>1039.1257210000001</v>
      </c>
      <c r="I54" s="33">
        <v>1039.1257210000001</v>
      </c>
      <c r="J54" s="33">
        <v>968.11241129999996</v>
      </c>
      <c r="K54" s="33">
        <v>1331.2354600000001</v>
      </c>
      <c r="L54" s="33">
        <v>1331.2354600000001</v>
      </c>
      <c r="M54" s="33">
        <v>1331.2354600000001</v>
      </c>
      <c r="N54" s="33">
        <v>1331.2354600000001</v>
      </c>
      <c r="O54" s="33">
        <v>1331.2354600000001</v>
      </c>
      <c r="P54" s="33">
        <v>1331.2354600000001</v>
      </c>
      <c r="Q54" s="33">
        <v>1330.5582380000001</v>
      </c>
      <c r="R54" s="33">
        <v>1330.5582380000001</v>
      </c>
      <c r="S54" s="33">
        <v>1315.048601</v>
      </c>
      <c r="T54" s="33">
        <v>1315.048601</v>
      </c>
      <c r="U54" s="33">
        <v>389.50479200000001</v>
      </c>
      <c r="V54" s="33">
        <v>389.50479200000001</v>
      </c>
      <c r="W54" s="33">
        <v>323.8062352</v>
      </c>
      <c r="X54" s="33">
        <v>323.8062352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1039.802942</v>
      </c>
      <c r="E64" s="33">
        <v>1039.802942</v>
      </c>
      <c r="F64" s="33">
        <v>1039.802942</v>
      </c>
      <c r="G64" s="33">
        <v>1039.802942</v>
      </c>
      <c r="H64" s="33">
        <v>1039.1257210000001</v>
      </c>
      <c r="I64" s="33">
        <v>1039.1257210000001</v>
      </c>
      <c r="J64" s="33">
        <v>968.11241129999996</v>
      </c>
      <c r="K64" s="33">
        <v>1331.2354600000001</v>
      </c>
      <c r="L64" s="33">
        <v>1331.2354600000001</v>
      </c>
      <c r="M64" s="33">
        <v>1331.2354600000001</v>
      </c>
      <c r="N64" s="33">
        <v>1331.2354600000001</v>
      </c>
      <c r="O64" s="33">
        <v>1331.2354600000001</v>
      </c>
      <c r="P64" s="33">
        <v>1331.2354600000001</v>
      </c>
      <c r="Q64" s="33">
        <v>1330.5582380000001</v>
      </c>
      <c r="R64" s="33">
        <v>1330.5582380000001</v>
      </c>
      <c r="S64" s="33">
        <v>1315.048601</v>
      </c>
      <c r="T64" s="33">
        <v>1315.048601</v>
      </c>
      <c r="U64" s="33">
        <v>389.50479200000001</v>
      </c>
      <c r="V64" s="33">
        <v>389.50479200000001</v>
      </c>
      <c r="W64" s="33">
        <v>323.8062352</v>
      </c>
      <c r="X64" s="33">
        <v>323.8062352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3264.0417040000002</v>
      </c>
      <c r="E101" s="33">
        <v>3264.0417040000002</v>
      </c>
      <c r="F101" s="33">
        <v>3200.6527590000001</v>
      </c>
      <c r="G101" s="33">
        <v>3264.0417040000002</v>
      </c>
      <c r="H101" s="33">
        <v>3180.2158260000001</v>
      </c>
      <c r="I101" s="33">
        <v>3200.6527590000001</v>
      </c>
      <c r="J101" s="33">
        <v>2638.1165329999999</v>
      </c>
      <c r="K101" s="33">
        <v>3611.35581</v>
      </c>
      <c r="L101" s="33">
        <v>3444.8847169999999</v>
      </c>
      <c r="M101" s="33">
        <v>5031.0579870000001</v>
      </c>
      <c r="N101" s="33">
        <v>5143.0966159999998</v>
      </c>
      <c r="O101" s="33">
        <v>5821.1694989999996</v>
      </c>
      <c r="P101" s="33">
        <v>5527.5373760000002</v>
      </c>
      <c r="Q101" s="33">
        <v>5294.7748629999996</v>
      </c>
      <c r="R101" s="33">
        <v>4811.0901400000002</v>
      </c>
      <c r="S101" s="33">
        <v>3981.6466989999999</v>
      </c>
      <c r="T101" s="33">
        <v>4575.047004</v>
      </c>
      <c r="U101" s="33">
        <v>5163.3226359999999</v>
      </c>
      <c r="V101" s="33">
        <v>4182.6847079999998</v>
      </c>
      <c r="W101" s="33">
        <v>4245.5537809999996</v>
      </c>
      <c r="X101" s="33">
        <v>3274.8506779999998</v>
      </c>
      <c r="Y101" s="33">
        <v>3274.8506779999998</v>
      </c>
      <c r="Z101" s="33">
        <v>2786.6641060000002</v>
      </c>
      <c r="AA101" s="33">
        <v>1530.8561609999999</v>
      </c>
      <c r="AB101" s="33">
        <v>2574.6771739999999</v>
      </c>
      <c r="AC101" s="33">
        <v>1393.3320530000001</v>
      </c>
      <c r="AD101" s="33">
        <v>1393.3320530000001</v>
      </c>
      <c r="AE101" s="33">
        <v>2250.0908460000001</v>
      </c>
      <c r="AF101" s="33">
        <v>1393.3320530000001</v>
      </c>
      <c r="AG101" s="33">
        <v>2069.961354</v>
      </c>
      <c r="AH101" s="33">
        <v>1393.3320530000001</v>
      </c>
      <c r="AI101" s="33">
        <v>1393.3320530000001</v>
      </c>
      <c r="AJ101" s="33">
        <v>1393.3320530000001</v>
      </c>
      <c r="AK101" s="33">
        <v>1393.3320530000001</v>
      </c>
      <c r="AL101" s="33">
        <v>1393.3320530000001</v>
      </c>
      <c r="AM101" s="33">
        <v>1393.3320530000001</v>
      </c>
      <c r="AN101" s="33">
        <v>1393.3320530000001</v>
      </c>
      <c r="AO101" s="33">
        <v>1393.3320530000001</v>
      </c>
      <c r="AP101" s="33">
        <v>1393.3320530000001</v>
      </c>
    </row>
    <row r="102" spans="1:42" x14ac:dyDescent="0.25">
      <c r="B102" s="33" t="s">
        <v>699</v>
      </c>
      <c r="C102" s="4" t="s">
        <v>38</v>
      </c>
      <c r="D102" s="33">
        <v>235.14937520000001</v>
      </c>
      <c r="E102" s="33">
        <v>235.14937520000001</v>
      </c>
      <c r="F102" s="33">
        <v>205.75570329999999</v>
      </c>
      <c r="G102" s="33">
        <v>235.14937520000001</v>
      </c>
      <c r="H102" s="33">
        <v>205.75570329999999</v>
      </c>
      <c r="I102" s="33">
        <v>205.75570329999999</v>
      </c>
      <c r="J102" s="33">
        <v>2140.4143279999998</v>
      </c>
      <c r="K102" s="33">
        <v>2489.8455020000001</v>
      </c>
      <c r="L102" s="33">
        <v>2842.767523</v>
      </c>
      <c r="M102" s="33">
        <v>4184.591488</v>
      </c>
      <c r="N102" s="33">
        <v>4730.6482649999998</v>
      </c>
      <c r="O102" s="33">
        <v>4267.6155909999998</v>
      </c>
      <c r="P102" s="33">
        <v>5286.219634</v>
      </c>
      <c r="Q102" s="33">
        <v>5377.5225769999997</v>
      </c>
      <c r="R102" s="33">
        <v>5910.705962</v>
      </c>
      <c r="S102" s="33">
        <v>7071.1387549999999</v>
      </c>
      <c r="T102" s="33">
        <v>7280.431243</v>
      </c>
      <c r="U102" s="33">
        <v>7932.839774</v>
      </c>
      <c r="V102" s="33">
        <v>7598.5181869999997</v>
      </c>
      <c r="W102" s="33">
        <v>7577.7817279999999</v>
      </c>
      <c r="X102" s="33">
        <v>7656.2327020000002</v>
      </c>
      <c r="Y102" s="33">
        <v>8331.1231459999999</v>
      </c>
      <c r="Z102" s="33">
        <v>7566.4944180000002</v>
      </c>
      <c r="AA102" s="33">
        <v>8100.1766589999997</v>
      </c>
      <c r="AB102" s="33">
        <v>7219.5027739999996</v>
      </c>
      <c r="AC102" s="33">
        <v>7483.1938019999998</v>
      </c>
      <c r="AD102" s="33">
        <v>7355.9907240000002</v>
      </c>
      <c r="AE102" s="33">
        <v>5859.1480019999999</v>
      </c>
      <c r="AF102" s="33">
        <v>5977.4587869999996</v>
      </c>
      <c r="AG102" s="33">
        <v>5363.0802050000002</v>
      </c>
      <c r="AH102" s="33">
        <v>5217.1464059999998</v>
      </c>
      <c r="AI102" s="33">
        <v>5088.6223419999997</v>
      </c>
      <c r="AJ102" s="33">
        <v>5026.986277</v>
      </c>
      <c r="AK102" s="33">
        <v>4622.9605019999999</v>
      </c>
      <c r="AL102" s="33">
        <v>4122.4767940000002</v>
      </c>
      <c r="AM102" s="33">
        <v>4158.1711310000001</v>
      </c>
      <c r="AN102" s="33">
        <v>4156.9089899999999</v>
      </c>
      <c r="AO102" s="33">
        <v>4236.3088100000004</v>
      </c>
      <c r="AP102" s="33">
        <v>4337.5378929999997</v>
      </c>
    </row>
    <row r="103" spans="1:42" x14ac:dyDescent="0.25">
      <c r="B103" s="33" t="s">
        <v>699</v>
      </c>
      <c r="C103" s="4" t="s">
        <v>39</v>
      </c>
      <c r="D103" s="33">
        <v>1346.3284799999999</v>
      </c>
      <c r="E103" s="33">
        <v>1346.3284799999999</v>
      </c>
      <c r="F103" s="33">
        <v>1346.3284799999999</v>
      </c>
      <c r="G103" s="33">
        <v>1346.3284799999999</v>
      </c>
      <c r="H103" s="33">
        <v>1270.402163</v>
      </c>
      <c r="I103" s="33">
        <v>1329.153767</v>
      </c>
      <c r="J103" s="33">
        <v>1144.158809</v>
      </c>
      <c r="K103" s="33">
        <v>1220.5494450000001</v>
      </c>
      <c r="L103" s="33">
        <v>2390.9635939999998</v>
      </c>
      <c r="M103" s="33">
        <v>2390.9635939999998</v>
      </c>
      <c r="N103" s="33">
        <v>2010.95902</v>
      </c>
      <c r="O103" s="33">
        <v>2010.95902</v>
      </c>
      <c r="P103" s="33">
        <v>1629.8431439999999</v>
      </c>
      <c r="Q103" s="33">
        <v>1196.4877489999999</v>
      </c>
      <c r="R103" s="33">
        <v>1196.4877489999999</v>
      </c>
      <c r="S103" s="33">
        <v>1196.4877489999999</v>
      </c>
      <c r="T103" s="33">
        <v>1196.4877489999999</v>
      </c>
      <c r="U103" s="33">
        <v>1196.4877489999999</v>
      </c>
      <c r="V103" s="33">
        <v>1196.4877489999999</v>
      </c>
      <c r="W103" s="33">
        <v>1196.4877489999999</v>
      </c>
      <c r="X103" s="33">
        <v>1196.4877489999999</v>
      </c>
      <c r="Y103" s="33">
        <v>1196.4877489999999</v>
      </c>
      <c r="Z103" s="33">
        <v>1193.2285489999999</v>
      </c>
      <c r="AA103" s="33">
        <v>1193.2285489999999</v>
      </c>
      <c r="AB103" s="33">
        <v>1193.2285489999999</v>
      </c>
      <c r="AC103" s="33">
        <v>1193.2285489999999</v>
      </c>
      <c r="AD103" s="33">
        <v>1046.92678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464.85608409999998</v>
      </c>
      <c r="E104" s="33">
        <v>635.62101719999998</v>
      </c>
      <c r="F104" s="33">
        <v>628.68234770000004</v>
      </c>
      <c r="G104" s="33">
        <v>651.51311250000003</v>
      </c>
      <c r="H104" s="33">
        <v>1369.6372739999999</v>
      </c>
      <c r="I104" s="33">
        <v>1369.6372739999999</v>
      </c>
      <c r="J104" s="33">
        <v>1213.0584510000001</v>
      </c>
      <c r="K104" s="33">
        <v>1328.4619809999999</v>
      </c>
      <c r="L104" s="33">
        <v>1331.979824</v>
      </c>
      <c r="M104" s="33">
        <v>1331.979824</v>
      </c>
      <c r="N104" s="33">
        <v>1331.979824</v>
      </c>
      <c r="O104" s="33">
        <v>1331.979824</v>
      </c>
      <c r="P104" s="33">
        <v>1547.7558100000001</v>
      </c>
      <c r="Q104" s="33">
        <v>1511.284224</v>
      </c>
      <c r="R104" s="33">
        <v>1511.284224</v>
      </c>
      <c r="S104" s="33">
        <v>1490.696578</v>
      </c>
      <c r="T104" s="33">
        <v>1387.758345</v>
      </c>
      <c r="U104" s="33">
        <v>1387.758345</v>
      </c>
      <c r="V104" s="33">
        <v>1351.28676</v>
      </c>
      <c r="W104" s="33">
        <v>647.30378159999998</v>
      </c>
      <c r="X104" s="33">
        <v>647.30378159999998</v>
      </c>
      <c r="Y104" s="33">
        <v>671.32784700000002</v>
      </c>
      <c r="Z104" s="33">
        <v>146.35065729999999</v>
      </c>
      <c r="AA104" s="33">
        <v>146.8595785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321.92980679999999</v>
      </c>
      <c r="E107" s="33">
        <v>305.69230160000001</v>
      </c>
      <c r="F107" s="33">
        <v>313.8110542</v>
      </c>
      <c r="G107" s="33">
        <v>305.69230160000001</v>
      </c>
      <c r="H107" s="33">
        <v>844.36501850000002</v>
      </c>
      <c r="I107" s="33">
        <v>844.36501850000002</v>
      </c>
      <c r="J107" s="33">
        <v>844.36501850000002</v>
      </c>
      <c r="K107" s="33">
        <v>844.36501850000002</v>
      </c>
      <c r="L107" s="33">
        <v>844.36501850000002</v>
      </c>
      <c r="M107" s="33">
        <v>872.19779759999994</v>
      </c>
      <c r="N107" s="33">
        <v>923.50260660000004</v>
      </c>
      <c r="O107" s="33">
        <v>942.80014070000004</v>
      </c>
      <c r="P107" s="33">
        <v>1028.844355</v>
      </c>
      <c r="Q107" s="33">
        <v>1023.623767</v>
      </c>
      <c r="R107" s="33">
        <v>1139.98368</v>
      </c>
      <c r="S107" s="33">
        <v>1371.1242110000001</v>
      </c>
      <c r="T107" s="33">
        <v>1229.9930999999999</v>
      </c>
      <c r="U107" s="33">
        <v>2098.465068</v>
      </c>
      <c r="V107" s="33">
        <v>2119.6531909999999</v>
      </c>
      <c r="W107" s="33">
        <v>1711.7055909999999</v>
      </c>
      <c r="X107" s="33">
        <v>1730.9648340000001</v>
      </c>
      <c r="Y107" s="33">
        <v>1383.023044</v>
      </c>
      <c r="Z107" s="33">
        <v>1444.047812</v>
      </c>
      <c r="AA107" s="33">
        <v>1757.60175</v>
      </c>
      <c r="AB107" s="33">
        <v>1358.411664</v>
      </c>
      <c r="AC107" s="33">
        <v>1080.976995</v>
      </c>
      <c r="AD107" s="33">
        <v>1002.248787</v>
      </c>
      <c r="AE107" s="33">
        <v>1082.2278220000001</v>
      </c>
      <c r="AF107" s="33">
        <v>1082.2278220000001</v>
      </c>
      <c r="AG107" s="33">
        <v>1082.2278220000001</v>
      </c>
      <c r="AH107" s="33">
        <v>1105.69678</v>
      </c>
      <c r="AI107" s="33">
        <v>1188.818591</v>
      </c>
      <c r="AJ107" s="33">
        <v>1190.301878</v>
      </c>
      <c r="AK107" s="33">
        <v>1168.1868649999999</v>
      </c>
      <c r="AL107" s="33">
        <v>1161.9264989999999</v>
      </c>
      <c r="AM107" s="33">
        <v>996.73749299999997</v>
      </c>
      <c r="AN107" s="33">
        <v>1016.677249</v>
      </c>
      <c r="AO107" s="33">
        <v>1082.2278220000001</v>
      </c>
      <c r="AP107" s="33">
        <v>1082.2278220000001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5632.3054499999998</v>
      </c>
      <c r="E112" s="33">
        <v>5786.8328780000002</v>
      </c>
      <c r="F112" s="33">
        <v>5695.2303439999996</v>
      </c>
      <c r="G112" s="33">
        <v>5802.7249730000003</v>
      </c>
      <c r="H112" s="33">
        <v>6870.3759849999997</v>
      </c>
      <c r="I112" s="33">
        <v>6949.5645219999997</v>
      </c>
      <c r="J112" s="33">
        <v>7980.1131379999997</v>
      </c>
      <c r="K112" s="33">
        <v>9494.5777569999991</v>
      </c>
      <c r="L112" s="33">
        <v>10854.96068</v>
      </c>
      <c r="M112" s="33">
        <v>13810.79069</v>
      </c>
      <c r="N112" s="33">
        <v>14140.18633</v>
      </c>
      <c r="O112" s="33">
        <v>14374.524069999999</v>
      </c>
      <c r="P112" s="33">
        <v>15020.20032</v>
      </c>
      <c r="Q112" s="33">
        <v>14403.69318</v>
      </c>
      <c r="R112" s="33">
        <v>14569.551750000001</v>
      </c>
      <c r="S112" s="33">
        <v>15111.093989999999</v>
      </c>
      <c r="T112" s="33">
        <v>15669.71744</v>
      </c>
      <c r="U112" s="33">
        <v>17778.87357</v>
      </c>
      <c r="V112" s="33">
        <v>16448.630590000001</v>
      </c>
      <c r="W112" s="33">
        <v>15378.832630000001</v>
      </c>
      <c r="X112" s="33">
        <v>14505.839739999999</v>
      </c>
      <c r="Y112" s="33">
        <v>14856.812459999999</v>
      </c>
      <c r="Z112" s="33">
        <v>13136.785540000001</v>
      </c>
      <c r="AA112" s="33">
        <v>12728.7227</v>
      </c>
      <c r="AB112" s="33">
        <v>12528.642400000001</v>
      </c>
      <c r="AC112" s="33">
        <v>11333.55364</v>
      </c>
      <c r="AD112" s="33">
        <v>10981.320589999999</v>
      </c>
      <c r="AE112" s="33">
        <v>10398.40129</v>
      </c>
      <c r="AF112" s="33">
        <v>9623.4816989999999</v>
      </c>
      <c r="AG112" s="33">
        <v>8659.1200389999995</v>
      </c>
      <c r="AH112" s="33">
        <v>7860.0258970000004</v>
      </c>
      <c r="AI112" s="33">
        <v>7814.6236429999999</v>
      </c>
      <c r="AJ112" s="33">
        <v>7754.4708639999999</v>
      </c>
      <c r="AK112" s="33">
        <v>7184.4794190000002</v>
      </c>
      <c r="AL112" s="33">
        <v>6677.7353460000004</v>
      </c>
      <c r="AM112" s="33">
        <v>6548.2406769999998</v>
      </c>
      <c r="AN112" s="33">
        <v>6566.9182920000003</v>
      </c>
      <c r="AO112" s="33">
        <v>6711.8686850000004</v>
      </c>
      <c r="AP112" s="33">
        <v>6813.0977679999996</v>
      </c>
    </row>
    <row r="113" spans="1:42" x14ac:dyDescent="0.25">
      <c r="B113" s="33" t="s">
        <v>704</v>
      </c>
      <c r="C113" s="4" t="s">
        <v>37</v>
      </c>
      <c r="AG113" s="33">
        <v>506.89728459999998</v>
      </c>
      <c r="AH113" s="33">
        <v>1013.794569</v>
      </c>
      <c r="AI113" s="33">
        <v>1429.2155889999999</v>
      </c>
      <c r="AJ113" s="33">
        <v>1831.708918</v>
      </c>
      <c r="AK113" s="33">
        <v>2456.6864009999999</v>
      </c>
      <c r="AL113" s="33">
        <v>2791.8530030000002</v>
      </c>
      <c r="AM113" s="33">
        <v>3023.827319</v>
      </c>
      <c r="AN113" s="33">
        <v>3415.1389960000001</v>
      </c>
      <c r="AO113" s="33">
        <v>4236.8672489999999</v>
      </c>
      <c r="AP113" s="33">
        <v>4717.6034060000002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135.01469729999999</v>
      </c>
      <c r="AH115" s="33">
        <v>270.02939459999999</v>
      </c>
      <c r="AI115" s="33">
        <v>270.02939459999999</v>
      </c>
      <c r="AJ115" s="33">
        <v>270.02939459999999</v>
      </c>
      <c r="AK115" s="33">
        <v>270.02939459999999</v>
      </c>
      <c r="AL115" s="33">
        <v>270.9913669</v>
      </c>
      <c r="AM115" s="33">
        <v>270.9913669</v>
      </c>
      <c r="AN115" s="33">
        <v>270.9913669</v>
      </c>
      <c r="AO115" s="33">
        <v>270.9913669</v>
      </c>
      <c r="AP115" s="33">
        <v>1350.1469729999999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641.9119819</v>
      </c>
      <c r="AH124" s="33">
        <v>1283.8239639999999</v>
      </c>
      <c r="AI124" s="33">
        <v>1699.2449839999999</v>
      </c>
      <c r="AJ124" s="33">
        <v>2101.7383129999998</v>
      </c>
      <c r="AK124" s="33">
        <v>2726.7157950000001</v>
      </c>
      <c r="AL124" s="33">
        <v>3062.8443699999998</v>
      </c>
      <c r="AM124" s="33">
        <v>3294.8186860000001</v>
      </c>
      <c r="AN124" s="33">
        <v>3686.1303630000002</v>
      </c>
      <c r="AO124" s="33">
        <v>4507.8586160000004</v>
      </c>
      <c r="AP124" s="33">
        <v>6067.7503790000001</v>
      </c>
    </row>
    <row r="125" spans="1:42" x14ac:dyDescent="0.25">
      <c r="B125" s="33" t="s">
        <v>705</v>
      </c>
      <c r="C125" s="4" t="s">
        <v>37</v>
      </c>
      <c r="W125" s="33">
        <v>506.89728459999998</v>
      </c>
      <c r="X125" s="33">
        <v>1013.794569</v>
      </c>
      <c r="Y125" s="33">
        <v>1520.6918539999999</v>
      </c>
      <c r="Z125" s="33">
        <v>2027.589138</v>
      </c>
      <c r="AA125" s="33">
        <v>2534.4864229999998</v>
      </c>
      <c r="AB125" s="33">
        <v>3041.3837079999998</v>
      </c>
      <c r="AC125" s="33">
        <v>3548.280992</v>
      </c>
      <c r="AD125" s="33">
        <v>4055.178277</v>
      </c>
      <c r="AE125" s="33">
        <v>4562.0755609999997</v>
      </c>
      <c r="AF125" s="33">
        <v>5068.9728459999997</v>
      </c>
      <c r="AG125" s="33">
        <v>5068.9728459999997</v>
      </c>
      <c r="AH125" s="33">
        <v>5068.9728459999997</v>
      </c>
      <c r="AI125" s="33">
        <v>5068.9728459999997</v>
      </c>
      <c r="AJ125" s="33">
        <v>5038.7535900000003</v>
      </c>
      <c r="AK125" s="33">
        <v>4942.248525</v>
      </c>
      <c r="AL125" s="33">
        <v>4942.248525</v>
      </c>
      <c r="AM125" s="33">
        <v>4688.7998829999997</v>
      </c>
      <c r="AN125" s="33">
        <v>4688.7998829999997</v>
      </c>
      <c r="AO125" s="33">
        <v>4591.2303270000002</v>
      </c>
      <c r="AP125" s="33">
        <v>4435.35124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180.01959640000001</v>
      </c>
      <c r="X127" s="33">
        <v>360.03919280000002</v>
      </c>
      <c r="Y127" s="33">
        <v>540.05878919999998</v>
      </c>
      <c r="Z127" s="33">
        <v>695.20870479999996</v>
      </c>
      <c r="AA127" s="33">
        <v>812.27851759999999</v>
      </c>
      <c r="AB127" s="33">
        <v>923.04264539999997</v>
      </c>
      <c r="AC127" s="33">
        <v>1046.2091660000001</v>
      </c>
      <c r="AD127" s="33">
        <v>1080.1175780000001</v>
      </c>
      <c r="AE127" s="33">
        <v>1215.132276</v>
      </c>
      <c r="AF127" s="33">
        <v>1350.1469729999999</v>
      </c>
      <c r="AG127" s="33">
        <v>1350.1469729999999</v>
      </c>
      <c r="AH127" s="33">
        <v>1350.1469729999999</v>
      </c>
      <c r="AI127" s="33">
        <v>1350.1469729999999</v>
      </c>
      <c r="AJ127" s="33">
        <v>1350.1469729999999</v>
      </c>
      <c r="AK127" s="33">
        <v>1350.1469729999999</v>
      </c>
      <c r="AL127" s="33">
        <v>1350.1469729999999</v>
      </c>
      <c r="AM127" s="33">
        <v>1350.1469729999999</v>
      </c>
      <c r="AN127" s="33">
        <v>1350.1469729999999</v>
      </c>
      <c r="AO127" s="33">
        <v>1350.1469729999999</v>
      </c>
      <c r="AP127" s="33">
        <v>1350.1469729999999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686.91688099999999</v>
      </c>
      <c r="X136" s="33">
        <v>1373.833762</v>
      </c>
      <c r="Y136" s="33">
        <v>2060.7506429999999</v>
      </c>
      <c r="Z136" s="33">
        <v>2722.7978429999998</v>
      </c>
      <c r="AA136" s="33">
        <v>3346.7649409999999</v>
      </c>
      <c r="AB136" s="33">
        <v>3964.4263529999998</v>
      </c>
      <c r="AC136" s="33">
        <v>4594.4901589999999</v>
      </c>
      <c r="AD136" s="33">
        <v>5135.2958550000003</v>
      </c>
      <c r="AE136" s="33">
        <v>5777.2078369999999</v>
      </c>
      <c r="AF136" s="33">
        <v>6419.1198189999996</v>
      </c>
      <c r="AG136" s="33">
        <v>6419.1198189999996</v>
      </c>
      <c r="AH136" s="33">
        <v>6419.1198189999996</v>
      </c>
      <c r="AI136" s="33">
        <v>6419.1198189999996</v>
      </c>
      <c r="AJ136" s="33">
        <v>6388.9005630000001</v>
      </c>
      <c r="AK136" s="33">
        <v>6292.3954979999999</v>
      </c>
      <c r="AL136" s="33">
        <v>6292.3954979999999</v>
      </c>
      <c r="AM136" s="33">
        <v>6038.9468559999996</v>
      </c>
      <c r="AN136" s="33">
        <v>6038.9468559999996</v>
      </c>
      <c r="AO136" s="33">
        <v>5941.3773000000001</v>
      </c>
      <c r="AP136" s="33">
        <v>5785.4982129999999</v>
      </c>
    </row>
    <row r="137" spans="1:42" x14ac:dyDescent="0.25">
      <c r="B137" s="33" t="s">
        <v>21</v>
      </c>
      <c r="C137" s="4" t="s">
        <v>37</v>
      </c>
      <c r="D137" s="33">
        <v>2165.053848</v>
      </c>
      <c r="E137" s="33">
        <v>2165.053848</v>
      </c>
      <c r="F137" s="33">
        <v>2135.296347</v>
      </c>
      <c r="G137" s="33">
        <v>2165.053848</v>
      </c>
      <c r="H137" s="33">
        <v>1880.4562599999999</v>
      </c>
      <c r="I137" s="33">
        <v>1949.7274580000001</v>
      </c>
      <c r="J137" s="33">
        <v>1052.778499</v>
      </c>
      <c r="K137" s="33">
        <v>1412.5534789999999</v>
      </c>
      <c r="L137" s="33">
        <v>1412.5534789999999</v>
      </c>
      <c r="M137" s="33">
        <v>1412.5534789999999</v>
      </c>
      <c r="N137" s="33">
        <v>1412.5534789999999</v>
      </c>
      <c r="O137" s="33">
        <v>1310.928748</v>
      </c>
      <c r="P137" s="33">
        <v>1035.3982900000001</v>
      </c>
      <c r="Q137" s="33">
        <v>628.60324990000004</v>
      </c>
      <c r="R137" s="33">
        <v>413.27686</v>
      </c>
      <c r="S137" s="33">
        <v>413.27686</v>
      </c>
      <c r="T137" s="33">
        <v>413.27686</v>
      </c>
      <c r="U137" s="33">
        <v>413.27686</v>
      </c>
      <c r="V137" s="33">
        <v>413.27686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167.60135880000001</v>
      </c>
      <c r="E139" s="33">
        <v>167.60135880000001</v>
      </c>
      <c r="F139" s="33">
        <v>167.60135880000001</v>
      </c>
      <c r="G139" s="33">
        <v>167.60135880000001</v>
      </c>
      <c r="H139" s="33">
        <v>167.60135880000001</v>
      </c>
      <c r="I139" s="33">
        <v>167.60135880000001</v>
      </c>
      <c r="J139" s="33">
        <v>83.800679400000007</v>
      </c>
      <c r="K139" s="33">
        <v>83.800679400000007</v>
      </c>
      <c r="L139" s="33">
        <v>83.800679400000007</v>
      </c>
      <c r="M139" s="33">
        <v>83.800679400000007</v>
      </c>
      <c r="N139" s="33">
        <v>83.800679400000007</v>
      </c>
      <c r="O139" s="33">
        <v>83.800679400000007</v>
      </c>
      <c r="P139" s="33">
        <v>83.800679400000007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2332.6552069999998</v>
      </c>
      <c r="E148" s="33">
        <v>2332.6552069999998</v>
      </c>
      <c r="F148" s="33">
        <v>2302.8977060000002</v>
      </c>
      <c r="G148" s="33">
        <v>2332.6552069999998</v>
      </c>
      <c r="H148" s="33">
        <v>2048.0576190000002</v>
      </c>
      <c r="I148" s="33">
        <v>2117.3288170000001</v>
      </c>
      <c r="J148" s="33">
        <v>1136.579178</v>
      </c>
      <c r="K148" s="33">
        <v>1496.3541580000001</v>
      </c>
      <c r="L148" s="33">
        <v>1496.3541580000001</v>
      </c>
      <c r="M148" s="33">
        <v>1496.3541580000001</v>
      </c>
      <c r="N148" s="33">
        <v>1496.3541580000001</v>
      </c>
      <c r="O148" s="33">
        <v>1394.7294280000001</v>
      </c>
      <c r="P148" s="33">
        <v>1119.198969</v>
      </c>
      <c r="Q148" s="33">
        <v>628.60324990000004</v>
      </c>
      <c r="R148" s="33">
        <v>413.27686</v>
      </c>
      <c r="S148" s="33">
        <v>413.27686</v>
      </c>
      <c r="T148" s="33">
        <v>413.27686</v>
      </c>
      <c r="U148" s="33">
        <v>413.27686</v>
      </c>
      <c r="V148" s="33">
        <v>413.27686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1769.944133</v>
      </c>
      <c r="E149" s="33">
        <v>1769.944133</v>
      </c>
      <c r="F149" s="33">
        <v>1769.944133</v>
      </c>
      <c r="G149" s="33">
        <v>1769.944133</v>
      </c>
      <c r="H149" s="33">
        <v>1769.944133</v>
      </c>
      <c r="I149" s="33">
        <v>1769.944133</v>
      </c>
      <c r="J149" s="33">
        <v>1769.944133</v>
      </c>
      <c r="K149" s="33">
        <v>1769.944133</v>
      </c>
      <c r="L149" s="33">
        <v>1769.944133</v>
      </c>
      <c r="M149" s="33">
        <v>1769.944133</v>
      </c>
      <c r="N149" s="33">
        <v>1769.944133</v>
      </c>
      <c r="O149" s="33">
        <v>1769.944133</v>
      </c>
      <c r="P149" s="33">
        <v>1769.944133</v>
      </c>
      <c r="Q149" s="33">
        <v>1769.944133</v>
      </c>
      <c r="R149" s="33">
        <v>3052.6641730000001</v>
      </c>
      <c r="S149" s="33">
        <v>3052.6641730000001</v>
      </c>
      <c r="T149" s="33">
        <v>3052.6641730000001</v>
      </c>
      <c r="U149" s="33">
        <v>3052.6641730000001</v>
      </c>
      <c r="V149" s="33">
        <v>3052.6641730000001</v>
      </c>
      <c r="W149" s="33">
        <v>3052.6641730000001</v>
      </c>
      <c r="X149" s="33">
        <v>3052.6641730000001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1769.944133</v>
      </c>
      <c r="E160" s="33">
        <v>1769.944133</v>
      </c>
      <c r="F160" s="33">
        <v>1769.944133</v>
      </c>
      <c r="G160" s="33">
        <v>1769.944133</v>
      </c>
      <c r="H160" s="33">
        <v>1769.944133</v>
      </c>
      <c r="I160" s="33">
        <v>1769.944133</v>
      </c>
      <c r="J160" s="33">
        <v>1769.944133</v>
      </c>
      <c r="K160" s="33">
        <v>1769.944133</v>
      </c>
      <c r="L160" s="33">
        <v>1769.944133</v>
      </c>
      <c r="M160" s="33">
        <v>1769.944133</v>
      </c>
      <c r="N160" s="33">
        <v>1769.944133</v>
      </c>
      <c r="O160" s="33">
        <v>1769.944133</v>
      </c>
      <c r="P160" s="33">
        <v>1769.944133</v>
      </c>
      <c r="Q160" s="33">
        <v>1769.944133</v>
      </c>
      <c r="R160" s="33">
        <v>3052.6641730000001</v>
      </c>
      <c r="S160" s="33">
        <v>3052.6641730000001</v>
      </c>
      <c r="T160" s="33">
        <v>3052.6641730000001</v>
      </c>
      <c r="U160" s="33">
        <v>3052.6641730000001</v>
      </c>
      <c r="V160" s="33">
        <v>3052.6641730000001</v>
      </c>
      <c r="W160" s="33">
        <v>3052.6641730000001</v>
      </c>
      <c r="X160" s="33">
        <v>3052.6641730000001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235.94893389999999</v>
      </c>
      <c r="E161" s="33">
        <v>235.94893389999999</v>
      </c>
      <c r="F161" s="33">
        <v>217.19804780000001</v>
      </c>
      <c r="G161" s="33">
        <v>235.94893389999999</v>
      </c>
      <c r="H161" s="33">
        <v>176.96170040000001</v>
      </c>
      <c r="I161" s="33">
        <v>217.19804780000001</v>
      </c>
      <c r="J161" s="33">
        <v>99.223580850000005</v>
      </c>
      <c r="K161" s="33">
        <v>99.223580850000005</v>
      </c>
      <c r="L161" s="33">
        <v>117.9744669</v>
      </c>
      <c r="M161" s="33">
        <v>117.9744669</v>
      </c>
      <c r="N161" s="33">
        <v>117.9744669</v>
      </c>
      <c r="O161" s="33">
        <v>117.9744669</v>
      </c>
      <c r="P161" s="33">
        <v>99.223580850000005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1722.936743</v>
      </c>
      <c r="E163" s="33">
        <v>1821.150828</v>
      </c>
      <c r="F163" s="33">
        <v>1625.785678</v>
      </c>
      <c r="G163" s="33">
        <v>1787.7192789999999</v>
      </c>
      <c r="H163" s="33">
        <v>1300.4060059999999</v>
      </c>
      <c r="I163" s="33">
        <v>1372.6363590000001</v>
      </c>
      <c r="J163" s="33">
        <v>637.41256959999998</v>
      </c>
      <c r="K163" s="33">
        <v>748.18881799999997</v>
      </c>
      <c r="L163" s="33">
        <v>843.7123163</v>
      </c>
      <c r="M163" s="33">
        <v>910.57541389999994</v>
      </c>
      <c r="N163" s="33">
        <v>898.86061670000004</v>
      </c>
      <c r="O163" s="33">
        <v>824.75263859999995</v>
      </c>
      <c r="P163" s="33">
        <v>615.89674079999998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77.854302399999995</v>
      </c>
      <c r="F164" s="33">
        <v>77.854302399999995</v>
      </c>
      <c r="G164" s="33">
        <v>112.223966</v>
      </c>
      <c r="H164" s="33">
        <v>195.00866909999999</v>
      </c>
      <c r="I164" s="33">
        <v>233.56290720000001</v>
      </c>
      <c r="J164" s="33">
        <v>39.30006427</v>
      </c>
      <c r="K164" s="33">
        <v>117.1543667</v>
      </c>
      <c r="L164" s="33">
        <v>78.60012854</v>
      </c>
      <c r="M164" s="33">
        <v>155.70860479999999</v>
      </c>
      <c r="N164" s="33">
        <v>155.70860479999999</v>
      </c>
      <c r="O164" s="33">
        <v>117.1543667</v>
      </c>
      <c r="P164" s="33">
        <v>117.1543667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H166" s="33">
        <v>76.323091199999993</v>
      </c>
      <c r="I166" s="33">
        <v>114.4407011</v>
      </c>
      <c r="J166" s="33">
        <v>76.323091199999993</v>
      </c>
      <c r="K166" s="33">
        <v>76.323091199999993</v>
      </c>
      <c r="L166" s="33">
        <v>2.544645343</v>
      </c>
      <c r="M166" s="33">
        <v>152.64618239999999</v>
      </c>
      <c r="N166" s="33">
        <v>152.64618239999999</v>
      </c>
      <c r="O166" s="33">
        <v>76.323091199999993</v>
      </c>
      <c r="P166" s="33">
        <v>76.323091199999993</v>
      </c>
      <c r="Q166" s="33">
        <v>76.323091199999993</v>
      </c>
      <c r="R166" s="33">
        <v>76.323091199999993</v>
      </c>
    </row>
    <row r="167" spans="2:42" x14ac:dyDescent="0.25">
      <c r="B167" s="33" t="s">
        <v>23</v>
      </c>
      <c r="C167" s="4" t="s">
        <v>43</v>
      </c>
      <c r="E167" s="33">
        <v>24.426191930000002</v>
      </c>
      <c r="F167" s="33">
        <v>24.426191930000002</v>
      </c>
      <c r="G167" s="33">
        <v>24.426191930000002</v>
      </c>
      <c r="H167" s="33">
        <v>48.852383850000002</v>
      </c>
      <c r="I167" s="33">
        <v>61.564130970000001</v>
      </c>
      <c r="K167" s="33">
        <v>24.426191930000002</v>
      </c>
      <c r="M167" s="33">
        <v>48.852383850000002</v>
      </c>
      <c r="N167" s="33">
        <v>24.426191930000002</v>
      </c>
      <c r="O167" s="33">
        <v>24.426191930000002</v>
      </c>
      <c r="P167" s="33">
        <v>24.426191930000002</v>
      </c>
      <c r="Q167" s="33">
        <v>24.426191930000002</v>
      </c>
      <c r="R167" s="33">
        <v>24.426191930000002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1958.885677</v>
      </c>
      <c r="E172" s="33">
        <v>2159.3802559999999</v>
      </c>
      <c r="F172" s="33">
        <v>1945.26422</v>
      </c>
      <c r="G172" s="33">
        <v>2160.3183709999998</v>
      </c>
      <c r="H172" s="33">
        <v>1797.5518500000001</v>
      </c>
      <c r="I172" s="33">
        <v>1999.4021459999999</v>
      </c>
      <c r="J172" s="33">
        <v>852.25930600000004</v>
      </c>
      <c r="K172" s="33">
        <v>1065.316049</v>
      </c>
      <c r="L172" s="33">
        <v>1042.831557</v>
      </c>
      <c r="M172" s="33">
        <v>1385.7570519999999</v>
      </c>
      <c r="N172" s="33">
        <v>1349.6160629999999</v>
      </c>
      <c r="O172" s="33">
        <v>1160.6307549999999</v>
      </c>
      <c r="P172" s="33">
        <v>933.02397140000005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276.26063649999998</v>
      </c>
      <c r="E173" s="33">
        <v>305.65718070000003</v>
      </c>
      <c r="F173" s="33">
        <v>229.2428855</v>
      </c>
      <c r="G173" s="33">
        <v>289.47118979999999</v>
      </c>
      <c r="H173" s="33">
        <v>199.84634130000001</v>
      </c>
      <c r="I173" s="33">
        <v>229.2428855</v>
      </c>
      <c r="J173" s="33">
        <v>76.414295170000003</v>
      </c>
      <c r="K173" s="33">
        <v>107.4354962</v>
      </c>
      <c r="L173" s="33">
        <v>94.03550199</v>
      </c>
      <c r="M173" s="33">
        <v>152.8285903</v>
      </c>
      <c r="N173" s="33">
        <v>152.8285903</v>
      </c>
      <c r="O173" s="33">
        <v>107.210762</v>
      </c>
      <c r="P173" s="33">
        <v>32.24249717</v>
      </c>
      <c r="Q173" s="33">
        <v>32.24249717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393.96471750000001</v>
      </c>
      <c r="E175" s="33">
        <v>418.69022510000002</v>
      </c>
      <c r="F175" s="33">
        <v>315.90372989999997</v>
      </c>
      <c r="G175" s="33">
        <v>414.86149069999999</v>
      </c>
      <c r="H175" s="33">
        <v>289.29216120000001</v>
      </c>
      <c r="I175" s="33">
        <v>310.18893450000002</v>
      </c>
      <c r="J175" s="33">
        <v>82.792746010000002</v>
      </c>
      <c r="K175" s="33">
        <v>111.0879528</v>
      </c>
      <c r="L175" s="33">
        <v>180.74565999999999</v>
      </c>
      <c r="M175" s="33">
        <v>209.34511259999999</v>
      </c>
      <c r="N175" s="33">
        <v>205.51637819999999</v>
      </c>
      <c r="O175" s="33">
        <v>153.232077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670.22535400000004</v>
      </c>
      <c r="E184" s="33">
        <v>724.34740580000005</v>
      </c>
      <c r="F184" s="33">
        <v>545.14661539999997</v>
      </c>
      <c r="G184" s="33">
        <v>704.33268050000004</v>
      </c>
      <c r="H184" s="33">
        <v>489.13850250000002</v>
      </c>
      <c r="I184" s="33">
        <v>539.43182000000002</v>
      </c>
      <c r="J184" s="33">
        <v>159.20704119999999</v>
      </c>
      <c r="K184" s="33">
        <v>218.523449</v>
      </c>
      <c r="L184" s="33">
        <v>274.78116189999997</v>
      </c>
      <c r="M184" s="33">
        <v>362.17370290000002</v>
      </c>
      <c r="N184" s="33">
        <v>358.34496849999999</v>
      </c>
      <c r="O184" s="33">
        <v>260.44283899999999</v>
      </c>
      <c r="P184" s="33">
        <v>32.24249717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14901.33956</v>
      </c>
      <c r="E233" s="33">
        <v>14901.33956</v>
      </c>
      <c r="F233" s="33">
        <v>14901.33956</v>
      </c>
      <c r="G233" s="33">
        <v>14901.33956</v>
      </c>
      <c r="H233" s="33">
        <v>14901.33956</v>
      </c>
      <c r="I233" s="33">
        <v>14901.33956</v>
      </c>
      <c r="J233" s="33">
        <v>15048.654759999999</v>
      </c>
      <c r="K233" s="33">
        <v>15116.527679999999</v>
      </c>
      <c r="L233" s="33">
        <v>15116.527679999999</v>
      </c>
      <c r="M233" s="33">
        <v>15116.527679999999</v>
      </c>
      <c r="N233" s="33">
        <v>15116.527679999999</v>
      </c>
      <c r="O233" s="33">
        <v>15116.527679999999</v>
      </c>
      <c r="P233" s="33">
        <v>15116.527679999999</v>
      </c>
      <c r="Q233" s="33">
        <v>15116.527679999999</v>
      </c>
      <c r="R233" s="33">
        <v>15116.527679999999</v>
      </c>
      <c r="S233" s="33">
        <v>15116.527679999999</v>
      </c>
      <c r="T233" s="33">
        <v>15302.083919999999</v>
      </c>
      <c r="U233" s="33">
        <v>15418.6319</v>
      </c>
      <c r="V233" s="33">
        <v>15418.6319</v>
      </c>
      <c r="W233" s="33">
        <v>15418.6319</v>
      </c>
      <c r="X233" s="33">
        <v>15418.6319</v>
      </c>
      <c r="Y233" s="33">
        <v>15418.6319</v>
      </c>
      <c r="Z233" s="33">
        <v>15418.6319</v>
      </c>
      <c r="AA233" s="33">
        <v>15418.6319</v>
      </c>
      <c r="AB233" s="33">
        <v>15418.6319</v>
      </c>
      <c r="AC233" s="33">
        <v>15418.6319</v>
      </c>
      <c r="AD233" s="33">
        <v>15418.6319</v>
      </c>
      <c r="AE233" s="33">
        <v>15418.6319</v>
      </c>
      <c r="AF233" s="33">
        <v>15418.6319</v>
      </c>
      <c r="AG233" s="33">
        <v>15418.6319</v>
      </c>
      <c r="AH233" s="33">
        <v>15418.6319</v>
      </c>
      <c r="AI233" s="33">
        <v>15418.6319</v>
      </c>
      <c r="AJ233" s="33">
        <v>15418.6319</v>
      </c>
      <c r="AK233" s="33">
        <v>15418.6319</v>
      </c>
      <c r="AL233" s="33">
        <v>15418.6319</v>
      </c>
      <c r="AM233" s="33">
        <v>15418.6319</v>
      </c>
      <c r="AN233" s="33">
        <v>15418.6319</v>
      </c>
      <c r="AO233" s="33">
        <v>15418.6319</v>
      </c>
      <c r="AP233" s="33">
        <v>15418.6319</v>
      </c>
    </row>
    <row r="234" spans="2:42" x14ac:dyDescent="0.25">
      <c r="B234" s="33" t="s">
        <v>1</v>
      </c>
      <c r="C234" s="4" t="s">
        <v>38</v>
      </c>
      <c r="D234" s="33">
        <v>6584.6805430000004</v>
      </c>
      <c r="E234" s="33">
        <v>6584.6805430000004</v>
      </c>
      <c r="F234" s="33">
        <v>6584.6805430000004</v>
      </c>
      <c r="G234" s="33">
        <v>6584.6805430000004</v>
      </c>
      <c r="H234" s="33">
        <v>6584.6805430000004</v>
      </c>
      <c r="I234" s="33">
        <v>6584.6805430000004</v>
      </c>
      <c r="J234" s="33">
        <v>6584.6805430000004</v>
      </c>
      <c r="K234" s="33">
        <v>6778.1939359999997</v>
      </c>
      <c r="L234" s="33">
        <v>6778.1939359999997</v>
      </c>
      <c r="M234" s="33">
        <v>6778.1939359999997</v>
      </c>
      <c r="N234" s="33">
        <v>6851.9667179999997</v>
      </c>
      <c r="O234" s="33">
        <v>6916.0714950000001</v>
      </c>
      <c r="P234" s="33">
        <v>6916.0714950000001</v>
      </c>
      <c r="Q234" s="33">
        <v>7050.569724</v>
      </c>
      <c r="R234" s="33">
        <v>7050.569724</v>
      </c>
      <c r="S234" s="33">
        <v>7050.569724</v>
      </c>
      <c r="T234" s="33">
        <v>7694.0994270000001</v>
      </c>
      <c r="U234" s="33">
        <v>8184.5577599999997</v>
      </c>
      <c r="V234" s="33">
        <v>8184.5577599999997</v>
      </c>
      <c r="W234" s="33">
        <v>8184.5577599999997</v>
      </c>
      <c r="X234" s="33">
        <v>8184.5577599999997</v>
      </c>
      <c r="Y234" s="33">
        <v>8184.5577599999997</v>
      </c>
      <c r="Z234" s="33">
        <v>8184.5577599999997</v>
      </c>
      <c r="AA234" s="33">
        <v>8184.5577599999997</v>
      </c>
      <c r="AB234" s="33">
        <v>8184.5577599999997</v>
      </c>
      <c r="AC234" s="33">
        <v>8184.5577599999997</v>
      </c>
      <c r="AD234" s="33">
        <v>8184.5577599999997</v>
      </c>
      <c r="AE234" s="33">
        <v>8184.5577599999997</v>
      </c>
      <c r="AF234" s="33">
        <v>8184.5577599999997</v>
      </c>
      <c r="AG234" s="33">
        <v>8184.5577599999997</v>
      </c>
      <c r="AH234" s="33">
        <v>8184.5577599999997</v>
      </c>
      <c r="AI234" s="33">
        <v>8184.5577599999997</v>
      </c>
      <c r="AJ234" s="33">
        <v>8184.5577599999997</v>
      </c>
      <c r="AK234" s="33">
        <v>8184.5577599999997</v>
      </c>
      <c r="AL234" s="33">
        <v>8184.5577599999997</v>
      </c>
      <c r="AM234" s="33">
        <v>8184.5577599999997</v>
      </c>
      <c r="AN234" s="33">
        <v>8184.5577599999997</v>
      </c>
      <c r="AO234" s="33">
        <v>8184.5577599999997</v>
      </c>
      <c r="AP234" s="33">
        <v>8184.5577599999997</v>
      </c>
    </row>
    <row r="235" spans="2:42" x14ac:dyDescent="0.25">
      <c r="B235" s="33" t="s">
        <v>1</v>
      </c>
      <c r="C235" s="4" t="s">
        <v>39</v>
      </c>
      <c r="D235" s="33">
        <v>3149.3802540000001</v>
      </c>
      <c r="E235" s="33">
        <v>3149.3802540000001</v>
      </c>
      <c r="F235" s="33">
        <v>3149.3802540000001</v>
      </c>
      <c r="G235" s="33">
        <v>3149.3802540000001</v>
      </c>
      <c r="H235" s="33">
        <v>3149.3802540000001</v>
      </c>
      <c r="I235" s="33">
        <v>3149.3802540000001</v>
      </c>
      <c r="J235" s="33">
        <v>3149.3802540000001</v>
      </c>
      <c r="K235" s="33">
        <v>3149.3802540000001</v>
      </c>
      <c r="L235" s="33">
        <v>3149.3802540000001</v>
      </c>
      <c r="M235" s="33">
        <v>3149.3802540000001</v>
      </c>
      <c r="N235" s="33">
        <v>3149.3802540000001</v>
      </c>
      <c r="O235" s="33">
        <v>3149.3802540000001</v>
      </c>
      <c r="P235" s="33">
        <v>3149.3802540000001</v>
      </c>
      <c r="Q235" s="33">
        <v>3149.3802540000001</v>
      </c>
      <c r="R235" s="33">
        <v>3149.3802540000001</v>
      </c>
      <c r="S235" s="33">
        <v>3149.3802540000001</v>
      </c>
      <c r="T235" s="33">
        <v>3149.3802540000001</v>
      </c>
      <c r="U235" s="33">
        <v>3149.3802540000001</v>
      </c>
      <c r="V235" s="33">
        <v>3149.3802540000001</v>
      </c>
      <c r="W235" s="33">
        <v>3149.3802540000001</v>
      </c>
      <c r="X235" s="33">
        <v>3149.3802540000001</v>
      </c>
      <c r="Y235" s="33">
        <v>3149.3802540000001</v>
      </c>
      <c r="Z235" s="33">
        <v>3149.3802540000001</v>
      </c>
      <c r="AA235" s="33">
        <v>3149.3802540000001</v>
      </c>
      <c r="AB235" s="33">
        <v>3149.3802540000001</v>
      </c>
      <c r="AC235" s="33">
        <v>3149.3802540000001</v>
      </c>
      <c r="AD235" s="33">
        <v>3105.9688809999998</v>
      </c>
      <c r="AE235" s="33">
        <v>3074.1097260000001</v>
      </c>
      <c r="AF235" s="33">
        <v>2466.7169840000001</v>
      </c>
      <c r="AG235" s="33">
        <v>2724.2860009999999</v>
      </c>
      <c r="AH235" s="33">
        <v>2599.3427120000001</v>
      </c>
      <c r="AI235" s="33">
        <v>2481.5809199999999</v>
      </c>
      <c r="AJ235" s="33">
        <v>2322.7306319999998</v>
      </c>
      <c r="AK235" s="33">
        <v>2142.9437280000002</v>
      </c>
      <c r="AL235" s="33">
        <v>2122.5144140000002</v>
      </c>
      <c r="AM235" s="33">
        <v>2122.5144140000002</v>
      </c>
      <c r="AN235" s="33">
        <v>2122.5144140000002</v>
      </c>
      <c r="AO235" s="33">
        <v>2122.5144140000002</v>
      </c>
      <c r="AP235" s="33">
        <v>2122.5144140000002</v>
      </c>
    </row>
    <row r="236" spans="2:42" x14ac:dyDescent="0.25">
      <c r="B236" s="33" t="s">
        <v>1</v>
      </c>
      <c r="C236" s="4" t="s">
        <v>40</v>
      </c>
      <c r="D236" s="33">
        <v>2241.5633769999999</v>
      </c>
      <c r="E236" s="33">
        <v>2735.591684</v>
      </c>
      <c r="F236" s="33">
        <v>2685.4682440000001</v>
      </c>
      <c r="G236" s="33">
        <v>2830.5362500000001</v>
      </c>
      <c r="H236" s="33">
        <v>3195.1117399999998</v>
      </c>
      <c r="I236" s="33">
        <v>3195.1117399999998</v>
      </c>
      <c r="J236" s="33">
        <v>4084.5609250000002</v>
      </c>
      <c r="K236" s="33">
        <v>5166.9970000000003</v>
      </c>
      <c r="L236" s="33">
        <v>6071.3613050000004</v>
      </c>
      <c r="M236" s="33">
        <v>6071.3613050000004</v>
      </c>
      <c r="N236" s="33">
        <v>6071.3613050000004</v>
      </c>
      <c r="O236" s="33">
        <v>6071.3613050000004</v>
      </c>
      <c r="P236" s="33">
        <v>6071.3613050000004</v>
      </c>
      <c r="Q236" s="33">
        <v>6071.3613050000004</v>
      </c>
      <c r="R236" s="33">
        <v>6071.3613050000004</v>
      </c>
      <c r="S236" s="33">
        <v>6071.3613050000004</v>
      </c>
      <c r="T236" s="33">
        <v>6071.3613050000004</v>
      </c>
      <c r="U236" s="33">
        <v>6071.3613050000004</v>
      </c>
      <c r="V236" s="33">
        <v>6071.3613050000004</v>
      </c>
      <c r="W236" s="33">
        <v>6071.3613050000004</v>
      </c>
      <c r="X236" s="33">
        <v>6071.3613050000004</v>
      </c>
      <c r="Y236" s="33">
        <v>6071.3613050000004</v>
      </c>
      <c r="Z236" s="33">
        <v>6071.3613050000004</v>
      </c>
      <c r="AA236" s="33">
        <v>6071.3613050000004</v>
      </c>
      <c r="AB236" s="33">
        <v>6071.3613050000004</v>
      </c>
      <c r="AC236" s="33">
        <v>6071.3613050000004</v>
      </c>
      <c r="AD236" s="33">
        <v>6071.3613050000004</v>
      </c>
      <c r="AE236" s="33">
        <v>6071.3613050000004</v>
      </c>
      <c r="AF236" s="33">
        <v>6071.3613050000004</v>
      </c>
      <c r="AG236" s="33">
        <v>6071.3613050000004</v>
      </c>
      <c r="AH236" s="33">
        <v>6071.3613050000004</v>
      </c>
      <c r="AI236" s="33">
        <v>6071.3613050000004</v>
      </c>
      <c r="AJ236" s="33">
        <v>6071.3613050000004</v>
      </c>
      <c r="AK236" s="33">
        <v>6071.3613050000004</v>
      </c>
      <c r="AL236" s="33">
        <v>6071.3613050000004</v>
      </c>
      <c r="AM236" s="33">
        <v>6071.3613050000004</v>
      </c>
      <c r="AN236" s="33">
        <v>6071.3613050000004</v>
      </c>
      <c r="AO236" s="33">
        <v>6071.3613050000004</v>
      </c>
      <c r="AP236" s="33">
        <v>6071.3613050000004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400.21671429999998</v>
      </c>
      <c r="G238" s="33">
        <v>493.54893959999998</v>
      </c>
      <c r="H238" s="33">
        <v>1412.906943</v>
      </c>
      <c r="I238" s="33">
        <v>1423.0422900000001</v>
      </c>
      <c r="J238" s="33">
        <v>2850.6301319999998</v>
      </c>
      <c r="K238" s="33">
        <v>2850.6301319999998</v>
      </c>
      <c r="L238" s="33">
        <v>2850.6301319999998</v>
      </c>
      <c r="M238" s="33">
        <v>2850.6301319999998</v>
      </c>
      <c r="N238" s="33">
        <v>2850.6301319999998</v>
      </c>
      <c r="O238" s="33">
        <v>2850.6301319999998</v>
      </c>
      <c r="P238" s="33">
        <v>2850.6301319999998</v>
      </c>
      <c r="Q238" s="33">
        <v>2850.6301319999998</v>
      </c>
      <c r="R238" s="33">
        <v>2850.6301319999998</v>
      </c>
      <c r="S238" s="33">
        <v>2850.6301319999998</v>
      </c>
      <c r="T238" s="33">
        <v>2850.6301319999998</v>
      </c>
      <c r="U238" s="33">
        <v>2850.6301319999998</v>
      </c>
      <c r="V238" s="33">
        <v>2850.6301319999998</v>
      </c>
      <c r="W238" s="33">
        <v>2850.6301319999998</v>
      </c>
      <c r="X238" s="33">
        <v>2850.6301319999998</v>
      </c>
      <c r="Y238" s="33">
        <v>2850.6301319999998</v>
      </c>
      <c r="Z238" s="33">
        <v>2850.6301319999998</v>
      </c>
      <c r="AA238" s="33">
        <v>2850.6301319999998</v>
      </c>
      <c r="AB238" s="33">
        <v>2850.6301319999998</v>
      </c>
      <c r="AC238" s="33">
        <v>2850.6301319999998</v>
      </c>
      <c r="AD238" s="33">
        <v>2850.6301319999998</v>
      </c>
      <c r="AE238" s="33">
        <v>2850.6301319999998</v>
      </c>
      <c r="AF238" s="33">
        <v>2850.6301319999998</v>
      </c>
      <c r="AG238" s="33">
        <v>2850.6301319999998</v>
      </c>
      <c r="AH238" s="33">
        <v>2850.6301319999998</v>
      </c>
      <c r="AI238" s="33">
        <v>2850.6301319999998</v>
      </c>
      <c r="AJ238" s="33">
        <v>2850.6301319999998</v>
      </c>
      <c r="AK238" s="33">
        <v>2850.6301319999998</v>
      </c>
      <c r="AL238" s="33">
        <v>2850.6301319999998</v>
      </c>
      <c r="AM238" s="33">
        <v>2850.6301319999998</v>
      </c>
      <c r="AN238" s="33">
        <v>2850.6301319999998</v>
      </c>
      <c r="AO238" s="33">
        <v>2850.6301319999998</v>
      </c>
      <c r="AP238" s="33">
        <v>2850.6301319999998</v>
      </c>
    </row>
    <row r="239" spans="2:42" x14ac:dyDescent="0.25">
      <c r="B239" s="33" t="s">
        <v>1</v>
      </c>
      <c r="C239" s="4" t="s">
        <v>43</v>
      </c>
      <c r="D239" s="33">
        <v>142.48562630000001</v>
      </c>
      <c r="E239" s="33">
        <v>69.901197019999998</v>
      </c>
      <c r="F239" s="33">
        <v>95.254251830000001</v>
      </c>
      <c r="G239" s="33">
        <v>69.901197019999998</v>
      </c>
      <c r="H239" s="33">
        <v>142.48562630000001</v>
      </c>
      <c r="I239" s="33">
        <v>142.48562630000001</v>
      </c>
      <c r="J239" s="33">
        <v>142.48562630000001</v>
      </c>
      <c r="K239" s="33">
        <v>466.80898059999998</v>
      </c>
      <c r="L239" s="33">
        <v>466.80898059999998</v>
      </c>
      <c r="M239" s="33">
        <v>466.80898059999998</v>
      </c>
      <c r="N239" s="33">
        <v>466.80898059999998</v>
      </c>
      <c r="O239" s="33">
        <v>466.80898059999998</v>
      </c>
      <c r="P239" s="33">
        <v>466.80898059999998</v>
      </c>
      <c r="Q239" s="33">
        <v>466.80898059999998</v>
      </c>
      <c r="R239" s="33">
        <v>466.80898059999998</v>
      </c>
      <c r="S239" s="33">
        <v>466.80898059999998</v>
      </c>
      <c r="T239" s="33">
        <v>466.80898059999998</v>
      </c>
      <c r="U239" s="33">
        <v>466.80898059999998</v>
      </c>
      <c r="V239" s="33">
        <v>466.80898059999998</v>
      </c>
      <c r="W239" s="33">
        <v>466.80898059999998</v>
      </c>
      <c r="X239" s="33">
        <v>466.80898059999998</v>
      </c>
      <c r="Y239" s="33">
        <v>466.80898059999998</v>
      </c>
      <c r="Z239" s="33">
        <v>466.80898059999998</v>
      </c>
      <c r="AA239" s="33">
        <v>466.80898059999998</v>
      </c>
      <c r="AB239" s="33">
        <v>466.80898059999998</v>
      </c>
      <c r="AC239" s="33">
        <v>466.80898059999998</v>
      </c>
      <c r="AD239" s="33">
        <v>466.80898059999998</v>
      </c>
      <c r="AE239" s="33">
        <v>466.80898059999998</v>
      </c>
      <c r="AF239" s="33">
        <v>466.80898059999998</v>
      </c>
      <c r="AG239" s="33">
        <v>466.80898059999998</v>
      </c>
      <c r="AH239" s="33">
        <v>466.80898059999998</v>
      </c>
      <c r="AI239" s="33">
        <v>466.80898059999998</v>
      </c>
      <c r="AJ239" s="33">
        <v>466.80898059999998</v>
      </c>
      <c r="AK239" s="33">
        <v>466.80898059999998</v>
      </c>
      <c r="AL239" s="33">
        <v>466.80898059999998</v>
      </c>
      <c r="AM239" s="33">
        <v>466.80898059999998</v>
      </c>
      <c r="AN239" s="33">
        <v>466.80898059999998</v>
      </c>
      <c r="AO239" s="33">
        <v>466.80898059999998</v>
      </c>
      <c r="AP239" s="33">
        <v>466.80898059999998</v>
      </c>
    </row>
    <row r="240" spans="2:42" x14ac:dyDescent="0.25">
      <c r="B240" s="33" t="s">
        <v>1</v>
      </c>
      <c r="C240" s="4" t="s">
        <v>44</v>
      </c>
    </row>
    <row r="241" spans="2:42" x14ac:dyDescent="0.25">
      <c r="B241" s="33" t="s">
        <v>1</v>
      </c>
      <c r="C241" s="4" t="s">
        <v>45</v>
      </c>
      <c r="L241" s="33">
        <v>1238.3228389999999</v>
      </c>
      <c r="M241" s="33">
        <v>1238.3228389999999</v>
      </c>
      <c r="N241" s="33">
        <v>1238.3228389999999</v>
      </c>
      <c r="O241" s="33">
        <v>1238.3228389999999</v>
      </c>
      <c r="P241" s="33">
        <v>1238.3228389999999</v>
      </c>
      <c r="Q241" s="33">
        <v>1238.3228389999999</v>
      </c>
      <c r="R241" s="33">
        <v>1238.3228389999999</v>
      </c>
      <c r="S241" s="33">
        <v>1238.3228389999999</v>
      </c>
      <c r="T241" s="33">
        <v>1238.3228389999999</v>
      </c>
      <c r="U241" s="33">
        <v>1274.128561</v>
      </c>
      <c r="V241" s="33">
        <v>1274.128561</v>
      </c>
      <c r="W241" s="33">
        <v>1274.128561</v>
      </c>
      <c r="X241" s="33">
        <v>1274.128561</v>
      </c>
      <c r="Y241" s="33">
        <v>1274.128561</v>
      </c>
      <c r="Z241" s="33">
        <v>1274.128561</v>
      </c>
      <c r="AA241" s="33">
        <v>1274.128561</v>
      </c>
      <c r="AB241" s="33">
        <v>1274.128561</v>
      </c>
      <c r="AC241" s="33">
        <v>1274.128561</v>
      </c>
      <c r="AD241" s="33">
        <v>1274.128561</v>
      </c>
      <c r="AE241" s="33">
        <v>1274.128561</v>
      </c>
      <c r="AF241" s="33">
        <v>1274.128561</v>
      </c>
      <c r="AG241" s="33">
        <v>1274.128561</v>
      </c>
      <c r="AH241" s="33">
        <v>1274.128561</v>
      </c>
      <c r="AI241" s="33">
        <v>1274.128561</v>
      </c>
      <c r="AJ241" s="33">
        <v>1274.128561</v>
      </c>
      <c r="AK241" s="33">
        <v>1274.128561</v>
      </c>
      <c r="AL241" s="33">
        <v>1274.128561</v>
      </c>
      <c r="AM241" s="33">
        <v>1274.128561</v>
      </c>
      <c r="AN241" s="33">
        <v>1274.128561</v>
      </c>
      <c r="AO241" s="33">
        <v>1274.128561</v>
      </c>
      <c r="AP241" s="33">
        <v>1274.128561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34775.045960000003</v>
      </c>
      <c r="E244" s="33">
        <v>35230.087509999998</v>
      </c>
      <c r="F244" s="33">
        <v>35096.785889999999</v>
      </c>
      <c r="G244" s="33">
        <v>35309.833070000001</v>
      </c>
      <c r="H244" s="33">
        <v>36666.350989999999</v>
      </c>
      <c r="I244" s="33">
        <v>36676.486340000003</v>
      </c>
      <c r="J244" s="33">
        <v>39140.838559999997</v>
      </c>
      <c r="K244" s="33">
        <v>40808.984299999996</v>
      </c>
      <c r="L244" s="33">
        <v>42951.671439999998</v>
      </c>
      <c r="M244" s="33">
        <v>42951.671439999998</v>
      </c>
      <c r="N244" s="33">
        <v>43025.444230000001</v>
      </c>
      <c r="O244" s="33">
        <v>43089.548999999999</v>
      </c>
      <c r="P244" s="33">
        <v>43089.548999999999</v>
      </c>
      <c r="Q244" s="33">
        <v>43224.047229999996</v>
      </c>
      <c r="R244" s="33">
        <v>43224.047229999996</v>
      </c>
      <c r="S244" s="33">
        <v>43224.047229999996</v>
      </c>
      <c r="T244" s="33">
        <v>44053.133179999997</v>
      </c>
      <c r="U244" s="33">
        <v>44695.945220000001</v>
      </c>
      <c r="V244" s="33">
        <v>44695.945220000001</v>
      </c>
      <c r="W244" s="33">
        <v>44695.945220000001</v>
      </c>
      <c r="X244" s="33">
        <v>44695.945220000001</v>
      </c>
      <c r="Y244" s="33">
        <v>44695.945220000001</v>
      </c>
      <c r="Z244" s="33">
        <v>44695.945220000001</v>
      </c>
      <c r="AA244" s="33">
        <v>44695.945220000001</v>
      </c>
      <c r="AB244" s="33">
        <v>44695.945220000001</v>
      </c>
      <c r="AC244" s="33">
        <v>44695.945220000001</v>
      </c>
      <c r="AD244" s="33">
        <v>44652.53385</v>
      </c>
      <c r="AE244" s="33">
        <v>44620.67469</v>
      </c>
      <c r="AF244" s="33">
        <v>44013.281949999997</v>
      </c>
      <c r="AG244" s="33">
        <v>44270.85097</v>
      </c>
      <c r="AH244" s="33">
        <v>44145.907679999997</v>
      </c>
      <c r="AI244" s="33">
        <v>44028.14589</v>
      </c>
      <c r="AJ244" s="33">
        <v>43869.295599999998</v>
      </c>
      <c r="AK244" s="33">
        <v>43689.508690000002</v>
      </c>
      <c r="AL244" s="33">
        <v>43669.079380000003</v>
      </c>
      <c r="AM244" s="33">
        <v>43669.079380000003</v>
      </c>
      <c r="AN244" s="33">
        <v>43669.079380000003</v>
      </c>
      <c r="AO244" s="33">
        <v>43669.079380000003</v>
      </c>
      <c r="AP244" s="33">
        <v>43669.079380000003</v>
      </c>
    </row>
    <row r="245" spans="2:42" x14ac:dyDescent="0.25">
      <c r="B245" s="33" t="s">
        <v>26</v>
      </c>
      <c r="C245" s="4" t="s">
        <v>37</v>
      </c>
      <c r="D245" s="33">
        <v>59.76154614</v>
      </c>
      <c r="E245" s="33">
        <v>59.76154614</v>
      </c>
      <c r="F245" s="33">
        <v>59.76154614</v>
      </c>
      <c r="G245" s="33">
        <v>59.76154614</v>
      </c>
      <c r="H245" s="33">
        <v>107.83641009999999</v>
      </c>
      <c r="I245" s="33">
        <v>111.0756135</v>
      </c>
      <c r="J245" s="33">
        <v>137.5548479</v>
      </c>
      <c r="K245" s="33">
        <v>149.87621440000001</v>
      </c>
      <c r="L245" s="33">
        <v>150.2443451</v>
      </c>
      <c r="M245" s="33">
        <v>351.46822680000002</v>
      </c>
      <c r="N245" s="33">
        <v>1470.3425339999999</v>
      </c>
      <c r="O245" s="33">
        <v>1470.3425339999999</v>
      </c>
      <c r="P245" s="33">
        <v>1470.3425339999999</v>
      </c>
      <c r="Q245" s="33">
        <v>1470.3425339999999</v>
      </c>
      <c r="R245" s="33">
        <v>1470.3425339999999</v>
      </c>
      <c r="S245" s="33">
        <v>1470.3425339999999</v>
      </c>
      <c r="T245" s="33">
        <v>1470.3425339999999</v>
      </c>
      <c r="U245" s="33">
        <v>3035.8811810000002</v>
      </c>
      <c r="V245" s="33">
        <v>3035.8811810000002</v>
      </c>
      <c r="W245" s="33">
        <v>3035.8811810000002</v>
      </c>
      <c r="X245" s="33">
        <v>3035.8811810000002</v>
      </c>
      <c r="Y245" s="33">
        <v>3035.8811810000002</v>
      </c>
      <c r="Z245" s="33">
        <v>3035.8811810000002</v>
      </c>
      <c r="AA245" s="33">
        <v>3035.8811810000002</v>
      </c>
      <c r="AB245" s="33">
        <v>3035.8811810000002</v>
      </c>
      <c r="AC245" s="33">
        <v>3035.8811810000002</v>
      </c>
      <c r="AD245" s="33">
        <v>3035.8811810000002</v>
      </c>
      <c r="AE245" s="33">
        <v>3035.8811810000002</v>
      </c>
      <c r="AF245" s="33">
        <v>3035.8811810000002</v>
      </c>
      <c r="AG245" s="33">
        <v>3035.8811810000002</v>
      </c>
      <c r="AH245" s="33">
        <v>3035.8811810000002</v>
      </c>
      <c r="AI245" s="33">
        <v>3035.8811810000002</v>
      </c>
      <c r="AJ245" s="33">
        <v>3035.8811810000002</v>
      </c>
      <c r="AK245" s="33">
        <v>3035.8811810000002</v>
      </c>
      <c r="AL245" s="33">
        <v>3035.8811810000002</v>
      </c>
      <c r="AM245" s="33">
        <v>3035.8811810000002</v>
      </c>
      <c r="AN245" s="33">
        <v>3035.8811810000002</v>
      </c>
      <c r="AO245" s="33">
        <v>3035.8811810000002</v>
      </c>
      <c r="AP245" s="33">
        <v>3035.8811810000002</v>
      </c>
    </row>
    <row r="246" spans="2:42" x14ac:dyDescent="0.25">
      <c r="B246" s="33" t="s">
        <v>26</v>
      </c>
      <c r="C246" s="4" t="s">
        <v>38</v>
      </c>
      <c r="D246" s="33">
        <v>41.305300580000001</v>
      </c>
      <c r="E246" s="33">
        <v>41.305300580000001</v>
      </c>
      <c r="F246" s="33">
        <v>41.305300580000001</v>
      </c>
      <c r="G246" s="33">
        <v>41.849859459999998</v>
      </c>
      <c r="H246" s="33">
        <v>104.7908363</v>
      </c>
      <c r="I246" s="33">
        <v>131.27062509999999</v>
      </c>
      <c r="J246" s="33">
        <v>197.60280890000001</v>
      </c>
      <c r="K246" s="33">
        <v>238.89660269999999</v>
      </c>
      <c r="L246" s="33">
        <v>243.2938709</v>
      </c>
      <c r="M246" s="33">
        <v>243.2938709</v>
      </c>
      <c r="N246" s="33">
        <v>243.2938709</v>
      </c>
      <c r="O246" s="33">
        <v>243.2938709</v>
      </c>
      <c r="P246" s="33">
        <v>243.2938709</v>
      </c>
      <c r="Q246" s="33">
        <v>243.2938709</v>
      </c>
      <c r="R246" s="33">
        <v>243.2938709</v>
      </c>
      <c r="S246" s="33">
        <v>243.2938709</v>
      </c>
      <c r="T246" s="33">
        <v>243.2938709</v>
      </c>
      <c r="U246" s="33">
        <v>243.2938709</v>
      </c>
      <c r="V246" s="33">
        <v>243.2938709</v>
      </c>
      <c r="W246" s="33">
        <v>243.2938709</v>
      </c>
      <c r="X246" s="33">
        <v>243.2938709</v>
      </c>
      <c r="Y246" s="33">
        <v>243.2938709</v>
      </c>
      <c r="Z246" s="33">
        <v>243.2938709</v>
      </c>
      <c r="AA246" s="33">
        <v>243.2938709</v>
      </c>
      <c r="AB246" s="33">
        <v>243.2938709</v>
      </c>
      <c r="AC246" s="33">
        <v>243.2938709</v>
      </c>
      <c r="AD246" s="33">
        <v>243.2938709</v>
      </c>
      <c r="AE246" s="33">
        <v>243.2938709</v>
      </c>
      <c r="AF246" s="33">
        <v>243.2938709</v>
      </c>
      <c r="AG246" s="33">
        <v>243.2938709</v>
      </c>
      <c r="AH246" s="33">
        <v>243.2938709</v>
      </c>
      <c r="AI246" s="33">
        <v>243.2938709</v>
      </c>
      <c r="AJ246" s="33">
        <v>243.2938709</v>
      </c>
      <c r="AK246" s="33">
        <v>243.2938709</v>
      </c>
      <c r="AL246" s="33">
        <v>243.2938709</v>
      </c>
      <c r="AM246" s="33">
        <v>243.2938709</v>
      </c>
      <c r="AN246" s="33">
        <v>243.2938709</v>
      </c>
      <c r="AO246" s="33">
        <v>243.2938709</v>
      </c>
      <c r="AP246" s="33">
        <v>243.2938709</v>
      </c>
    </row>
    <row r="247" spans="2:42" x14ac:dyDescent="0.25">
      <c r="B247" s="33" t="s">
        <v>26</v>
      </c>
      <c r="C247" s="4" t="s">
        <v>39</v>
      </c>
      <c r="D247" s="33">
        <v>35.24434763</v>
      </c>
      <c r="E247" s="33">
        <v>35.24434763</v>
      </c>
      <c r="F247" s="33">
        <v>35.24434763</v>
      </c>
      <c r="G247" s="33">
        <v>35.24434763</v>
      </c>
      <c r="H247" s="33">
        <v>35.784710519999997</v>
      </c>
      <c r="I247" s="33">
        <v>35.784710519999997</v>
      </c>
      <c r="J247" s="33">
        <v>35.784710519999997</v>
      </c>
      <c r="K247" s="33">
        <v>35.784710519999997</v>
      </c>
      <c r="L247" s="33">
        <v>50.421481919999998</v>
      </c>
      <c r="M247" s="33">
        <v>50.421481919999998</v>
      </c>
      <c r="N247" s="33">
        <v>50.421481919999998</v>
      </c>
      <c r="O247" s="33">
        <v>50.421481919999998</v>
      </c>
      <c r="P247" s="33">
        <v>50.421481919999998</v>
      </c>
      <c r="Q247" s="33">
        <v>50.421481919999998</v>
      </c>
      <c r="R247" s="33">
        <v>50.421481919999998</v>
      </c>
      <c r="S247" s="33">
        <v>50.421481919999998</v>
      </c>
      <c r="T247" s="33">
        <v>50.421481919999998</v>
      </c>
      <c r="U247" s="33">
        <v>50.421481919999998</v>
      </c>
      <c r="V247" s="33">
        <v>50.421481919999998</v>
      </c>
      <c r="W247" s="33">
        <v>50.421481919999998</v>
      </c>
      <c r="X247" s="33">
        <v>50.421481919999998</v>
      </c>
      <c r="Y247" s="33">
        <v>50.421481919999998</v>
      </c>
      <c r="Z247" s="33">
        <v>50.421481919999998</v>
      </c>
      <c r="AA247" s="33">
        <v>50.421481919999998</v>
      </c>
      <c r="AB247" s="33">
        <v>50.421481919999998</v>
      </c>
      <c r="AC247" s="33">
        <v>50.421481919999998</v>
      </c>
      <c r="AD247" s="33">
        <v>48.871315099999997</v>
      </c>
      <c r="AE247" s="33">
        <v>50.421481919999998</v>
      </c>
      <c r="AF247" s="33">
        <v>37.419887850000002</v>
      </c>
      <c r="AG247" s="33">
        <v>46.280601179999998</v>
      </c>
      <c r="AH247" s="33">
        <v>50.421481919999998</v>
      </c>
      <c r="AI247" s="33">
        <v>46.280601179999998</v>
      </c>
      <c r="AJ247" s="33">
        <v>46.280601179999998</v>
      </c>
      <c r="AK247" s="33">
        <v>37.419887850000002</v>
      </c>
      <c r="AL247" s="33">
        <v>37.419887850000002</v>
      </c>
      <c r="AM247" s="33">
        <v>37.419887850000002</v>
      </c>
      <c r="AN247" s="33">
        <v>37.419887850000002</v>
      </c>
      <c r="AO247" s="33">
        <v>37.419887850000002</v>
      </c>
      <c r="AP247" s="33">
        <v>37.419887850000002</v>
      </c>
    </row>
    <row r="248" spans="2:42" x14ac:dyDescent="0.25">
      <c r="B248" s="33" t="s">
        <v>26</v>
      </c>
      <c r="C248" s="4" t="s">
        <v>40</v>
      </c>
      <c r="D248" s="33">
        <v>838.42159800000002</v>
      </c>
      <c r="E248" s="33">
        <v>838.42159800000002</v>
      </c>
      <c r="F248" s="33">
        <v>838.42159800000002</v>
      </c>
      <c r="G248" s="33">
        <v>838.42159800000002</v>
      </c>
      <c r="H248" s="33">
        <v>838.42159800000002</v>
      </c>
      <c r="I248" s="33">
        <v>838.42159800000002</v>
      </c>
      <c r="J248" s="33">
        <v>838.42159800000002</v>
      </c>
      <c r="K248" s="33">
        <v>838.42159800000002</v>
      </c>
      <c r="L248" s="33">
        <v>838.42159800000002</v>
      </c>
      <c r="M248" s="33">
        <v>838.42159800000002</v>
      </c>
      <c r="N248" s="33">
        <v>838.42159800000002</v>
      </c>
      <c r="O248" s="33">
        <v>838.42159800000002</v>
      </c>
      <c r="P248" s="33">
        <v>838.42159800000002</v>
      </c>
      <c r="Q248" s="33">
        <v>838.42159800000002</v>
      </c>
      <c r="R248" s="33">
        <v>838.42159800000002</v>
      </c>
      <c r="S248" s="33">
        <v>838.42159800000002</v>
      </c>
      <c r="T248" s="33">
        <v>838.42159800000002</v>
      </c>
      <c r="U248" s="33">
        <v>838.42159800000002</v>
      </c>
      <c r="V248" s="33">
        <v>838.42159800000002</v>
      </c>
      <c r="W248" s="33">
        <v>838.42159800000002</v>
      </c>
      <c r="X248" s="33">
        <v>838.42159800000002</v>
      </c>
      <c r="Y248" s="33">
        <v>838.42159800000002</v>
      </c>
      <c r="Z248" s="33">
        <v>838.42159800000002</v>
      </c>
      <c r="AA248" s="33">
        <v>838.42159800000002</v>
      </c>
      <c r="AB248" s="33">
        <v>838.42159800000002</v>
      </c>
      <c r="AC248" s="33">
        <v>838.42159800000002</v>
      </c>
      <c r="AD248" s="33">
        <v>838.42159800000002</v>
      </c>
      <c r="AE248" s="33">
        <v>838.42159800000002</v>
      </c>
      <c r="AF248" s="33">
        <v>838.42159800000002</v>
      </c>
      <c r="AG248" s="33">
        <v>838.42159800000002</v>
      </c>
      <c r="AH248" s="33">
        <v>838.42159800000002</v>
      </c>
      <c r="AI248" s="33">
        <v>838.42159800000002</v>
      </c>
      <c r="AJ248" s="33">
        <v>838.42159800000002</v>
      </c>
      <c r="AK248" s="33">
        <v>838.42159800000002</v>
      </c>
      <c r="AL248" s="33">
        <v>838.42159800000002</v>
      </c>
      <c r="AM248" s="33">
        <v>838.42159800000002</v>
      </c>
      <c r="AN248" s="33">
        <v>838.42159800000002</v>
      </c>
      <c r="AO248" s="33">
        <v>838.42159800000002</v>
      </c>
      <c r="AP248" s="33">
        <v>838.42159800000002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F250" s="33">
        <v>135.85590999999999</v>
      </c>
      <c r="H250" s="33">
        <v>1461.5203220000001</v>
      </c>
      <c r="I250" s="33">
        <v>1475.271152</v>
      </c>
      <c r="J250" s="33">
        <v>1491.3321659999999</v>
      </c>
      <c r="K250" s="33">
        <v>1491.3321659999999</v>
      </c>
      <c r="L250" s="33">
        <v>1518.664923</v>
      </c>
      <c r="M250" s="33">
        <v>1518.664923</v>
      </c>
      <c r="N250" s="33">
        <v>1518.664923</v>
      </c>
      <c r="O250" s="33">
        <v>1518.664923</v>
      </c>
      <c r="P250" s="33">
        <v>1518.664923</v>
      </c>
      <c r="Q250" s="33">
        <v>1518.664923</v>
      </c>
      <c r="R250" s="33">
        <v>1518.664923</v>
      </c>
      <c r="S250" s="33">
        <v>1518.664923</v>
      </c>
      <c r="T250" s="33">
        <v>1518.664923</v>
      </c>
      <c r="U250" s="33">
        <v>1518.664923</v>
      </c>
      <c r="V250" s="33">
        <v>1518.664923</v>
      </c>
      <c r="W250" s="33">
        <v>1518.664923</v>
      </c>
      <c r="X250" s="33">
        <v>1518.664923</v>
      </c>
      <c r="Y250" s="33">
        <v>1518.664923</v>
      </c>
      <c r="Z250" s="33">
        <v>1518.664923</v>
      </c>
      <c r="AA250" s="33">
        <v>1518.664923</v>
      </c>
      <c r="AB250" s="33">
        <v>1518.664923</v>
      </c>
      <c r="AC250" s="33">
        <v>1518.664923</v>
      </c>
      <c r="AD250" s="33">
        <v>1518.664923</v>
      </c>
      <c r="AE250" s="33">
        <v>1518.664923</v>
      </c>
      <c r="AF250" s="33">
        <v>1518.664923</v>
      </c>
      <c r="AG250" s="33">
        <v>1518.664923</v>
      </c>
      <c r="AH250" s="33">
        <v>1518.664923</v>
      </c>
      <c r="AI250" s="33">
        <v>1518.664923</v>
      </c>
      <c r="AJ250" s="33">
        <v>1518.664923</v>
      </c>
      <c r="AK250" s="33">
        <v>1518.664923</v>
      </c>
      <c r="AL250" s="33">
        <v>1518.664923</v>
      </c>
      <c r="AM250" s="33">
        <v>1518.664923</v>
      </c>
      <c r="AN250" s="33">
        <v>1518.664923</v>
      </c>
      <c r="AO250" s="33">
        <v>1518.664923</v>
      </c>
      <c r="AP250" s="33">
        <v>1518.664923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J252" s="33">
        <v>0.64969183190000002</v>
      </c>
      <c r="K252" s="33">
        <v>0.64969183190000002</v>
      </c>
      <c r="L252" s="33">
        <v>0.64969183190000002</v>
      </c>
      <c r="M252" s="33">
        <v>0.64969183190000002</v>
      </c>
      <c r="N252" s="33">
        <v>0.64969183190000002</v>
      </c>
      <c r="O252" s="33">
        <v>0.64969183190000002</v>
      </c>
      <c r="P252" s="33">
        <v>0.64969183190000002</v>
      </c>
      <c r="Q252" s="33">
        <v>0.64969183190000002</v>
      </c>
      <c r="R252" s="33">
        <v>0.64969183190000002</v>
      </c>
      <c r="S252" s="33">
        <v>0.64969183190000002</v>
      </c>
      <c r="T252" s="33">
        <v>0.64969183190000002</v>
      </c>
      <c r="U252" s="33">
        <v>0.64969183190000002</v>
      </c>
      <c r="V252" s="33">
        <v>0.64969183190000002</v>
      </c>
      <c r="W252" s="33">
        <v>0.64969183190000002</v>
      </c>
      <c r="X252" s="33">
        <v>0.64969183190000002</v>
      </c>
      <c r="Y252" s="33">
        <v>0.64969183190000002</v>
      </c>
      <c r="Z252" s="33">
        <v>0.64969183190000002</v>
      </c>
      <c r="AA252" s="33">
        <v>0.64969183190000002</v>
      </c>
      <c r="AB252" s="33">
        <v>0.64969183190000002</v>
      </c>
      <c r="AC252" s="33">
        <v>0.64969183190000002</v>
      </c>
      <c r="AD252" s="33">
        <v>0.64969183190000002</v>
      </c>
      <c r="AE252" s="33">
        <v>0.64969183190000002</v>
      </c>
      <c r="AF252" s="33">
        <v>0.64969183190000002</v>
      </c>
      <c r="AG252" s="33">
        <v>0.64969183190000002</v>
      </c>
      <c r="AH252" s="33">
        <v>0.64969183190000002</v>
      </c>
      <c r="AI252" s="33">
        <v>0.64969183190000002</v>
      </c>
      <c r="AJ252" s="33">
        <v>0.64969183190000002</v>
      </c>
      <c r="AK252" s="33">
        <v>0.64969183190000002</v>
      </c>
      <c r="AL252" s="33">
        <v>0.64969183190000002</v>
      </c>
      <c r="AM252" s="33">
        <v>0.64969183190000002</v>
      </c>
      <c r="AN252" s="33">
        <v>0.64969183190000002</v>
      </c>
      <c r="AO252" s="33">
        <v>0.64969183190000002</v>
      </c>
      <c r="AP252" s="33">
        <v>0.64969183190000002</v>
      </c>
    </row>
    <row r="253" spans="2:42" x14ac:dyDescent="0.25">
      <c r="B253" s="33" t="s">
        <v>26</v>
      </c>
      <c r="C253" s="4" t="s">
        <v>45</v>
      </c>
      <c r="L253" s="33">
        <v>1.2534897309999999</v>
      </c>
      <c r="M253" s="33">
        <v>1.2534897309999999</v>
      </c>
      <c r="N253" s="33">
        <v>1.2534897309999999</v>
      </c>
      <c r="O253" s="33">
        <v>1.2534897309999999</v>
      </c>
      <c r="P253" s="33">
        <v>1.2534897309999999</v>
      </c>
      <c r="Q253" s="33">
        <v>1.2534897309999999</v>
      </c>
      <c r="R253" s="33">
        <v>1.2534897309999999</v>
      </c>
      <c r="S253" s="33">
        <v>1.2534897309999999</v>
      </c>
      <c r="T253" s="33">
        <v>1.2534897309999999</v>
      </c>
      <c r="U253" s="33">
        <v>1.2534897309999999</v>
      </c>
      <c r="V253" s="33">
        <v>1.2534897309999999</v>
      </c>
      <c r="W253" s="33">
        <v>1.2534897309999999</v>
      </c>
      <c r="X253" s="33">
        <v>1.2534897309999999</v>
      </c>
      <c r="Y253" s="33">
        <v>1.2534897309999999</v>
      </c>
      <c r="Z253" s="33">
        <v>1.2534897309999999</v>
      </c>
      <c r="AA253" s="33">
        <v>1.2534897309999999</v>
      </c>
      <c r="AB253" s="33">
        <v>1.2534897309999999</v>
      </c>
      <c r="AC253" s="33">
        <v>1.2534897309999999</v>
      </c>
      <c r="AD253" s="33">
        <v>1.2534897309999999</v>
      </c>
      <c r="AE253" s="33">
        <v>1.2534897309999999</v>
      </c>
      <c r="AF253" s="33">
        <v>1.2534897309999999</v>
      </c>
      <c r="AG253" s="33">
        <v>1.2534897309999999</v>
      </c>
      <c r="AH253" s="33">
        <v>1.2534897309999999</v>
      </c>
      <c r="AI253" s="33">
        <v>1.2534897309999999</v>
      </c>
      <c r="AJ253" s="33">
        <v>1.2534897309999999</v>
      </c>
      <c r="AK253" s="33">
        <v>1.2534897309999999</v>
      </c>
      <c r="AL253" s="33">
        <v>1.2534897309999999</v>
      </c>
      <c r="AM253" s="33">
        <v>1.2534897309999999</v>
      </c>
      <c r="AN253" s="33">
        <v>1.2534897309999999</v>
      </c>
      <c r="AO253" s="33">
        <v>1.2534897309999999</v>
      </c>
      <c r="AP253" s="33">
        <v>1.2534897309999999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974.73279230000003</v>
      </c>
      <c r="E256" s="33">
        <v>974.73279230000003</v>
      </c>
      <c r="F256" s="33">
        <v>1110.588702</v>
      </c>
      <c r="G256" s="33">
        <v>975.2773512</v>
      </c>
      <c r="H256" s="33">
        <v>2548.353877</v>
      </c>
      <c r="I256" s="33">
        <v>2591.823699</v>
      </c>
      <c r="J256" s="33">
        <v>2701.3458230000001</v>
      </c>
      <c r="K256" s="33">
        <v>2754.9609829999999</v>
      </c>
      <c r="L256" s="33">
        <v>2802.9494009999999</v>
      </c>
      <c r="M256" s="33">
        <v>3004.1732830000001</v>
      </c>
      <c r="N256" s="33">
        <v>4123.0475900000001</v>
      </c>
      <c r="O256" s="33">
        <v>4123.0475900000001</v>
      </c>
      <c r="P256" s="33">
        <v>4123.0475900000001</v>
      </c>
      <c r="Q256" s="33">
        <v>4123.0475900000001</v>
      </c>
      <c r="R256" s="33">
        <v>4123.0475900000001</v>
      </c>
      <c r="S256" s="33">
        <v>4123.0475900000001</v>
      </c>
      <c r="T256" s="33">
        <v>4123.0475900000001</v>
      </c>
      <c r="U256" s="33">
        <v>5688.5862360000001</v>
      </c>
      <c r="V256" s="33">
        <v>5688.5862360000001</v>
      </c>
      <c r="W256" s="33">
        <v>5688.5862360000001</v>
      </c>
      <c r="X256" s="33">
        <v>5688.5862360000001</v>
      </c>
      <c r="Y256" s="33">
        <v>5688.5862360000001</v>
      </c>
      <c r="Z256" s="33">
        <v>5688.5862360000001</v>
      </c>
      <c r="AA256" s="33">
        <v>5688.5862360000001</v>
      </c>
      <c r="AB256" s="33">
        <v>5688.5862360000001</v>
      </c>
      <c r="AC256" s="33">
        <v>5688.5862360000001</v>
      </c>
      <c r="AD256" s="33">
        <v>5687.0360700000001</v>
      </c>
      <c r="AE256" s="33">
        <v>5688.5862360000001</v>
      </c>
      <c r="AF256" s="33">
        <v>5675.5846419999998</v>
      </c>
      <c r="AG256" s="33">
        <v>5684.4453560000002</v>
      </c>
      <c r="AH256" s="33">
        <v>5688.5862360000001</v>
      </c>
      <c r="AI256" s="33">
        <v>5684.4453560000002</v>
      </c>
      <c r="AJ256" s="33">
        <v>5684.4453560000002</v>
      </c>
      <c r="AK256" s="33">
        <v>5675.5846419999998</v>
      </c>
      <c r="AL256" s="33">
        <v>5675.5846419999998</v>
      </c>
      <c r="AM256" s="33">
        <v>5675.5846419999998</v>
      </c>
      <c r="AN256" s="33">
        <v>5675.5846419999998</v>
      </c>
      <c r="AO256" s="33">
        <v>5675.5846419999998</v>
      </c>
      <c r="AP256" s="33">
        <v>5675.5846419999998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10438.26621</v>
      </c>
      <c r="AD293" s="33">
        <v>10438.26621</v>
      </c>
      <c r="AE293" s="33">
        <v>10438.26621</v>
      </c>
      <c r="AF293" s="33">
        <v>10438.26621</v>
      </c>
      <c r="AG293" s="33">
        <v>10438.26621</v>
      </c>
      <c r="AH293" s="33">
        <v>10438.26621</v>
      </c>
      <c r="AI293" s="33">
        <v>10438.26621</v>
      </c>
      <c r="AJ293" s="33">
        <v>10438.26621</v>
      </c>
      <c r="AK293" s="33">
        <v>10438.26621</v>
      </c>
      <c r="AL293" s="33">
        <v>10438.26621</v>
      </c>
      <c r="AM293" s="33">
        <v>10438.26621</v>
      </c>
      <c r="AN293" s="33">
        <v>10438.26621</v>
      </c>
      <c r="AO293" s="33">
        <v>10438.26621</v>
      </c>
      <c r="AP293" s="33">
        <v>10438.26621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10438.26621</v>
      </c>
      <c r="AD304" s="33">
        <v>10438.26621</v>
      </c>
      <c r="AE304" s="33">
        <v>10438.26621</v>
      </c>
      <c r="AF304" s="33">
        <v>10438.26621</v>
      </c>
      <c r="AG304" s="33">
        <v>10438.26621</v>
      </c>
      <c r="AH304" s="33">
        <v>10438.26621</v>
      </c>
      <c r="AI304" s="33">
        <v>10438.26621</v>
      </c>
      <c r="AJ304" s="33">
        <v>10438.26621</v>
      </c>
      <c r="AK304" s="33">
        <v>10438.26621</v>
      </c>
      <c r="AL304" s="33">
        <v>10438.26621</v>
      </c>
      <c r="AM304" s="33">
        <v>10438.26621</v>
      </c>
      <c r="AN304" s="33">
        <v>10438.26621</v>
      </c>
      <c r="AO304" s="33">
        <v>10438.26621</v>
      </c>
      <c r="AP304" s="33">
        <v>10438.26621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124.48496249999999</v>
      </c>
      <c r="AG367" s="33">
        <v>128.35526250000001</v>
      </c>
      <c r="AH367" s="33">
        <v>158.05994999999999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254.79750000000001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318.66858919999999</v>
      </c>
      <c r="H376" s="33">
        <v>318.67108919999998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314.37817319999999</v>
      </c>
      <c r="AG376" s="33">
        <v>318.24847319999998</v>
      </c>
      <c r="AH376" s="33">
        <v>347.95316070000001</v>
      </c>
      <c r="AI376" s="33">
        <v>314.37817319999999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M415" s="33">
        <v>179.51005459999999</v>
      </c>
      <c r="N415" s="33">
        <v>1554.498587</v>
      </c>
      <c r="O415" s="33">
        <v>4828.7838389999997</v>
      </c>
      <c r="P415" s="33">
        <v>7827.8562920000004</v>
      </c>
      <c r="Q415" s="33">
        <v>11321.065860000001</v>
      </c>
      <c r="R415" s="33">
        <v>12789.80126</v>
      </c>
      <c r="S415" s="33">
        <v>15132.811890000001</v>
      </c>
      <c r="T415" s="33">
        <v>16806.09533</v>
      </c>
      <c r="U415" s="33">
        <v>17092.005550000002</v>
      </c>
      <c r="V415" s="33">
        <v>17092.005550000002</v>
      </c>
      <c r="W415" s="33">
        <v>17092.005550000002</v>
      </c>
      <c r="X415" s="33">
        <v>17092.005550000002</v>
      </c>
      <c r="Y415" s="33">
        <v>17092.005550000002</v>
      </c>
      <c r="Z415" s="33">
        <v>17092.005550000002</v>
      </c>
      <c r="AA415" s="33">
        <v>17092.005550000002</v>
      </c>
      <c r="AB415" s="33">
        <v>17092.005550000002</v>
      </c>
      <c r="AC415" s="33">
        <v>17092.005550000002</v>
      </c>
      <c r="AD415" s="33">
        <v>17092.005550000002</v>
      </c>
      <c r="AE415" s="33">
        <v>17092.005550000002</v>
      </c>
      <c r="AF415" s="33">
        <v>17092.005550000002</v>
      </c>
      <c r="AG415" s="33">
        <v>17092.005550000002</v>
      </c>
      <c r="AH415" s="33">
        <v>17092.005550000002</v>
      </c>
      <c r="AI415" s="33">
        <v>17092.005550000002</v>
      </c>
      <c r="AJ415" s="33">
        <v>17092.005550000002</v>
      </c>
      <c r="AK415" s="33">
        <v>17092.005550000002</v>
      </c>
      <c r="AL415" s="33">
        <v>17092.005550000002</v>
      </c>
      <c r="AM415" s="33">
        <v>17092.005550000002</v>
      </c>
      <c r="AN415" s="33">
        <v>17092.005550000002</v>
      </c>
      <c r="AO415" s="33">
        <v>17092.005550000002</v>
      </c>
      <c r="AP415" s="33">
        <v>17092.005550000002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179.51005459999999</v>
      </c>
      <c r="N424" s="33">
        <v>1554.498587</v>
      </c>
      <c r="O424" s="33">
        <v>4828.7838389999997</v>
      </c>
      <c r="P424" s="33">
        <v>7827.8562920000004</v>
      </c>
      <c r="Q424" s="33">
        <v>11321.065860000001</v>
      </c>
      <c r="R424" s="33">
        <v>12789.80126</v>
      </c>
      <c r="S424" s="33">
        <v>15132.811890000001</v>
      </c>
      <c r="T424" s="33">
        <v>16806.09533</v>
      </c>
      <c r="U424" s="33">
        <v>17092.005550000002</v>
      </c>
      <c r="V424" s="33">
        <v>17092.005550000002</v>
      </c>
      <c r="W424" s="33">
        <v>17092.005550000002</v>
      </c>
      <c r="X424" s="33">
        <v>17092.005550000002</v>
      </c>
      <c r="Y424" s="33">
        <v>17092.005550000002</v>
      </c>
      <c r="Z424" s="33">
        <v>17092.005550000002</v>
      </c>
      <c r="AA424" s="33">
        <v>17092.005550000002</v>
      </c>
      <c r="AB424" s="33">
        <v>17092.005550000002</v>
      </c>
      <c r="AC424" s="33">
        <v>17092.005550000002</v>
      </c>
      <c r="AD424" s="33">
        <v>17092.005550000002</v>
      </c>
      <c r="AE424" s="33">
        <v>17092.005550000002</v>
      </c>
      <c r="AF424" s="33">
        <v>17092.005550000002</v>
      </c>
      <c r="AG424" s="33">
        <v>17092.005550000002</v>
      </c>
      <c r="AH424" s="33">
        <v>17092.005550000002</v>
      </c>
      <c r="AI424" s="33">
        <v>17092.005550000002</v>
      </c>
      <c r="AJ424" s="33">
        <v>17092.005550000002</v>
      </c>
      <c r="AK424" s="33">
        <v>17092.005550000002</v>
      </c>
      <c r="AL424" s="33">
        <v>17092.005550000002</v>
      </c>
      <c r="AM424" s="33">
        <v>17092.005550000002</v>
      </c>
      <c r="AN424" s="33">
        <v>17092.005550000002</v>
      </c>
      <c r="AO424" s="33">
        <v>17092.005550000002</v>
      </c>
      <c r="AP424" s="33">
        <v>17092.005550000002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B426" s="33">
        <v>6.4685573740000004</v>
      </c>
      <c r="AC426" s="33">
        <v>88.256910059999996</v>
      </c>
      <c r="AD426" s="33">
        <v>1162.569268</v>
      </c>
      <c r="AE426" s="33">
        <v>4252.109117</v>
      </c>
      <c r="AF426" s="33">
        <v>4252.109117</v>
      </c>
      <c r="AG426" s="33">
        <v>4252.109117</v>
      </c>
      <c r="AH426" s="33">
        <v>4252.109117</v>
      </c>
      <c r="AI426" s="33">
        <v>4252.109117</v>
      </c>
      <c r="AJ426" s="33">
        <v>4252.109117</v>
      </c>
      <c r="AK426" s="33">
        <v>4252.109117</v>
      </c>
      <c r="AL426" s="33">
        <v>4252.109117</v>
      </c>
      <c r="AM426" s="33">
        <v>4252.109117</v>
      </c>
      <c r="AN426" s="33">
        <v>4252.109117</v>
      </c>
      <c r="AO426" s="33">
        <v>4252.109117</v>
      </c>
      <c r="AP426" s="33">
        <v>4252.109117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6.4685573740000004</v>
      </c>
      <c r="AC436" s="33">
        <v>88.256910059999996</v>
      </c>
      <c r="AD436" s="33">
        <v>1162.569268</v>
      </c>
      <c r="AE436" s="33">
        <v>4252.109117</v>
      </c>
      <c r="AF436" s="33">
        <v>4252.109117</v>
      </c>
      <c r="AG436" s="33">
        <v>4252.109117</v>
      </c>
      <c r="AH436" s="33">
        <v>4252.109117</v>
      </c>
      <c r="AI436" s="33">
        <v>4252.109117</v>
      </c>
      <c r="AJ436" s="33">
        <v>4252.109117</v>
      </c>
      <c r="AK436" s="33">
        <v>4252.109117</v>
      </c>
      <c r="AL436" s="33">
        <v>4252.109117</v>
      </c>
      <c r="AM436" s="33">
        <v>4252.109117</v>
      </c>
      <c r="AN436" s="33">
        <v>4252.109117</v>
      </c>
      <c r="AO436" s="33">
        <v>4252.109117</v>
      </c>
      <c r="AP436" s="33">
        <v>4252.109117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3452.4350720000002</v>
      </c>
      <c r="W439" s="33">
        <v>6059.9056419999997</v>
      </c>
      <c r="X439" s="33">
        <v>7870.145133</v>
      </c>
      <c r="Y439" s="33">
        <v>10316.461730000001</v>
      </c>
      <c r="Z439" s="33">
        <v>13015.20433</v>
      </c>
      <c r="AA439" s="33">
        <v>15583.1576</v>
      </c>
      <c r="AB439" s="33">
        <v>17822.22853</v>
      </c>
      <c r="AC439" s="33">
        <v>21483.28787</v>
      </c>
      <c r="AD439" s="33">
        <v>24618.778890000001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3452.4350720000002</v>
      </c>
      <c r="W448" s="33">
        <v>6059.9056419999997</v>
      </c>
      <c r="X448" s="33">
        <v>7870.145133</v>
      </c>
      <c r="Y448" s="33">
        <v>10316.461730000001</v>
      </c>
      <c r="Z448" s="33">
        <v>13015.20433</v>
      </c>
      <c r="AA448" s="33">
        <v>15583.1576</v>
      </c>
      <c r="AB448" s="33">
        <v>17822.22853</v>
      </c>
      <c r="AC448" s="33">
        <v>21483.28787</v>
      </c>
      <c r="AD448" s="33">
        <v>24618.778890000001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4528.5240460000005</v>
      </c>
      <c r="AG463" s="33">
        <v>5804.6678709999996</v>
      </c>
      <c r="AH463" s="33">
        <v>7715.6790549999996</v>
      </c>
      <c r="AI463" s="33">
        <v>9844.6572400000005</v>
      </c>
      <c r="AJ463" s="33">
        <v>12017.164339999999</v>
      </c>
      <c r="AK463" s="33">
        <v>14573.27694</v>
      </c>
      <c r="AL463" s="33">
        <v>17035.252570000001</v>
      </c>
      <c r="AM463" s="33">
        <v>19257.85283</v>
      </c>
      <c r="AN463" s="33">
        <v>21328.337319999999</v>
      </c>
      <c r="AO463" s="33">
        <v>22323.898570000001</v>
      </c>
      <c r="AP463" s="33">
        <v>22840.94687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4528.5240460000005</v>
      </c>
      <c r="AG472" s="33">
        <v>5804.6678709999996</v>
      </c>
      <c r="AH472" s="33">
        <v>7715.6790549999996</v>
      </c>
      <c r="AI472" s="33">
        <v>9844.6572400000005</v>
      </c>
      <c r="AJ472" s="33">
        <v>12017.164339999999</v>
      </c>
      <c r="AK472" s="33">
        <v>14573.27694</v>
      </c>
      <c r="AL472" s="33">
        <v>17035.252570000001</v>
      </c>
      <c r="AM472" s="33">
        <v>19257.85283</v>
      </c>
      <c r="AN472" s="33">
        <v>21328.337319999999</v>
      </c>
      <c r="AO472" s="33">
        <v>22323.898570000001</v>
      </c>
      <c r="AP472" s="33">
        <v>22840.94687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1359.6216890000001</v>
      </c>
      <c r="X653" s="33">
        <v>1359.6216890000001</v>
      </c>
      <c r="Y653" s="33">
        <v>1359.6216890000001</v>
      </c>
      <c r="Z653" s="33">
        <v>1861.7816150000001</v>
      </c>
      <c r="AA653" s="33">
        <v>1861.7816150000001</v>
      </c>
      <c r="AB653" s="33">
        <v>1861.7816150000001</v>
      </c>
      <c r="AC653" s="33">
        <v>1861.7816150000001</v>
      </c>
      <c r="AD653" s="33">
        <v>1861.7816150000001</v>
      </c>
      <c r="AE653" s="33">
        <v>1861.7816150000001</v>
      </c>
      <c r="AF653" s="33">
        <v>1861.7816150000001</v>
      </c>
      <c r="AG653" s="33">
        <v>1861.7816150000001</v>
      </c>
      <c r="AH653" s="33">
        <v>1861.7816150000001</v>
      </c>
      <c r="AI653" s="33">
        <v>1861.7816150000001</v>
      </c>
      <c r="AJ653" s="33">
        <v>1861.7816150000001</v>
      </c>
      <c r="AK653" s="33">
        <v>1840.4940610000001</v>
      </c>
      <c r="AL653" s="33">
        <v>1736.241634</v>
      </c>
      <c r="AM653" s="33">
        <v>1846.4399040000001</v>
      </c>
      <c r="AN653" s="33">
        <v>1396.3362119999999</v>
      </c>
      <c r="AO653" s="33">
        <v>1521.8761930000001</v>
      </c>
      <c r="AP653" s="33">
        <v>1861.7816150000001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19.89690276</v>
      </c>
      <c r="AG655" s="33">
        <v>878.3061361</v>
      </c>
      <c r="AH655" s="33">
        <v>878.3061361</v>
      </c>
      <c r="AI655" s="33">
        <v>878.3061361</v>
      </c>
      <c r="AJ655" s="33">
        <v>878.3061361</v>
      </c>
      <c r="AK655" s="33">
        <v>878.3061361</v>
      </c>
      <c r="AL655" s="33">
        <v>878.3061361</v>
      </c>
      <c r="AM655" s="33">
        <v>878.3061361</v>
      </c>
      <c r="AN655" s="33">
        <v>878.3061361</v>
      </c>
      <c r="AO655" s="33">
        <v>878.3061361</v>
      </c>
      <c r="AP655" s="33">
        <v>878.3061361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1359.6216890000001</v>
      </c>
      <c r="X664" s="33">
        <v>1359.6216890000001</v>
      </c>
      <c r="Y664" s="33">
        <v>1359.6216890000001</v>
      </c>
      <c r="Z664" s="33">
        <v>1861.7816150000001</v>
      </c>
      <c r="AA664" s="33">
        <v>1861.7816150000001</v>
      </c>
      <c r="AB664" s="33">
        <v>1861.7816150000001</v>
      </c>
      <c r="AC664" s="33">
        <v>1861.7816150000001</v>
      </c>
      <c r="AD664" s="33">
        <v>1861.7816150000001</v>
      </c>
      <c r="AE664" s="33">
        <v>1881.6785179999999</v>
      </c>
      <c r="AF664" s="33">
        <v>1881.6785179999999</v>
      </c>
      <c r="AG664" s="33">
        <v>2740.0877519999999</v>
      </c>
      <c r="AH664" s="33">
        <v>2740.0877519999999</v>
      </c>
      <c r="AI664" s="33">
        <v>2740.0877519999999</v>
      </c>
      <c r="AJ664" s="33">
        <v>2740.0877519999999</v>
      </c>
      <c r="AK664" s="33">
        <v>2718.8001979999999</v>
      </c>
      <c r="AL664" s="33">
        <v>2614.5477700000001</v>
      </c>
      <c r="AM664" s="33">
        <v>2724.74604</v>
      </c>
      <c r="AN664" s="33">
        <v>2274.6423479999999</v>
      </c>
      <c r="AO664" s="33">
        <v>2400.1823290000002</v>
      </c>
      <c r="AP664" s="33">
        <v>2740.0877519999999</v>
      </c>
    </row>
    <row r="665" spans="1:42" x14ac:dyDescent="0.25">
      <c r="B665" s="33" t="s">
        <v>700</v>
      </c>
      <c r="C665" s="33" t="s">
        <v>37</v>
      </c>
      <c r="O665" s="33">
        <v>82.430025720000003</v>
      </c>
      <c r="P665" s="33">
        <v>414.04507169999999</v>
      </c>
      <c r="Q665" s="33">
        <v>1808.012604</v>
      </c>
      <c r="R665" s="33">
        <v>2035.8795150000001</v>
      </c>
      <c r="S665" s="33">
        <v>2714.5060189999999</v>
      </c>
      <c r="T665" s="33">
        <v>2479.7699400000001</v>
      </c>
      <c r="U665" s="33">
        <v>2098.308677</v>
      </c>
      <c r="V665" s="33">
        <v>2056.4870209999999</v>
      </c>
      <c r="W665" s="33">
        <v>1357.2530099999999</v>
      </c>
      <c r="X665" s="33">
        <v>2035.8795150000001</v>
      </c>
      <c r="Y665" s="33">
        <v>1412.4432280000001</v>
      </c>
      <c r="Z665" s="33">
        <v>1372.0024169999999</v>
      </c>
      <c r="AA665" s="33">
        <v>1357.2530099999999</v>
      </c>
      <c r="AB665" s="33">
        <v>1205.4206919999999</v>
      </c>
      <c r="AC665" s="33">
        <v>1308.9319599999999</v>
      </c>
      <c r="AD665" s="33">
        <v>1051.858802</v>
      </c>
      <c r="AE665" s="33">
        <v>1357.2530099999999</v>
      </c>
      <c r="AF665" s="33">
        <v>830.45882229999995</v>
      </c>
      <c r="AG665" s="33">
        <v>761.53026639999996</v>
      </c>
      <c r="AH665" s="33">
        <v>1146.3039490000001</v>
      </c>
      <c r="AI665" s="33">
        <v>872.40003569999999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176.94031380000001</v>
      </c>
      <c r="O666" s="33">
        <v>235.92041839999999</v>
      </c>
      <c r="P666" s="33">
        <v>176.94031380000001</v>
      </c>
      <c r="Q666" s="33">
        <v>117.96020919999999</v>
      </c>
      <c r="R666" s="33">
        <v>235.92041839999999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176.94031380000001</v>
      </c>
      <c r="X666" s="33">
        <v>176.94031380000001</v>
      </c>
      <c r="Y666" s="33">
        <v>58.980104609999998</v>
      </c>
      <c r="Z666" s="33">
        <v>117.96020919999999</v>
      </c>
      <c r="AA666" s="33">
        <v>58.980104609999998</v>
      </c>
      <c r="AB666" s="33">
        <v>58.980104609999998</v>
      </c>
      <c r="AC666" s="33">
        <v>58.980104609999998</v>
      </c>
      <c r="AD666" s="33">
        <v>58.980104609999998</v>
      </c>
      <c r="AE666" s="33">
        <v>58.980104609999998</v>
      </c>
      <c r="AF666" s="33">
        <v>117.96020919999999</v>
      </c>
      <c r="AG666" s="33">
        <v>117.96020919999999</v>
      </c>
      <c r="AH666" s="33">
        <v>176.94031380000001</v>
      </c>
      <c r="AI666" s="33">
        <v>176.94031380000001</v>
      </c>
      <c r="AJ666" s="33">
        <v>117.96020919999999</v>
      </c>
      <c r="AK666" s="33">
        <v>58.980104609999998</v>
      </c>
      <c r="AL666" s="33">
        <v>117.96020919999999</v>
      </c>
      <c r="AM666" s="33">
        <v>58.980104609999998</v>
      </c>
      <c r="AN666" s="33">
        <v>58.980104609999998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262.4496221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504.32108849999997</v>
      </c>
      <c r="T667" s="33">
        <v>608.98734520000005</v>
      </c>
      <c r="U667" s="33">
        <v>493.86955069999999</v>
      </c>
      <c r="V667" s="33">
        <v>625.09436170000004</v>
      </c>
      <c r="W667" s="33">
        <v>589.44998510000005</v>
      </c>
      <c r="X667" s="33">
        <v>367.61896530000001</v>
      </c>
      <c r="Y667" s="33">
        <v>367.61896530000001</v>
      </c>
      <c r="Z667" s="33">
        <v>367.61896530000001</v>
      </c>
      <c r="AA667" s="33">
        <v>367.61896530000001</v>
      </c>
      <c r="AB667" s="33">
        <v>367.61896530000001</v>
      </c>
      <c r="AC667" s="33">
        <v>367.61896530000001</v>
      </c>
      <c r="AD667" s="33">
        <v>367.61896530000001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84.324968839999997</v>
      </c>
      <c r="AK668" s="33">
        <v>42.162484419999998</v>
      </c>
      <c r="AL668" s="33">
        <v>84.324968839999997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439.38993590000001</v>
      </c>
      <c r="O676" s="33">
        <v>580.80006630000003</v>
      </c>
      <c r="P676" s="33">
        <v>1073.722145</v>
      </c>
      <c r="Q676" s="33">
        <v>2661.210744</v>
      </c>
      <c r="R676" s="33">
        <v>3007.0378639999999</v>
      </c>
      <c r="S676" s="33">
        <v>3336.7873169999998</v>
      </c>
      <c r="T676" s="33">
        <v>3333.2049480000001</v>
      </c>
      <c r="U676" s="33">
        <v>2794.4634059999998</v>
      </c>
      <c r="V676" s="33">
        <v>2942.846665</v>
      </c>
      <c r="W676" s="33">
        <v>2207.9682769999999</v>
      </c>
      <c r="X676" s="33">
        <v>2664.7637629999999</v>
      </c>
      <c r="Y676" s="33">
        <v>1923.3672670000001</v>
      </c>
      <c r="Z676" s="33">
        <v>1941.9065599999999</v>
      </c>
      <c r="AA676" s="33">
        <v>1868.177048</v>
      </c>
      <c r="AB676" s="33">
        <v>1716.3447309999999</v>
      </c>
      <c r="AC676" s="33">
        <v>1819.8559990000001</v>
      </c>
      <c r="AD676" s="33">
        <v>1562.782841</v>
      </c>
      <c r="AE676" s="33">
        <v>1868.177048</v>
      </c>
      <c r="AF676" s="33">
        <v>1400.3629659999999</v>
      </c>
      <c r="AG676" s="33">
        <v>1331.4344100000001</v>
      </c>
      <c r="AH676" s="33">
        <v>1775.1881969999999</v>
      </c>
      <c r="AI676" s="33">
        <v>1501.2842840000001</v>
      </c>
      <c r="AJ676" s="33">
        <v>1248.5306479999999</v>
      </c>
      <c r="AK676" s="33">
        <v>1147.3880590000001</v>
      </c>
      <c r="AL676" s="33">
        <v>1248.5306479999999</v>
      </c>
      <c r="AM676" s="33">
        <v>1147.3880590000001</v>
      </c>
      <c r="AN676" s="33">
        <v>1147.3880590000001</v>
      </c>
      <c r="AO676" s="33">
        <v>1206.368164</v>
      </c>
      <c r="AP676" s="33">
        <v>1206.368164</v>
      </c>
    </row>
    <row r="677" spans="1:42" x14ac:dyDescent="0.25">
      <c r="B677" s="33" t="s">
        <v>701</v>
      </c>
      <c r="C677" s="33" t="s">
        <v>37</v>
      </c>
      <c r="O677" s="33">
        <v>107.06428630000001</v>
      </c>
      <c r="P677" s="33">
        <v>289.92629740000001</v>
      </c>
      <c r="Q677" s="33">
        <v>400.20121660000001</v>
      </c>
      <c r="R677" s="33">
        <v>477.22205960000002</v>
      </c>
      <c r="S677" s="33">
        <v>466.15600749999999</v>
      </c>
      <c r="T677" s="33">
        <v>466.15600749999999</v>
      </c>
      <c r="U677" s="33">
        <v>466.15600749999999</v>
      </c>
      <c r="V677" s="33">
        <v>459.83789869999998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204.7954986</v>
      </c>
      <c r="AG677" s="33">
        <v>304.27064910000001</v>
      </c>
      <c r="AH677" s="33">
        <v>265.77625030000002</v>
      </c>
      <c r="AI677" s="33">
        <v>257.06204589999999</v>
      </c>
      <c r="AJ677" s="33">
        <v>255.1811486</v>
      </c>
      <c r="AK677" s="33">
        <v>166.98554189999999</v>
      </c>
      <c r="AL677" s="33">
        <v>164.8540476</v>
      </c>
      <c r="AM677" s="33">
        <v>177.29459499999999</v>
      </c>
      <c r="AN677" s="33">
        <v>354.26446079999999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W679" s="33">
        <v>23.42897215</v>
      </c>
      <c r="X679" s="33">
        <v>51.260410450000002</v>
      </c>
      <c r="Y679" s="33">
        <v>52.821539469999998</v>
      </c>
      <c r="Z679" s="33">
        <v>38.784461270000001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453.02275600000002</v>
      </c>
      <c r="R688" s="33">
        <v>530.04359899999997</v>
      </c>
      <c r="S688" s="33">
        <v>518.97754699999996</v>
      </c>
      <c r="T688" s="33">
        <v>518.97754699999996</v>
      </c>
      <c r="U688" s="33">
        <v>518.97754699999996</v>
      </c>
      <c r="V688" s="33">
        <v>459.83789869999998</v>
      </c>
      <c r="W688" s="33">
        <v>489.58497970000002</v>
      </c>
      <c r="X688" s="33">
        <v>517.41641800000002</v>
      </c>
      <c r="Y688" s="33">
        <v>518.97754699999996</v>
      </c>
      <c r="Z688" s="33">
        <v>504.94046880000002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204.7954986</v>
      </c>
      <c r="AG688" s="33">
        <v>304.27064910000001</v>
      </c>
      <c r="AH688" s="33">
        <v>265.77625030000002</v>
      </c>
      <c r="AI688" s="33">
        <v>257.06204589999999</v>
      </c>
      <c r="AJ688" s="33">
        <v>255.1811486</v>
      </c>
      <c r="AK688" s="33">
        <v>166.98554189999999</v>
      </c>
      <c r="AL688" s="33">
        <v>164.8540476</v>
      </c>
      <c r="AM688" s="33">
        <v>177.29459499999999</v>
      </c>
      <c r="AN688" s="33">
        <v>354.26446079999999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189.49431200000001</v>
      </c>
      <c r="X750" s="33">
        <v>378.98862400000002</v>
      </c>
      <c r="Y750" s="33">
        <v>568.482936</v>
      </c>
      <c r="Z750" s="33">
        <v>757.97724800000003</v>
      </c>
      <c r="AA750" s="33">
        <v>947.47155999999995</v>
      </c>
      <c r="AB750" s="33">
        <v>1136.965872</v>
      </c>
      <c r="AC750" s="33">
        <v>1326.460184</v>
      </c>
      <c r="AD750" s="33">
        <v>1373.833762</v>
      </c>
      <c r="AE750" s="33">
        <v>1468.5809180000001</v>
      </c>
      <c r="AF750" s="33">
        <v>1563.328074</v>
      </c>
      <c r="AG750" s="33">
        <v>1660.3923150000001</v>
      </c>
      <c r="AH750" s="33">
        <v>1705.4488080000001</v>
      </c>
      <c r="AI750" s="33">
        <v>1847.569542</v>
      </c>
      <c r="AJ750" s="33">
        <v>1989.690276</v>
      </c>
      <c r="AK750" s="33">
        <v>2131.8110099999999</v>
      </c>
      <c r="AL750" s="33">
        <v>2273.931744</v>
      </c>
      <c r="AM750" s="33">
        <v>2416.0524780000001</v>
      </c>
      <c r="AN750" s="33">
        <v>2527.4664010000001</v>
      </c>
      <c r="AO750" s="33">
        <v>2704.0283279999999</v>
      </c>
      <c r="AP750" s="33">
        <v>2867.190149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693.54918190000001</v>
      </c>
      <c r="X752" s="33">
        <v>693.54918190000001</v>
      </c>
      <c r="Y752" s="33">
        <v>693.54918190000001</v>
      </c>
      <c r="Z752" s="33">
        <v>1185.286922</v>
      </c>
      <c r="AA752" s="33">
        <v>1185.286922</v>
      </c>
      <c r="AB752" s="33">
        <v>1185.286922</v>
      </c>
      <c r="AC752" s="33">
        <v>1185.286922</v>
      </c>
      <c r="AD752" s="33">
        <v>1171.6380590000001</v>
      </c>
      <c r="AE752" s="33">
        <v>1049.982495</v>
      </c>
      <c r="AF752" s="33">
        <v>970.63238579999995</v>
      </c>
      <c r="AG752" s="33">
        <v>893.22881319999999</v>
      </c>
      <c r="AH752" s="33">
        <v>893.22881319999999</v>
      </c>
      <c r="AI752" s="33">
        <v>893.22881319999999</v>
      </c>
      <c r="AJ752" s="33">
        <v>893.22881319999999</v>
      </c>
      <c r="AK752" s="33">
        <v>1151.1779449999999</v>
      </c>
      <c r="AL752" s="33">
        <v>1151.1779449999999</v>
      </c>
      <c r="AM752" s="33">
        <v>1088.962117</v>
      </c>
      <c r="AN752" s="33">
        <v>1140.682487</v>
      </c>
      <c r="AO752" s="33">
        <v>1037.119432</v>
      </c>
      <c r="AP752" s="33">
        <v>789.20684589999996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366.67149369999998</v>
      </c>
      <c r="X755" s="33">
        <v>366.67149369999998</v>
      </c>
      <c r="Y755" s="33">
        <v>366.67149369999998</v>
      </c>
      <c r="Z755" s="33">
        <v>366.67149369999998</v>
      </c>
      <c r="AA755" s="33">
        <v>366.67149369999998</v>
      </c>
      <c r="AB755" s="33">
        <v>366.67149369999998</v>
      </c>
      <c r="AC755" s="33">
        <v>926.62718570000004</v>
      </c>
      <c r="AD755" s="33">
        <v>926.62718570000004</v>
      </c>
      <c r="AE755" s="33">
        <v>926.62718570000004</v>
      </c>
      <c r="AF755" s="33">
        <v>926.62718570000004</v>
      </c>
      <c r="AG755" s="33">
        <v>926.62718570000004</v>
      </c>
      <c r="AH755" s="33">
        <v>896.96788749999996</v>
      </c>
      <c r="AI755" s="33">
        <v>793.11367099999995</v>
      </c>
      <c r="AJ755" s="33">
        <v>722.71029850000002</v>
      </c>
      <c r="AK755" s="33">
        <v>722.71029850000002</v>
      </c>
      <c r="AL755" s="33">
        <v>722.71029850000002</v>
      </c>
      <c r="AM755" s="33">
        <v>743.20620259999998</v>
      </c>
      <c r="AN755" s="33">
        <v>763.25426089999996</v>
      </c>
      <c r="AO755" s="33">
        <v>782.80943969999998</v>
      </c>
      <c r="AP755" s="33">
        <v>801.69119679999994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1249.7149879999999</v>
      </c>
      <c r="X760" s="33">
        <v>1439.2093</v>
      </c>
      <c r="Y760" s="33">
        <v>1628.703612</v>
      </c>
      <c r="Z760" s="33">
        <v>2309.9356630000002</v>
      </c>
      <c r="AA760" s="33">
        <v>2499.429975</v>
      </c>
      <c r="AB760" s="33">
        <v>2688.9242869999998</v>
      </c>
      <c r="AC760" s="33">
        <v>3438.3742910000001</v>
      </c>
      <c r="AD760" s="33">
        <v>3472.0990069999998</v>
      </c>
      <c r="AE760" s="33">
        <v>3445.190599</v>
      </c>
      <c r="AF760" s="33">
        <v>3460.5876450000001</v>
      </c>
      <c r="AG760" s="33">
        <v>3480.2483139999999</v>
      </c>
      <c r="AH760" s="33">
        <v>3495.6455089999999</v>
      </c>
      <c r="AI760" s="33">
        <v>3533.912026</v>
      </c>
      <c r="AJ760" s="33">
        <v>3605.6293879999998</v>
      </c>
      <c r="AK760" s="33">
        <v>4005.6992540000001</v>
      </c>
      <c r="AL760" s="33">
        <v>4147.8199880000002</v>
      </c>
      <c r="AM760" s="33">
        <v>4248.2207980000003</v>
      </c>
      <c r="AN760" s="33">
        <v>4431.4031489999998</v>
      </c>
      <c r="AO760" s="33">
        <v>4523.9571990000004</v>
      </c>
      <c r="AP760" s="33">
        <v>4458.0881920000002</v>
      </c>
    </row>
    <row r="761" spans="2:42" x14ac:dyDescent="0.25">
      <c r="B761" s="33" t="s">
        <v>15</v>
      </c>
      <c r="D761" s="33">
        <v>55280.988039999997</v>
      </c>
      <c r="E761" s="33">
        <v>57010.586470000002</v>
      </c>
      <c r="F761" s="33">
        <v>57598.714619999999</v>
      </c>
      <c r="G761" s="33">
        <v>58536.2048</v>
      </c>
      <c r="H761" s="33">
        <v>63625.142650000002</v>
      </c>
      <c r="I761" s="33">
        <v>64397.514210000001</v>
      </c>
      <c r="J761" s="33">
        <v>68156.629060000007</v>
      </c>
      <c r="K761" s="33">
        <v>73155.498600000006</v>
      </c>
      <c r="L761" s="33">
        <v>76830.743340000001</v>
      </c>
      <c r="M761" s="33">
        <v>80602.357759999999</v>
      </c>
      <c r="N761" s="33">
        <v>83898.809229999999</v>
      </c>
      <c r="O761" s="33">
        <v>87331.499249999993</v>
      </c>
      <c r="P761" s="33">
        <v>90801.343590000004</v>
      </c>
      <c r="Q761" s="33">
        <v>94390.78486</v>
      </c>
      <c r="R761" s="33">
        <v>97479.450670000006</v>
      </c>
      <c r="S761" s="33">
        <v>100376.11689999999</v>
      </c>
      <c r="T761" s="33">
        <v>103383.033</v>
      </c>
      <c r="U761" s="33">
        <v>106477.08470000001</v>
      </c>
      <c r="V761" s="33">
        <v>109672.5325</v>
      </c>
      <c r="W761" s="33">
        <v>113023.0151</v>
      </c>
      <c r="X761" s="33">
        <v>116432.5442</v>
      </c>
      <c r="Y761" s="33">
        <v>119841.70600000001</v>
      </c>
      <c r="Z761" s="33">
        <v>123355.2748</v>
      </c>
      <c r="AA761" s="33">
        <v>126990.14539999999</v>
      </c>
      <c r="AB761" s="33">
        <v>130866.4952</v>
      </c>
      <c r="AC761" s="33">
        <v>134690.97330000001</v>
      </c>
      <c r="AD761" s="33">
        <v>138544.08480000001</v>
      </c>
      <c r="AE761" s="33">
        <v>142248.90549999999</v>
      </c>
      <c r="AF761" s="33">
        <v>145923.3639</v>
      </c>
      <c r="AG761" s="33">
        <v>149167.0827</v>
      </c>
      <c r="AH761" s="33">
        <v>152419.8094</v>
      </c>
      <c r="AI761" s="33">
        <v>155684.57199999999</v>
      </c>
      <c r="AJ761" s="33">
        <v>159011.7101</v>
      </c>
      <c r="AK761" s="33">
        <v>162404.7856</v>
      </c>
      <c r="AL761" s="33">
        <v>165819.84150000001</v>
      </c>
      <c r="AM761" s="33">
        <v>169202.76430000001</v>
      </c>
      <c r="AN761" s="33">
        <v>172913.59020000001</v>
      </c>
      <c r="AO761" s="33">
        <v>176479.36050000001</v>
      </c>
      <c r="AP761" s="33">
        <v>180004.02009999999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35309.833070000001</v>
      </c>
      <c r="D4" s="1">
        <f>PLANEL_GerCrit_Resultado!H244+PLANEL_GerCrit_Resultado!H748</f>
        <v>36666.350989999999</v>
      </c>
      <c r="E4" s="1">
        <f>PLANEL_GerCrit_Resultado!I244+PLANEL_GerCrit_Resultado!I748</f>
        <v>36676.486340000003</v>
      </c>
      <c r="F4" s="1">
        <f>PLANEL_GerCrit_Resultado!J244+PLANEL_GerCrit_Resultado!J748</f>
        <v>39140.838559999997</v>
      </c>
      <c r="G4" s="1">
        <f>PLANEL_GerCrit_Resultado!K244+PLANEL_GerCrit_Resultado!K748</f>
        <v>40808.984299999996</v>
      </c>
      <c r="H4" s="1">
        <f>PLANEL_GerCrit_Resultado!L244+PLANEL_GerCrit_Resultado!L748</f>
        <v>42951.671439999998</v>
      </c>
      <c r="I4" s="1">
        <f>PLANEL_GerCrit_Resultado!M244+PLANEL_GerCrit_Resultado!M748</f>
        <v>42951.671439999998</v>
      </c>
      <c r="J4" s="1">
        <f>PLANEL_GerCrit_Resultado!N244+PLANEL_GerCrit_Resultado!N748</f>
        <v>43025.444230000001</v>
      </c>
      <c r="K4" s="1">
        <f>PLANEL_GerCrit_Resultado!O244+PLANEL_GerCrit_Resultado!O748</f>
        <v>43089.548999999999</v>
      </c>
      <c r="L4" s="1">
        <f>PLANEL_GerCrit_Resultado!P244+PLANEL_GerCrit_Resultado!P748</f>
        <v>43089.548999999999</v>
      </c>
      <c r="M4" s="1">
        <f>PLANEL_GerCrit_Resultado!Q244+PLANEL_GerCrit_Resultado!Q748</f>
        <v>43224.047229999996</v>
      </c>
      <c r="N4" s="1">
        <f>PLANEL_GerCrit_Resultado!R244+PLANEL_GerCrit_Resultado!R748</f>
        <v>43224.047229999996</v>
      </c>
      <c r="O4" s="1">
        <f>PLANEL_GerCrit_Resultado!S244+PLANEL_GerCrit_Resultado!S748</f>
        <v>43224.047229999996</v>
      </c>
      <c r="P4" s="1">
        <f>PLANEL_GerCrit_Resultado!T244+PLANEL_GerCrit_Resultado!T748</f>
        <v>44053.133179999997</v>
      </c>
      <c r="Q4" s="1">
        <f>PLANEL_GerCrit_Resultado!U244+PLANEL_GerCrit_Resultado!U748</f>
        <v>44695.945220000001</v>
      </c>
      <c r="R4" s="1">
        <f>PLANEL_GerCrit_Resultado!V244+PLANEL_GerCrit_Resultado!V748</f>
        <v>44695.945220000001</v>
      </c>
      <c r="S4" s="1">
        <f>PLANEL_GerCrit_Resultado!W244+PLANEL_GerCrit_Resultado!W748</f>
        <v>44695.945220000001</v>
      </c>
      <c r="T4" s="1">
        <f>PLANEL_GerCrit_Resultado!X244+PLANEL_GerCrit_Resultado!X748</f>
        <v>44695.945220000001</v>
      </c>
      <c r="U4" s="1">
        <f>PLANEL_GerCrit_Resultado!Y244+PLANEL_GerCrit_Resultado!Y748</f>
        <v>44695.945220000001</v>
      </c>
      <c r="V4" s="1">
        <f>PLANEL_GerCrit_Resultado!Z244+PLANEL_GerCrit_Resultado!Z748</f>
        <v>44695.945220000001</v>
      </c>
      <c r="W4" s="1">
        <f>PLANEL_GerCrit_Resultado!AA244+PLANEL_GerCrit_Resultado!AA748</f>
        <v>44695.945220000001</v>
      </c>
      <c r="X4" s="1">
        <f>PLANEL_GerCrit_Resultado!AB244+PLANEL_GerCrit_Resultado!AB748</f>
        <v>44695.945220000001</v>
      </c>
      <c r="Y4" s="1">
        <f>PLANEL_GerCrit_Resultado!AC244+PLANEL_GerCrit_Resultado!AC748</f>
        <v>44695.945220000001</v>
      </c>
      <c r="Z4" s="1">
        <f>PLANEL_GerCrit_Resultado!AD244+PLANEL_GerCrit_Resultado!AD748</f>
        <v>44652.53385</v>
      </c>
      <c r="AA4" s="1">
        <f>PLANEL_GerCrit_Resultado!AE244+PLANEL_GerCrit_Resultado!AE748</f>
        <v>44620.67469</v>
      </c>
      <c r="AB4" s="1">
        <f>PLANEL_GerCrit_Resultado!AF244+PLANEL_GerCrit_Resultado!AF748</f>
        <v>44013.281949999997</v>
      </c>
      <c r="AC4" s="1">
        <f>PLANEL_GerCrit_Resultado!AG244+PLANEL_GerCrit_Resultado!AG748</f>
        <v>44270.85097</v>
      </c>
      <c r="AD4" s="1">
        <f>PLANEL_GerCrit_Resultado!AH244+PLANEL_GerCrit_Resultado!AH748</f>
        <v>44145.907679999997</v>
      </c>
      <c r="AE4" s="1">
        <f>PLANEL_GerCrit_Resultado!AI244+PLANEL_GerCrit_Resultado!AI748</f>
        <v>44028.14589</v>
      </c>
      <c r="AF4" s="1">
        <f>PLANEL_GerCrit_Resultado!AJ244+PLANEL_GerCrit_Resultado!AJ748</f>
        <v>43869.295599999998</v>
      </c>
      <c r="AG4" s="1">
        <f>PLANEL_GerCrit_Resultado!AK244+PLANEL_GerCrit_Resultado!AK748</f>
        <v>43689.508690000002</v>
      </c>
      <c r="AH4" s="1">
        <f>PLANEL_GerCrit_Resultado!AL244+PLANEL_GerCrit_Resultado!AL748</f>
        <v>43669.079380000003</v>
      </c>
      <c r="AI4" s="1">
        <f>PLANEL_GerCrit_Resultado!AM244+PLANEL_GerCrit_Resultado!AM748</f>
        <v>43669.079380000003</v>
      </c>
      <c r="AJ4" s="1">
        <f>PLANEL_GerCrit_Resultado!AN244+PLANEL_GerCrit_Resultado!AN748</f>
        <v>43669.079380000003</v>
      </c>
      <c r="AK4" s="1">
        <f>PLANEL_GerCrit_Resultado!AO244+PLANEL_GerCrit_Resultado!AO748</f>
        <v>43669.079380000003</v>
      </c>
      <c r="AL4" s="1">
        <f>PLANEL_GerCrit_Resultado!AP244+PLANEL_GerCrit_Resultado!AP748</f>
        <v>43669.079380000003</v>
      </c>
    </row>
    <row r="5" spans="2:38" x14ac:dyDescent="0.25">
      <c r="B5" s="16" t="s">
        <v>2</v>
      </c>
      <c r="C5" s="1">
        <f>PLANEL_GerCrit_Resultado!G256</f>
        <v>975.2773512</v>
      </c>
      <c r="D5" s="1">
        <f>PLANEL_GerCrit_Resultado!H256</f>
        <v>2548.353877</v>
      </c>
      <c r="E5" s="1">
        <f>PLANEL_GerCrit_Resultado!I256</f>
        <v>2591.823699</v>
      </c>
      <c r="F5" s="1">
        <f>PLANEL_GerCrit_Resultado!J256</f>
        <v>2701.3458230000001</v>
      </c>
      <c r="G5" s="1">
        <f>PLANEL_GerCrit_Resultado!K256</f>
        <v>2754.9609829999999</v>
      </c>
      <c r="H5" s="1">
        <f>PLANEL_GerCrit_Resultado!L256</f>
        <v>2802.9494009999999</v>
      </c>
      <c r="I5" s="1">
        <f>PLANEL_GerCrit_Resultado!M256</f>
        <v>3004.1732830000001</v>
      </c>
      <c r="J5" s="1">
        <f>PLANEL_GerCrit_Resultado!N256</f>
        <v>4123.0475900000001</v>
      </c>
      <c r="K5" s="1">
        <f>PLANEL_GerCrit_Resultado!O256</f>
        <v>4123.0475900000001</v>
      </c>
      <c r="L5" s="1">
        <f>PLANEL_GerCrit_Resultado!P256</f>
        <v>4123.0475900000001</v>
      </c>
      <c r="M5" s="1">
        <f>PLANEL_GerCrit_Resultado!Q256</f>
        <v>4123.0475900000001</v>
      </c>
      <c r="N5" s="1">
        <f>PLANEL_GerCrit_Resultado!R256</f>
        <v>4123.0475900000001</v>
      </c>
      <c r="O5" s="1">
        <f>PLANEL_GerCrit_Resultado!S256</f>
        <v>4123.0475900000001</v>
      </c>
      <c r="P5" s="1">
        <f>PLANEL_GerCrit_Resultado!T256</f>
        <v>4123.0475900000001</v>
      </c>
      <c r="Q5" s="1">
        <f>PLANEL_GerCrit_Resultado!U256</f>
        <v>5688.5862360000001</v>
      </c>
      <c r="R5" s="1">
        <f>PLANEL_GerCrit_Resultado!V256</f>
        <v>5688.5862360000001</v>
      </c>
      <c r="S5" s="1">
        <f>PLANEL_GerCrit_Resultado!W256</f>
        <v>5688.5862360000001</v>
      </c>
      <c r="T5" s="1">
        <f>PLANEL_GerCrit_Resultado!X256</f>
        <v>5688.5862360000001</v>
      </c>
      <c r="U5" s="1">
        <f>PLANEL_GerCrit_Resultado!Y256</f>
        <v>5688.5862360000001</v>
      </c>
      <c r="V5" s="1">
        <f>PLANEL_GerCrit_Resultado!Z256</f>
        <v>5688.5862360000001</v>
      </c>
      <c r="W5" s="1">
        <f>PLANEL_GerCrit_Resultado!AA256</f>
        <v>5688.5862360000001</v>
      </c>
      <c r="X5" s="1">
        <f>PLANEL_GerCrit_Resultado!AB256</f>
        <v>5688.5862360000001</v>
      </c>
      <c r="Y5" s="1">
        <f>PLANEL_GerCrit_Resultado!AC256</f>
        <v>5688.5862360000001</v>
      </c>
      <c r="Z5" s="1">
        <f>PLANEL_GerCrit_Resultado!AD256</f>
        <v>5687.0360700000001</v>
      </c>
      <c r="AA5" s="1">
        <f>PLANEL_GerCrit_Resultado!AE256</f>
        <v>5688.5862360000001</v>
      </c>
      <c r="AB5" s="68">
        <f>PLANEL_GerCrit_Resultado!AF256</f>
        <v>5675.5846419999998</v>
      </c>
      <c r="AC5" s="1">
        <f>PLANEL_GerCrit_Resultado!AG256</f>
        <v>5684.4453560000002</v>
      </c>
      <c r="AD5" s="1">
        <f>PLANEL_GerCrit_Resultado!AH256</f>
        <v>5688.5862360000001</v>
      </c>
      <c r="AE5" s="1">
        <f>PLANEL_GerCrit_Resultado!AI256</f>
        <v>5684.4453560000002</v>
      </c>
      <c r="AF5" s="1">
        <f>PLANEL_GerCrit_Resultado!AJ256</f>
        <v>5684.4453560000002</v>
      </c>
      <c r="AG5" s="1">
        <f>PLANEL_GerCrit_Resultado!AK256</f>
        <v>5675.5846419999998</v>
      </c>
      <c r="AH5" s="1">
        <f>PLANEL_GerCrit_Resultado!AL256</f>
        <v>5675.5846419999998</v>
      </c>
      <c r="AI5" s="1">
        <f>PLANEL_GerCrit_Resultado!AM256</f>
        <v>5675.5846419999998</v>
      </c>
      <c r="AJ5" s="1">
        <f>PLANEL_GerCrit_Resultado!AN256</f>
        <v>5675.5846419999998</v>
      </c>
      <c r="AK5" s="1">
        <f>PLANEL_GerCrit_Resultado!AO256</f>
        <v>5675.5846419999998</v>
      </c>
      <c r="AL5" s="1">
        <f>PLANEL_GerCrit_Resultado!AP256</f>
        <v>5675.5846419999998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8135.3801800000001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8918.4336039999998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9066.8933390000002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9116.6923160000006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10990.931914999999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12351.314838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15307.144848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16075.930423900001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16457.1178506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17503.047731400002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18146.529929899996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18519.910073000003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19380.135713999996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19935.176794999999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21505.591382999999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20264.592013700003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21372.639444700002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21860.684671999999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22348.233218000001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22478.1476898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22823.853825999999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23279.096933000001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23567.033250999997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23532.257454999999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23889.632839000002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22990.026145600001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23576.192965000002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23839.667388300004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23965.3345539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24094.538676600001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24242.4637649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24208.7276676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24179.655710999999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24499.693527800002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25810.589839999997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27589.868014999996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1039.802942</v>
      </c>
      <c r="D9" s="20">
        <f>PLANEL_GerCrit_Resultado!H64+PLANEL_GerCrit_Resultado!H76+PLANEL_GerCrit_Resultado!H88+PLANEL_GerCrit_Resultado!H640+PLANEL_GerCrit_Resultado!H700</f>
        <v>1039.1257210000001</v>
      </c>
      <c r="E9" s="20">
        <f>PLANEL_GerCrit_Resultado!I64+PLANEL_GerCrit_Resultado!I76+PLANEL_GerCrit_Resultado!I88+PLANEL_GerCrit_Resultado!I640+PLANEL_GerCrit_Resultado!I700</f>
        <v>1039.1257210000001</v>
      </c>
      <c r="F9" s="20">
        <f>PLANEL_GerCrit_Resultado!J64+PLANEL_GerCrit_Resultado!J76+PLANEL_GerCrit_Resultado!J88+PLANEL_GerCrit_Resultado!J640+PLANEL_GerCrit_Resultado!J700</f>
        <v>968.11241129999996</v>
      </c>
      <c r="G9" s="20">
        <f>PLANEL_GerCrit_Resultado!K64+PLANEL_GerCrit_Resultado!K76+PLANEL_GerCrit_Resultado!K88+PLANEL_GerCrit_Resultado!K640+PLANEL_GerCrit_Resultado!K700</f>
        <v>1331.2354600000001</v>
      </c>
      <c r="H9" s="20">
        <f>PLANEL_GerCrit_Resultado!L64+PLANEL_GerCrit_Resultado!L76+PLANEL_GerCrit_Resultado!L88+PLANEL_GerCrit_Resultado!L640+PLANEL_GerCrit_Resultado!L700</f>
        <v>1331.2354600000001</v>
      </c>
      <c r="I9" s="20">
        <f>PLANEL_GerCrit_Resultado!M64+PLANEL_GerCrit_Resultado!M76+PLANEL_GerCrit_Resultado!M88+PLANEL_GerCrit_Resultado!M640+PLANEL_GerCrit_Resultado!M700</f>
        <v>1331.2354600000001</v>
      </c>
      <c r="J9" s="20">
        <f>PLANEL_GerCrit_Resultado!N64+PLANEL_GerCrit_Resultado!N76+PLANEL_GerCrit_Resultado!N88+PLANEL_GerCrit_Resultado!N640+PLANEL_GerCrit_Resultado!N700</f>
        <v>1331.2354600000001</v>
      </c>
      <c r="K9" s="20">
        <f>PLANEL_GerCrit_Resultado!O64+PLANEL_GerCrit_Resultado!O76+PLANEL_GerCrit_Resultado!O88+PLANEL_GerCrit_Resultado!O640+PLANEL_GerCrit_Resultado!O700</f>
        <v>1331.2354600000001</v>
      </c>
      <c r="L9" s="20">
        <f>PLANEL_GerCrit_Resultado!P64+PLANEL_GerCrit_Resultado!P76+PLANEL_GerCrit_Resultado!P88+PLANEL_GerCrit_Resultado!P640+PLANEL_GerCrit_Resultado!P700</f>
        <v>1331.2354600000001</v>
      </c>
      <c r="M9" s="20">
        <f>PLANEL_GerCrit_Resultado!Q64+PLANEL_GerCrit_Resultado!Q76+PLANEL_GerCrit_Resultado!Q88+PLANEL_GerCrit_Resultado!Q640+PLANEL_GerCrit_Resultado!Q700</f>
        <v>1330.5582380000001</v>
      </c>
      <c r="N9" s="20">
        <f>PLANEL_GerCrit_Resultado!R64+PLANEL_GerCrit_Resultado!R76+PLANEL_GerCrit_Resultado!R88+PLANEL_GerCrit_Resultado!R640+PLANEL_GerCrit_Resultado!R700</f>
        <v>1330.5582380000001</v>
      </c>
      <c r="O9" s="20">
        <f>PLANEL_GerCrit_Resultado!S64+PLANEL_GerCrit_Resultado!S76+PLANEL_GerCrit_Resultado!S88+PLANEL_GerCrit_Resultado!S640+PLANEL_GerCrit_Resultado!S700</f>
        <v>1315.048601</v>
      </c>
      <c r="P9" s="20">
        <f>PLANEL_GerCrit_Resultado!T64+PLANEL_GerCrit_Resultado!T76+PLANEL_GerCrit_Resultado!T88+PLANEL_GerCrit_Resultado!T640+PLANEL_GerCrit_Resultado!T700</f>
        <v>1315.048601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389.50479200000001</v>
      </c>
      <c r="S9" s="20">
        <f>PLANEL_GerCrit_Resultado!W64+PLANEL_GerCrit_Resultado!W76+PLANEL_GerCrit_Resultado!W88+PLANEL_GerCrit_Resultado!W640+PLANEL_GerCrit_Resultado!W700</f>
        <v>323.8062352</v>
      </c>
      <c r="T9" s="20">
        <f>PLANEL_GerCrit_Resultado!X64+PLANEL_GerCrit_Resultado!X76+PLANEL_GerCrit_Resultado!X88+PLANEL_GerCrit_Resultado!X640+PLANEL_GerCrit_Resultado!X700</f>
        <v>323.8062352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1085.008613</v>
      </c>
      <c r="D10" s="20">
        <f>PLANEL_GerCrit_Resultado!H40+PLANEL_GerCrit_Resultado!H52</f>
        <v>1241.3759130000001</v>
      </c>
      <c r="E10" s="20">
        <f>PLANEL_GerCrit_Resultado!I40+PLANEL_GerCrit_Resultado!I52</f>
        <v>1241.3759130000001</v>
      </c>
      <c r="F10" s="20">
        <f>PLANEL_GerCrit_Resultado!J40+PLANEL_GerCrit_Resultado!J52</f>
        <v>1241.3759130000001</v>
      </c>
      <c r="G10" s="20">
        <f>PLANEL_GerCrit_Resultado!K40+PLANEL_GerCrit_Resultado!K52</f>
        <v>1241.3759130000001</v>
      </c>
      <c r="H10" s="20">
        <f>PLANEL_GerCrit_Resultado!L40+PLANEL_GerCrit_Resultado!L52</f>
        <v>1241.3759130000001</v>
      </c>
      <c r="I10" s="20">
        <f>PLANEL_GerCrit_Resultado!M40+PLANEL_GerCrit_Resultado!M52</f>
        <v>1241.3759130000001</v>
      </c>
      <c r="J10" s="20">
        <f>PLANEL_GerCrit_Resultado!N40+PLANEL_GerCrit_Resultado!N52</f>
        <v>1241.3759130000001</v>
      </c>
      <c r="K10" s="20">
        <f>PLANEL_GerCrit_Resultado!O40+PLANEL_GerCrit_Resultado!O52</f>
        <v>1241.3759130000001</v>
      </c>
      <c r="L10" s="20">
        <f>PLANEL_GerCrit_Resultado!P40+PLANEL_GerCrit_Resultado!P52</f>
        <v>1241.3759130000001</v>
      </c>
      <c r="M10" s="20">
        <f>PLANEL_GerCrit_Resultado!Q40+PLANEL_GerCrit_Resultado!Q52</f>
        <v>1241.3759130000001</v>
      </c>
      <c r="N10" s="20">
        <f>PLANEL_GerCrit_Resultado!R40+PLANEL_GerCrit_Resultado!R52</f>
        <v>1241.3759130000001</v>
      </c>
      <c r="O10" s="20">
        <f>PLANEL_GerCrit_Resultado!S40+PLANEL_GerCrit_Resultado!S52</f>
        <v>1241.3759130000001</v>
      </c>
      <c r="P10" s="20">
        <f>PLANEL_GerCrit_Resultado!T40+PLANEL_GerCrit_Resultado!T52</f>
        <v>1241.3759130000001</v>
      </c>
      <c r="Q10" s="20">
        <f>PLANEL_GerCrit_Resultado!U40+PLANEL_GerCrit_Resultado!U52</f>
        <v>1241.3759130000001</v>
      </c>
      <c r="R10" s="20">
        <f>PLANEL_GerCrit_Resultado!V40+PLANEL_GerCrit_Resultado!V52</f>
        <v>1165.8369990000001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1769.944133</v>
      </c>
      <c r="D11" s="1">
        <f>PLANEL_GerCrit_Resultado!H160</f>
        <v>1769.944133</v>
      </c>
      <c r="E11" s="1">
        <f>PLANEL_GerCrit_Resultado!I160</f>
        <v>1769.944133</v>
      </c>
      <c r="F11" s="1">
        <f>PLANEL_GerCrit_Resultado!J160</f>
        <v>1769.944133</v>
      </c>
      <c r="G11" s="1">
        <f>PLANEL_GerCrit_Resultado!K160</f>
        <v>1769.944133</v>
      </c>
      <c r="H11" s="1">
        <f>PLANEL_GerCrit_Resultado!L160</f>
        <v>1769.944133</v>
      </c>
      <c r="I11" s="1">
        <f>PLANEL_GerCrit_Resultado!M160</f>
        <v>1769.944133</v>
      </c>
      <c r="J11" s="1">
        <f>PLANEL_GerCrit_Resultado!N160</f>
        <v>1769.944133</v>
      </c>
      <c r="K11" s="1">
        <f>PLANEL_GerCrit_Resultado!O160</f>
        <v>1769.944133</v>
      </c>
      <c r="L11" s="1">
        <f>PLANEL_GerCrit_Resultado!P160</f>
        <v>1769.944133</v>
      </c>
      <c r="M11" s="1">
        <f>PLANEL_GerCrit_Resultado!Q160</f>
        <v>1769.944133</v>
      </c>
      <c r="N11" s="1">
        <f>PLANEL_GerCrit_Resultado!R160</f>
        <v>3052.6641730000001</v>
      </c>
      <c r="O11" s="1">
        <f>PLANEL_GerCrit_Resultado!S160</f>
        <v>3052.6641730000001</v>
      </c>
      <c r="P11" s="1">
        <f>PLANEL_GerCrit_Resultado!T160</f>
        <v>3052.6641730000001</v>
      </c>
      <c r="Q11" s="1">
        <f>PLANEL_GerCrit_Resultado!U160</f>
        <v>3052.6641730000001</v>
      </c>
      <c r="R11" s="1">
        <f>PLANEL_GerCrit_Resultado!V160</f>
        <v>3052.6641730000001</v>
      </c>
      <c r="S11" s="1">
        <f>PLANEL_GerCrit_Resultado!W160</f>
        <v>3052.6641730000001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2160.3183709999998</v>
      </c>
      <c r="D12" s="1">
        <f>PLANEL_GerCrit_Resultado!H172</f>
        <v>1797.5518500000001</v>
      </c>
      <c r="E12" s="1">
        <f>PLANEL_GerCrit_Resultado!I172</f>
        <v>1999.4021459999999</v>
      </c>
      <c r="F12" s="1">
        <f>PLANEL_GerCrit_Resultado!J172</f>
        <v>852.25930600000004</v>
      </c>
      <c r="G12" s="1">
        <f>PLANEL_GerCrit_Resultado!K172</f>
        <v>1065.316049</v>
      </c>
      <c r="H12" s="1">
        <f>PLANEL_GerCrit_Resultado!L172</f>
        <v>1042.831557</v>
      </c>
      <c r="I12" s="1">
        <f>PLANEL_GerCrit_Resultado!M172</f>
        <v>1385.7570519999999</v>
      </c>
      <c r="J12" s="1">
        <f>PLANEL_GerCrit_Resultado!N172</f>
        <v>1349.6160629999999</v>
      </c>
      <c r="K12" s="1">
        <f>PLANEL_GerCrit_Resultado!O172</f>
        <v>1160.6307549999999</v>
      </c>
      <c r="L12" s="1">
        <f>PLANEL_GerCrit_Resultado!P172</f>
        <v>933.02397140000005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318.66858919999999</v>
      </c>
      <c r="D15" s="24">
        <f>PLANEL_GerCrit_Resultado!H376</f>
        <v>318.67108919999998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314.37817319999999</v>
      </c>
      <c r="AC15" s="24">
        <f>PLANEL_GerCrit_Resultado!AG376</f>
        <v>318.24847319999998</v>
      </c>
      <c r="AD15" s="24">
        <f>PLANEL_GerCrit_Resultado!AH376</f>
        <v>347.95316070000001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7565.3872158000004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8940.3757482000001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12214.6610002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15213.7334532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18705.0786849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20173.814084900001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22432.569336300003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24098.442913499999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24339.537206500001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27674.807383500003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30143.499961499998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31781.249502899998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33421.913258800007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35489.863141499998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37424.802609700004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39427.468595573999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41630.189947960003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45799.830588900004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49417.025211500004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53381.781722420004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54605.442538000003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56516.453722000006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58645.431907000006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60817.939007000008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63374.051607000001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65836.027237000002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68058.627497000009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70129.111987000011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71124.67323700001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71641.721537000005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1722.0634666999999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2972.0229327000002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4255.7573147000003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5536.7067536999994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6852.4112267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8206.636233700001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9644.8690146999998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10978.6894417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10741.8976203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10502.457377999999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11765.735285999999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12929.326385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14098.665161000001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15264.260137000001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16448.537217999998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17650.028915999999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18853.602383999998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20042.996874999997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21363.300459999999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22622.61319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23850.946260000001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57831.872118296</v>
      </c>
      <c r="D24" s="28">
        <f t="shared" si="0"/>
        <v>63136.004142395992</v>
      </c>
      <c r="E24" s="28">
        <f t="shared" si="0"/>
        <v>63858.082390800002</v>
      </c>
      <c r="F24" s="28">
        <f t="shared" si="0"/>
        <v>67997.422021099992</v>
      </c>
      <c r="G24" s="28">
        <f t="shared" si="0"/>
        <v>72936.975145000004</v>
      </c>
      <c r="H24" s="28">
        <f t="shared" si="0"/>
        <v>76555.962181199997</v>
      </c>
      <c r="I24" s="28">
        <f t="shared" si="0"/>
        <v>80240.184047800009</v>
      </c>
      <c r="J24" s="28">
        <f t="shared" si="0"/>
        <v>83540.464264099995</v>
      </c>
      <c r="K24" s="28">
        <f t="shared" si="0"/>
        <v>87071.056404800009</v>
      </c>
      <c r="L24" s="28">
        <f t="shared" si="0"/>
        <v>90769.101087999996</v>
      </c>
      <c r="M24" s="28">
        <f t="shared" si="0"/>
        <v>94358.542354699995</v>
      </c>
      <c r="N24" s="28">
        <f t="shared" si="0"/>
        <v>97476.604700099997</v>
      </c>
      <c r="O24" s="28">
        <f t="shared" si="0"/>
        <v>100376.11684299</v>
      </c>
      <c r="P24" s="28">
        <f t="shared" si="0"/>
        <v>103383.03300149999</v>
      </c>
      <c r="Q24" s="28">
        <f t="shared" si="0"/>
        <v>106477.08473420001</v>
      </c>
      <c r="R24" s="28">
        <f t="shared" si="0"/>
        <v>109672.53244890002</v>
      </c>
      <c r="S24" s="28">
        <f t="shared" si="0"/>
        <v>113023.01507549999</v>
      </c>
      <c r="T24" s="28">
        <f t="shared" si="0"/>
        <v>116432.5442262</v>
      </c>
      <c r="U24" s="28">
        <f t="shared" si="0"/>
        <v>119841.7059671</v>
      </c>
      <c r="V24" s="28">
        <f t="shared" si="0"/>
        <v>123355.2747946</v>
      </c>
      <c r="W24" s="28">
        <f t="shared" si="0"/>
        <v>126990.145406</v>
      </c>
      <c r="X24" s="28">
        <f t="shared" si="0"/>
        <v>130866.49518927399</v>
      </c>
      <c r="Y24" s="28">
        <f t="shared" si="0"/>
        <v>134690.97328665998</v>
      </c>
      <c r="Z24" s="28">
        <f t="shared" si="0"/>
        <v>138544.08477419999</v>
      </c>
      <c r="AA24" s="28">
        <f t="shared" si="0"/>
        <v>142248.90554449998</v>
      </c>
      <c r="AB24" s="76">
        <f t="shared" si="0"/>
        <v>145923.36394852001</v>
      </c>
      <c r="AC24" s="28">
        <f t="shared" si="0"/>
        <v>149167.08271650001</v>
      </c>
      <c r="AD24" s="28">
        <f t="shared" si="0"/>
        <v>152419.8093773</v>
      </c>
      <c r="AE24" s="28">
        <f t="shared" si="0"/>
        <v>155684.57204639999</v>
      </c>
      <c r="AF24" s="28">
        <f t="shared" si="0"/>
        <v>159011.71006010001</v>
      </c>
      <c r="AG24" s="28">
        <f t="shared" si="0"/>
        <v>162404.78558720002</v>
      </c>
      <c r="AH24" s="28">
        <f t="shared" si="0"/>
        <v>165819.8415337</v>
      </c>
      <c r="AI24" s="28">
        <f t="shared" si="0"/>
        <v>169202.76432810002</v>
      </c>
      <c r="AJ24" s="28">
        <f t="shared" si="0"/>
        <v>172913.59021990001</v>
      </c>
      <c r="AK24" s="28">
        <f t="shared" si="0"/>
        <v>176479.36051210001</v>
      </c>
      <c r="AL24" s="28">
        <f t="shared" si="0"/>
        <v>180004.02005709999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0.39348354591351759</v>
      </c>
      <c r="D29" s="47">
        <f>IF(PLANEL_Pot_anual!D4&lt;&gt;0,D4/PLANEL_Pot_anual!D4,0)</f>
        <v>0.40860022687314318</v>
      </c>
      <c r="E29" s="47">
        <f>IF(PLANEL_Pot_anual!E4&lt;&gt;0,E4/PLANEL_Pot_anual!E4,0)</f>
        <v>0.40871317256306389</v>
      </c>
      <c r="F29" s="47">
        <f>IF(PLANEL_Pot_anual!F4&lt;&gt;0,F4/PLANEL_Pot_anual!F4,0)</f>
        <v>0.39052830585001203</v>
      </c>
      <c r="G29" s="47">
        <f>IF(PLANEL_Pot_anual!G4&lt;&gt;0,G4/PLANEL_Pot_anual!G4,0)</f>
        <v>0.38762724568092333</v>
      </c>
      <c r="H29" s="47">
        <f>IF(PLANEL_Pot_anual!H4&lt;&gt;0,H4/PLANEL_Pot_anual!H4,0)</f>
        <v>0.39362636978135324</v>
      </c>
      <c r="I29" s="47">
        <f>IF(PLANEL_Pot_anual!I4&lt;&gt;0,I4/PLANEL_Pot_anual!I4,0)</f>
        <v>0.39362636978135324</v>
      </c>
      <c r="J29" s="47">
        <f>IF(PLANEL_Pot_anual!J4&lt;&gt;0,J4/PLANEL_Pot_anual!J4,0)</f>
        <v>0.39379035701987702</v>
      </c>
      <c r="K29" s="47">
        <f>IF(PLANEL_Pot_anual!K4&lt;&gt;0,K4/PLANEL_Pot_anual!K4,0)</f>
        <v>0.39395161014937852</v>
      </c>
      <c r="L29" s="47">
        <f>IF(PLANEL_Pot_anual!L4&lt;&gt;0,L4/PLANEL_Pot_anual!L4,0)</f>
        <v>0.39395161014937852</v>
      </c>
      <c r="M29" s="47">
        <f>IF(PLANEL_Pot_anual!M4&lt;&gt;0,M4/PLANEL_Pot_anual!M4,0)</f>
        <v>0.39434411701468286</v>
      </c>
      <c r="N29" s="47">
        <f>IF(PLANEL_Pot_anual!N4&lt;&gt;0,N4/PLANEL_Pot_anual!N4,0)</f>
        <v>0.39434411701468286</v>
      </c>
      <c r="O29" s="47">
        <f>IF(PLANEL_Pot_anual!O4&lt;&gt;0,O4/PLANEL_Pot_anual!O4,0)</f>
        <v>0.39434411701468286</v>
      </c>
      <c r="P29" s="47">
        <f>IF(PLANEL_Pot_anual!P4&lt;&gt;0,P4/PLANEL_Pot_anual!P4,0)</f>
        <v>0.39597061509447878</v>
      </c>
      <c r="Q29" s="47">
        <f>IF(PLANEL_Pot_anual!Q4&lt;&gt;0,Q4/PLANEL_Pot_anual!Q4,0)</f>
        <v>0.39609218126315615</v>
      </c>
      <c r="R29" s="47">
        <f>IF(PLANEL_Pot_anual!R4&lt;&gt;0,R4/PLANEL_Pot_anual!R4,0)</f>
        <v>0.39609218126315615</v>
      </c>
      <c r="S29" s="47">
        <f>IF(PLANEL_Pot_anual!S4&lt;&gt;0,S4/PLANEL_Pot_anual!S4,0)</f>
        <v>0.39609218126315615</v>
      </c>
      <c r="T29" s="47">
        <f>IF(PLANEL_Pot_anual!T4&lt;&gt;0,T4/PLANEL_Pot_anual!T4,0)</f>
        <v>0.39609218126315615</v>
      </c>
      <c r="U29" s="47">
        <f>IF(PLANEL_Pot_anual!U4&lt;&gt;0,U4/PLANEL_Pot_anual!U4,0)</f>
        <v>0.39609218126315615</v>
      </c>
      <c r="V29" s="47">
        <f>IF(PLANEL_Pot_anual!V4&lt;&gt;0,V4/PLANEL_Pot_anual!V4,0)</f>
        <v>0.39609218126315615</v>
      </c>
      <c r="W29" s="47">
        <f>IF(PLANEL_Pot_anual!W4&lt;&gt;0,W4/PLANEL_Pot_anual!W4,0)</f>
        <v>0.39609218126315615</v>
      </c>
      <c r="X29" s="47">
        <f>IF(PLANEL_Pot_anual!X4&lt;&gt;0,X4/PLANEL_Pot_anual!X4,0)</f>
        <v>0.39609218126315615</v>
      </c>
      <c r="Y29" s="47">
        <f>IF(PLANEL_Pot_anual!Y4&lt;&gt;0,Y4/PLANEL_Pot_anual!Y4,0)</f>
        <v>0.39609218126315615</v>
      </c>
      <c r="Z29" s="47">
        <f>IF(PLANEL_Pot_anual!Z4&lt;&gt;0,Z4/PLANEL_Pot_anual!Z4,0)</f>
        <v>0.39570747289307273</v>
      </c>
      <c r="AA29" s="47">
        <f>IF(PLANEL_Pot_anual!AA4&lt;&gt;0,AA4/PLANEL_Pot_anual!AA4,0)</f>
        <v>0.39542513935888979</v>
      </c>
      <c r="AB29" s="77">
        <f>IF(PLANEL_Pot_anual!AB4&lt;&gt;0,AB4/PLANEL_Pot_anual!AB4,0)</f>
        <v>0.39004246954206817</v>
      </c>
      <c r="AC29" s="47">
        <f>IF(PLANEL_Pot_anual!AC4&lt;&gt;0,AC4/PLANEL_Pot_anual!AC4,0)</f>
        <v>0.39232502726526769</v>
      </c>
      <c r="AD29" s="47">
        <f>IF(PLANEL_Pot_anual!AD4&lt;&gt;0,AD4/PLANEL_Pot_anual!AD4,0)</f>
        <v>0.39121778901296755</v>
      </c>
      <c r="AE29" s="47">
        <f>IF(PLANEL_Pot_anual!AE4&lt;&gt;0,AE4/PLANEL_Pot_anual!AE4,0)</f>
        <v>0.39017419268580716</v>
      </c>
      <c r="AF29" s="47">
        <f>IF(PLANEL_Pot_anual!AF4&lt;&gt;0,AF4/PLANEL_Pot_anual!AF4,0)</f>
        <v>0.38876647309176598</v>
      </c>
      <c r="AG29" s="47">
        <f>IF(PLANEL_Pot_anual!AG4&lt;&gt;0,AG4/PLANEL_Pot_anual!AG4,0)</f>
        <v>0.38717321471018473</v>
      </c>
      <c r="AH29" s="47">
        <f>IF(PLANEL_Pot_anual!AH4&lt;&gt;0,AH4/PLANEL_Pot_anual!AH4,0)</f>
        <v>0.38699217166657596</v>
      </c>
      <c r="AI29" s="47">
        <f>IF(PLANEL_Pot_anual!AI4&lt;&gt;0,AI4/PLANEL_Pot_anual!AI4,0)</f>
        <v>0.38699217166657596</v>
      </c>
      <c r="AJ29" s="47">
        <f>IF(PLANEL_Pot_anual!AJ4&lt;&gt;0,AJ4/PLANEL_Pot_anual!AJ4,0)</f>
        <v>0.38699217166657596</v>
      </c>
      <c r="AK29" s="47">
        <f>IF(PLANEL_Pot_anual!AK4&lt;&gt;0,AK4/PLANEL_Pot_anual!AK4,0)</f>
        <v>0.38699217166657596</v>
      </c>
      <c r="AL29" s="47">
        <f>IF(PLANEL_Pot_anual!AL4&lt;&gt;0,AL4/PLANEL_Pot_anual!AL4,0)</f>
        <v>0.38699217166657596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0.17732231651268557</v>
      </c>
      <c r="D30" s="47">
        <f>IF(PLANEL_Pot_anual!D5&lt;&gt;0,D5/PLANEL_Pot_anual!D5,0)</f>
        <v>0.43974089208759221</v>
      </c>
      <c r="E30" s="47">
        <f>IF(PLANEL_Pot_anual!E5&lt;&gt;0,E5/PLANEL_Pot_anual!E5,0)</f>
        <v>0.43004073701917028</v>
      </c>
      <c r="F30" s="47">
        <f>IF(PLANEL_Pot_anual!F5&lt;&gt;0,F5/PLANEL_Pot_anual!F5,0)</f>
        <v>0.43254572740842367</v>
      </c>
      <c r="G30" s="47">
        <f>IF(PLANEL_Pot_anual!G5&lt;&gt;0,G5/PLANEL_Pot_anual!G5,0)</f>
        <v>0.43260363602617075</v>
      </c>
      <c r="H30" s="47">
        <f>IF(PLANEL_Pot_anual!H5&lt;&gt;0,H5/PLANEL_Pot_anual!H5,0)</f>
        <v>0.42258750659221272</v>
      </c>
      <c r="I30" s="47">
        <f>IF(PLANEL_Pot_anual!I5&lt;&gt;0,I5/PLANEL_Pot_anual!I5,0)</f>
        <v>0.40989063086232208</v>
      </c>
      <c r="J30" s="47">
        <f>IF(PLANEL_Pot_anual!J5&lt;&gt;0,J5/PLANEL_Pot_anual!J5,0)</f>
        <v>0.36808567039295176</v>
      </c>
      <c r="K30" s="47">
        <f>IF(PLANEL_Pot_anual!K5&lt;&gt;0,K5/PLANEL_Pot_anual!K5,0)</f>
        <v>0.36808567039295176</v>
      </c>
      <c r="L30" s="47">
        <f>IF(PLANEL_Pot_anual!L5&lt;&gt;0,L5/PLANEL_Pot_anual!L5,0)</f>
        <v>0.36808567039295176</v>
      </c>
      <c r="M30" s="47">
        <f>IF(PLANEL_Pot_anual!M5&lt;&gt;0,M5/PLANEL_Pot_anual!M5,0)</f>
        <v>0.36808567039295176</v>
      </c>
      <c r="N30" s="47">
        <f>IF(PLANEL_Pot_anual!N5&lt;&gt;0,N5/PLANEL_Pot_anual!N5,0)</f>
        <v>0.36808567039295176</v>
      </c>
      <c r="O30" s="47">
        <f>IF(PLANEL_Pot_anual!O5&lt;&gt;0,O5/PLANEL_Pot_anual!O5,0)</f>
        <v>0.36808567039295176</v>
      </c>
      <c r="P30" s="47">
        <f>IF(PLANEL_Pot_anual!P5&lt;&gt;0,P5/PLANEL_Pot_anual!P5,0)</f>
        <v>0.36808567039295176</v>
      </c>
      <c r="Q30" s="47">
        <f>IF(PLANEL_Pot_anual!Q5&lt;&gt;0,Q5/PLANEL_Pot_anual!Q5,0)</f>
        <v>0.41640073855202642</v>
      </c>
      <c r="R30" s="47">
        <f>IF(PLANEL_Pot_anual!R5&lt;&gt;0,R5/PLANEL_Pot_anual!R5,0)</f>
        <v>0.41640073855202642</v>
      </c>
      <c r="S30" s="47">
        <f>IF(PLANEL_Pot_anual!S5&lt;&gt;0,S5/PLANEL_Pot_anual!S5,0)</f>
        <v>0.41640073855202642</v>
      </c>
      <c r="T30" s="47">
        <f>IF(PLANEL_Pot_anual!T5&lt;&gt;0,T5/PLANEL_Pot_anual!T5,0)</f>
        <v>0.41640073855202642</v>
      </c>
      <c r="U30" s="47">
        <f>IF(PLANEL_Pot_anual!U5&lt;&gt;0,U5/PLANEL_Pot_anual!U5,0)</f>
        <v>0.41640073855202642</v>
      </c>
      <c r="V30" s="47">
        <f>IF(PLANEL_Pot_anual!V5&lt;&gt;0,V5/PLANEL_Pot_anual!V5,0)</f>
        <v>0.41640073855202642</v>
      </c>
      <c r="W30" s="47">
        <f>IF(PLANEL_Pot_anual!W5&lt;&gt;0,W5/PLANEL_Pot_anual!W5,0)</f>
        <v>0.41640073855202642</v>
      </c>
      <c r="X30" s="47">
        <f>IF(PLANEL_Pot_anual!X5&lt;&gt;0,X5/PLANEL_Pot_anual!X5,0)</f>
        <v>0.41640073855202642</v>
      </c>
      <c r="Y30" s="47">
        <f>IF(PLANEL_Pot_anual!Y5&lt;&gt;0,Y5/PLANEL_Pot_anual!Y5,0)</f>
        <v>0.41640073855202642</v>
      </c>
      <c r="Z30" s="47">
        <f>IF(PLANEL_Pot_anual!Z5&lt;&gt;0,Z5/PLANEL_Pot_anual!Z5,0)</f>
        <v>0.41628726742923788</v>
      </c>
      <c r="AA30" s="47">
        <f>IF(PLANEL_Pot_anual!AA5&lt;&gt;0,AA5/PLANEL_Pot_anual!AA5,0)</f>
        <v>0.41640073855202642</v>
      </c>
      <c r="AB30" s="77">
        <f>IF(PLANEL_Pot_anual!AB5&lt;&gt;0,AB5/PLANEL_Pot_anual!AB5,0)</f>
        <v>0.41544903049674681</v>
      </c>
      <c r="AC30" s="47">
        <f>IF(PLANEL_Pot_anual!AC5&lt;&gt;0,AC5/PLANEL_Pot_anual!AC5,0)</f>
        <v>0.41609762888316992</v>
      </c>
      <c r="AD30" s="47">
        <f>IF(PLANEL_Pot_anual!AD5&lt;&gt;0,AD5/PLANEL_Pot_anual!AD5,0)</f>
        <v>0.41640073855202642</v>
      </c>
      <c r="AE30" s="47">
        <f>IF(PLANEL_Pot_anual!AE5&lt;&gt;0,AE5/PLANEL_Pot_anual!AE5,0)</f>
        <v>0.41609762888316992</v>
      </c>
      <c r="AF30" s="47">
        <f>IF(PLANEL_Pot_anual!AF5&lt;&gt;0,AF5/PLANEL_Pot_anual!AF5,0)</f>
        <v>0.41609762888316992</v>
      </c>
      <c r="AG30" s="47">
        <f>IF(PLANEL_Pot_anual!AG5&lt;&gt;0,AG5/PLANEL_Pot_anual!AG5,0)</f>
        <v>0.41544903049674681</v>
      </c>
      <c r="AH30" s="47">
        <f>IF(PLANEL_Pot_anual!AH5&lt;&gt;0,AH5/PLANEL_Pot_anual!AH5,0)</f>
        <v>0.41544903049674681</v>
      </c>
      <c r="AI30" s="47">
        <f>IF(PLANEL_Pot_anual!AI5&lt;&gt;0,AI5/PLANEL_Pot_anual!AI5,0)</f>
        <v>0.41544903049674681</v>
      </c>
      <c r="AJ30" s="47">
        <f>IF(PLANEL_Pot_anual!AJ5&lt;&gt;0,AJ5/PLANEL_Pot_anual!AJ5,0)</f>
        <v>0.41544903049674681</v>
      </c>
      <c r="AK30" s="47">
        <f>IF(PLANEL_Pot_anual!AK5&lt;&gt;0,AK5/PLANEL_Pot_anual!AK5,0)</f>
        <v>0.41544903049674681</v>
      </c>
      <c r="AL30" s="47">
        <f>IF(PLANEL_Pot_anual!AL5&lt;&gt;0,AL5/PLANEL_Pot_anual!AL5,0)</f>
        <v>0.41544903049674681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0.72364663322125555</v>
      </c>
      <c r="D32" s="48">
        <f>IF(PLANEL_Pot_anual!D7&lt;&gt;0,D7/PLANEL_Pot_anual!D7,0)</f>
        <v>0.72203513690312349</v>
      </c>
      <c r="E32" s="48">
        <f>IF(PLANEL_Pot_anual!E7&lt;&gt;0,E7/PLANEL_Pot_anual!E7,0)</f>
        <v>0.73405441627940871</v>
      </c>
      <c r="F32" s="48">
        <f>IF(PLANEL_Pot_anual!F7&lt;&gt;0,F7/PLANEL_Pot_anual!F7,0)</f>
        <v>0.57806260818539412</v>
      </c>
      <c r="G32" s="48">
        <f>IF(PLANEL_Pot_anual!G7&lt;&gt;0,G7/PLANEL_Pot_anual!G7,0)</f>
        <v>0.64330524322505234</v>
      </c>
      <c r="H32" s="48">
        <f>IF(PLANEL_Pot_anual!H7&lt;&gt;0,H7/PLANEL_Pot_anual!H7,0)</f>
        <v>0.67497964111969133</v>
      </c>
      <c r="I32" s="48">
        <f>IF(PLANEL_Pot_anual!I7&lt;&gt;0,I7/PLANEL_Pot_anual!I7,0)</f>
        <v>0.72706222087073946</v>
      </c>
      <c r="J32" s="48">
        <f>IF(PLANEL_Pot_anual!J7&lt;&gt;0,J7/PLANEL_Pot_anual!J7,0)</f>
        <v>0.72909544384992719</v>
      </c>
      <c r="K32" s="48">
        <f>IF(PLANEL_Pot_anual!K7&lt;&gt;0,K7/PLANEL_Pot_anual!K7,0)</f>
        <v>0.71043859865793713</v>
      </c>
      <c r="L32" s="48">
        <f>IF(PLANEL_Pot_anual!L7&lt;&gt;0,L7/PLANEL_Pot_anual!L7,0)</f>
        <v>0.6881892567195107</v>
      </c>
      <c r="M32" s="48">
        <f>IF(PLANEL_Pot_anual!M7&lt;&gt;0,M7/PLANEL_Pot_anual!M7,0)</f>
        <v>0.65870292471554803</v>
      </c>
      <c r="N32" s="48">
        <f>IF(PLANEL_Pot_anual!N7&lt;&gt;0,N7/PLANEL_Pot_anual!N7,0)</f>
        <v>0.64961477409554613</v>
      </c>
      <c r="O32" s="48">
        <f>IF(PLANEL_Pot_anual!O7&lt;&gt;0,O7/PLANEL_Pot_anual!O7,0)</f>
        <v>0.6308919428351224</v>
      </c>
      <c r="P32" s="48">
        <f>IF(PLANEL_Pot_anual!P7&lt;&gt;0,P7/PLANEL_Pot_anual!P7,0)</f>
        <v>0.62331010731733383</v>
      </c>
      <c r="Q32" s="48">
        <f>IF(PLANEL_Pot_anual!Q7&lt;&gt;0,Q7/PLANEL_Pot_anual!Q7,0)</f>
        <v>0.63171186548917813</v>
      </c>
      <c r="R32" s="48">
        <f>IF(PLANEL_Pot_anual!R7&lt;&gt;0,R7/PLANEL_Pot_anual!R7,0)</f>
        <v>0.59525836775969443</v>
      </c>
      <c r="S32" s="48">
        <f>IF(PLANEL_Pot_anual!S7&lt;&gt;0,S7/PLANEL_Pot_anual!S7,0)</f>
        <v>0.63150910282528427</v>
      </c>
      <c r="T32" s="48">
        <f>IF(PLANEL_Pot_anual!T7&lt;&gt;0,T7/PLANEL_Pot_anual!T7,0)</f>
        <v>0.62874510703577635</v>
      </c>
      <c r="U32" s="48">
        <f>IF(PLANEL_Pot_anual!U7&lt;&gt;0,U7/PLANEL_Pot_anual!U7,0)</f>
        <v>0.62611045350494887</v>
      </c>
      <c r="V32" s="48">
        <f>IF(PLANEL_Pot_anual!V7&lt;&gt;0,V7/PLANEL_Pot_anual!V7,0)</f>
        <v>0.61383913341772101</v>
      </c>
      <c r="W32" s="48">
        <f>IF(PLANEL_Pot_anual!W7&lt;&gt;0,W7/PLANEL_Pot_anual!W7,0)</f>
        <v>0.60792353232073459</v>
      </c>
      <c r="X32" s="48">
        <f>IF(PLANEL_Pot_anual!X7&lt;&gt;0,X7/PLANEL_Pot_anual!X7,0)</f>
        <v>0.60513982894207619</v>
      </c>
      <c r="Y32" s="48">
        <f>IF(PLANEL_Pot_anual!Y7&lt;&gt;0,Y7/PLANEL_Pot_anual!Y7,0)</f>
        <v>0.59823679851101885</v>
      </c>
      <c r="Z32" s="48">
        <f>IF(PLANEL_Pot_anual!Z7&lt;&gt;0,Z7/PLANEL_Pot_anual!Z7,0)</f>
        <v>0.5836495673902159</v>
      </c>
      <c r="AA32" s="48">
        <f>IF(PLANEL_Pot_anual!AA7&lt;&gt;0,AA7/PLANEL_Pot_anual!AA7,0)</f>
        <v>0.57922468669581284</v>
      </c>
      <c r="AB32" s="48">
        <f>IF(PLANEL_Pot_anual!AB7&lt;&gt;0,AB7/PLANEL_Pot_anual!AB7,0)</f>
        <v>0.54518583711895541</v>
      </c>
      <c r="AC32" s="48">
        <f>IF(PLANEL_Pot_anual!AC7&lt;&gt;0,AC7/PLANEL_Pot_anual!AC7,0)</f>
        <v>0.54708182035040354</v>
      </c>
      <c r="AD32" s="48">
        <f>IF(PLANEL_Pot_anual!AD7&lt;&gt;0,AD7/PLANEL_Pot_anual!AD7,0)</f>
        <v>0.54157116012635875</v>
      </c>
      <c r="AE32" s="48">
        <f>IF(PLANEL_Pot_anual!AE7&lt;&gt;0,AE7/PLANEL_Pot_anual!AE7,0)</f>
        <v>0.53664257830688211</v>
      </c>
      <c r="AF32" s="48">
        <f>IF(PLANEL_Pot_anual!AF7&lt;&gt;0,AF7/PLANEL_Pot_anual!AF7,0)</f>
        <v>0.53209129739474281</v>
      </c>
      <c r="AG32" s="48">
        <f>IF(PLANEL_Pot_anual!AG7&lt;&gt;0,AG7/PLANEL_Pot_anual!AG7,0)</f>
        <v>0.52538661625448979</v>
      </c>
      <c r="AH32" s="48">
        <f>IF(PLANEL_Pot_anual!AH7&lt;&gt;0,AH7/PLANEL_Pot_anual!AH7,0)</f>
        <v>0.51551136677075193</v>
      </c>
      <c r="AI32" s="48">
        <f>IF(PLANEL_Pot_anual!AI7&lt;&gt;0,AI7/PLANEL_Pot_anual!AI7,0)</f>
        <v>0.50858145908710883</v>
      </c>
      <c r="AJ32" s="48">
        <f>IF(PLANEL_Pot_anual!AJ7&lt;&gt;0,AJ7/PLANEL_Pot_anual!AJ7,0)</f>
        <v>0.51271213003593541</v>
      </c>
      <c r="AK32" s="48">
        <f>IF(PLANEL_Pot_anual!AK7&lt;&gt;0,AK7/PLANEL_Pot_anual!AK7,0)</f>
        <v>0.52820603769333552</v>
      </c>
      <c r="AL32" s="48">
        <f>IF(PLANEL_Pot_anual!AL7&lt;&gt;0,AL7/PLANEL_Pot_anual!AL7,0)</f>
        <v>0.54077363417579671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0.60161247772454818</v>
      </c>
      <c r="D34" s="49">
        <f>IF(PLANEL_Pot_anual!D9&lt;&gt;0,D9/PLANEL_Pot_anual!D9,0)</f>
        <v>0.60122064905459516</v>
      </c>
      <c r="E34" s="49">
        <f>IF(PLANEL_Pot_anual!E9&lt;&gt;0,E9/PLANEL_Pot_anual!E9,0)</f>
        <v>0.60122064905459516</v>
      </c>
      <c r="F34" s="49">
        <f>IF(PLANEL_Pot_anual!F9&lt;&gt;0,F9/PLANEL_Pot_anual!F9,0)</f>
        <v>0.56013354353259737</v>
      </c>
      <c r="G34" s="49">
        <f>IF(PLANEL_Pot_anual!G9&lt;&gt;0,G9/PLANEL_Pot_anual!G9,0)</f>
        <v>0.64361883811328779</v>
      </c>
      <c r="H34" s="49">
        <f>IF(PLANEL_Pot_anual!H9&lt;&gt;0,H9/PLANEL_Pot_anual!H9,0)</f>
        <v>0.64361883811328779</v>
      </c>
      <c r="I34" s="49">
        <f>IF(PLANEL_Pot_anual!I9&lt;&gt;0,I9/PLANEL_Pot_anual!I9,0)</f>
        <v>0.64361883811328779</v>
      </c>
      <c r="J34" s="49">
        <f>IF(PLANEL_Pot_anual!J9&lt;&gt;0,J9/PLANEL_Pot_anual!J9,0)</f>
        <v>0.64361883811328779</v>
      </c>
      <c r="K34" s="49">
        <f>IF(PLANEL_Pot_anual!K9&lt;&gt;0,K9/PLANEL_Pot_anual!K9,0)</f>
        <v>0.64361883811328779</v>
      </c>
      <c r="L34" s="49">
        <f>IF(PLANEL_Pot_anual!L9&lt;&gt;0,L9/PLANEL_Pot_anual!L9,0)</f>
        <v>0.64361883811328779</v>
      </c>
      <c r="M34" s="49">
        <f>IF(PLANEL_Pot_anual!M9&lt;&gt;0,M9/PLANEL_Pot_anual!M9,0)</f>
        <v>0.64329141832176218</v>
      </c>
      <c r="N34" s="49">
        <f>IF(PLANEL_Pot_anual!N9&lt;&gt;0,N9/PLANEL_Pot_anual!N9,0)</f>
        <v>0.64329141832176218</v>
      </c>
      <c r="O34" s="49">
        <f>IF(PLANEL_Pot_anual!O9&lt;&gt;0,O9/PLANEL_Pot_anual!O9,0)</f>
        <v>0.63579289920516735</v>
      </c>
      <c r="P34" s="49">
        <f>IF(PLANEL_Pot_anual!P9&lt;&gt;0,P9/PLANEL_Pot_anual!P9,0)</f>
        <v>0.63579289920516735</v>
      </c>
      <c r="Q34" s="49">
        <f>IF(PLANEL_Pot_anual!Q9&lt;&gt;0,Q9/PLANEL_Pot_anual!Q9,0)</f>
        <v>0.48325656575682385</v>
      </c>
      <c r="R34" s="49">
        <f>IF(PLANEL_Pot_anual!R9&lt;&gt;0,R9/PLANEL_Pot_anual!R9,0)</f>
        <v>0.48325656575682385</v>
      </c>
      <c r="S34" s="49">
        <f>IF(PLANEL_Pot_anual!S9&lt;&gt;0,S9/PLANEL_Pot_anual!S9,0)</f>
        <v>0.95237128000000004</v>
      </c>
      <c r="T34" s="49">
        <f>IF(PLANEL_Pot_anual!T9&lt;&gt;0,T9/PLANEL_Pot_anual!T9,0)</f>
        <v>0.95237128000000004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0.75066321641068212</v>
      </c>
      <c r="D35" s="49">
        <f>IF(PLANEL_Pot_anual!D10&lt;&gt;0,D10/PLANEL_Pot_anual!D10,0)</f>
        <v>0.8588459339975093</v>
      </c>
      <c r="E35" s="49">
        <f>IF(PLANEL_Pot_anual!E10&lt;&gt;0,E10/PLANEL_Pot_anual!E10,0)</f>
        <v>0.8588459339975093</v>
      </c>
      <c r="F35" s="49">
        <f>IF(PLANEL_Pot_anual!F10&lt;&gt;0,F10/PLANEL_Pot_anual!F10,0)</f>
        <v>0.8588459339975093</v>
      </c>
      <c r="G35" s="49">
        <f>IF(PLANEL_Pot_anual!G10&lt;&gt;0,G10/PLANEL_Pot_anual!G10,0)</f>
        <v>0.8588459339975093</v>
      </c>
      <c r="H35" s="49">
        <f>IF(PLANEL_Pot_anual!H10&lt;&gt;0,H10/PLANEL_Pot_anual!H10,0)</f>
        <v>0.8588459339975093</v>
      </c>
      <c r="I35" s="49">
        <f>IF(PLANEL_Pot_anual!I10&lt;&gt;0,I10/PLANEL_Pot_anual!I10,0)</f>
        <v>0.8588459339975093</v>
      </c>
      <c r="J35" s="49">
        <f>IF(PLANEL_Pot_anual!J10&lt;&gt;0,J10/PLANEL_Pot_anual!J10,0)</f>
        <v>0.8588459339975093</v>
      </c>
      <c r="K35" s="49">
        <f>IF(PLANEL_Pot_anual!K10&lt;&gt;0,K10/PLANEL_Pot_anual!K10,0)</f>
        <v>0.8588459339975093</v>
      </c>
      <c r="L35" s="49">
        <f>IF(PLANEL_Pot_anual!L10&lt;&gt;0,L10/PLANEL_Pot_anual!L10,0)</f>
        <v>0.8588459339975093</v>
      </c>
      <c r="M35" s="49">
        <f>IF(PLANEL_Pot_anual!M10&lt;&gt;0,M10/PLANEL_Pot_anual!M10,0)</f>
        <v>0.8588459339975093</v>
      </c>
      <c r="N35" s="49">
        <f>IF(PLANEL_Pot_anual!N10&lt;&gt;0,N10/PLANEL_Pot_anual!N10,0)</f>
        <v>0.8588459339975093</v>
      </c>
      <c r="O35" s="49">
        <f>IF(PLANEL_Pot_anual!O10&lt;&gt;0,O10/PLANEL_Pot_anual!O10,0)</f>
        <v>0.8588459339975093</v>
      </c>
      <c r="P35" s="49">
        <f>IF(PLANEL_Pot_anual!P10&lt;&gt;0,P10/PLANEL_Pot_anual!P10,0)</f>
        <v>0.8588459339975093</v>
      </c>
      <c r="Q35" s="49">
        <f>IF(PLANEL_Pot_anual!Q10&lt;&gt;0,Q10/PLANEL_Pot_anual!Q10,0)</f>
        <v>0.8588459339975093</v>
      </c>
      <c r="R35" s="49">
        <f>IF(PLANEL_Pot_anual!R10&lt;&gt;0,R10/PLANEL_Pot_anual!R10,0)</f>
        <v>0.80658433582399336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0.88941916231155782</v>
      </c>
      <c r="E36" s="47">
        <f>IF(PLANEL_Pot_anual!E11&lt;&gt;0,E11/PLANEL_Pot_anual!E11,0)</f>
        <v>0.88941916231155782</v>
      </c>
      <c r="F36" s="47">
        <f>IF(PLANEL_Pot_anual!F11&lt;&gt;0,F11/PLANEL_Pot_anual!F11,0)</f>
        <v>0.88941916231155782</v>
      </c>
      <c r="G36" s="47">
        <f>IF(PLANEL_Pot_anual!G11&lt;&gt;0,G11/PLANEL_Pot_anual!G11,0)</f>
        <v>0</v>
      </c>
      <c r="H36" s="47">
        <f>IF(PLANEL_Pot_anual!H11&lt;&gt;0,H11/PLANEL_Pot_anual!H11,0)</f>
        <v>0.88941916231155782</v>
      </c>
      <c r="I36" s="47">
        <f>IF(PLANEL_Pot_anual!I11&lt;&gt;0,I11/PLANEL_Pot_anual!I11,0)</f>
        <v>0.88941916231155782</v>
      </c>
      <c r="J36" s="47">
        <f>IF(PLANEL_Pot_anual!J11&lt;&gt;0,J11/PLANEL_Pot_anual!J11,0)</f>
        <v>0.88941916231155782</v>
      </c>
      <c r="K36" s="47">
        <f>IF(PLANEL_Pot_anual!K11&lt;&gt;0,K11/PLANEL_Pot_anual!K11,0)</f>
        <v>0.88941916231155782</v>
      </c>
      <c r="L36" s="47">
        <f>IF(PLANEL_Pot_anual!L11&lt;&gt;0,L11/PLANEL_Pot_anual!L11,0)</f>
        <v>0.88941916231155782</v>
      </c>
      <c r="M36" s="47">
        <f>IF(PLANEL_Pot_anual!M11&lt;&gt;0,M11/PLANEL_Pot_anual!M11,0)</f>
        <v>0.88941916231155782</v>
      </c>
      <c r="N36" s="47">
        <f>IF(PLANEL_Pot_anual!N11&lt;&gt;0,N11/PLANEL_Pot_anual!N11,0)</f>
        <v>0.89916470486008837</v>
      </c>
      <c r="O36" s="47">
        <f>IF(PLANEL_Pot_anual!O11&lt;&gt;0,O11/PLANEL_Pot_anual!O11,0)</f>
        <v>0.89916470486008837</v>
      </c>
      <c r="P36" s="47">
        <f>IF(PLANEL_Pot_anual!P11&lt;&gt;0,P11/PLANEL_Pot_anual!P11,0)</f>
        <v>0.89916470486008837</v>
      </c>
      <c r="Q36" s="47">
        <f>IF(PLANEL_Pot_anual!Q11&lt;&gt;0,Q11/PLANEL_Pot_anual!Q11,0)</f>
        <v>0.89916470486008837</v>
      </c>
      <c r="R36" s="47">
        <f>IF(PLANEL_Pot_anual!R11&lt;&gt;0,R11/PLANEL_Pot_anual!R11,0)</f>
        <v>0.89916470486008837</v>
      </c>
      <c r="S36" s="47">
        <f>IF(PLANEL_Pot_anual!S11&lt;&gt;0,S11/PLANEL_Pot_anual!S11,0)</f>
        <v>0.89916470486008837</v>
      </c>
      <c r="T36" s="47">
        <f>IF(PLANEL_Pot_anual!T11&lt;&gt;0,T11/PLANEL_Pot_anual!T11,0)</f>
        <v>0.89916470486008837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0.41674415891816807</v>
      </c>
      <c r="D37" s="47">
        <f>IF(PLANEL_Pot_anual!D12&lt;&gt;0,D12/PLANEL_Pot_anual!D12,0)</f>
        <v>0.34676334928045066</v>
      </c>
      <c r="E37" s="47">
        <f>IF(PLANEL_Pot_anual!E12&lt;&gt;0,E12/PLANEL_Pot_anual!E12,0)</f>
        <v>0.38570202284038735</v>
      </c>
      <c r="F37" s="47">
        <f>IF(PLANEL_Pot_anual!F12&lt;&gt;0,F12/PLANEL_Pot_anual!F12,0)</f>
        <v>0.1644082152089201</v>
      </c>
      <c r="G37" s="47">
        <f>IF(PLANEL_Pot_anual!G12&lt;&gt;0,G12/PLANEL_Pot_anual!G12,0)</f>
        <v>0.20550870963385934</v>
      </c>
      <c r="H37" s="47">
        <f>IF(PLANEL_Pot_anual!H12&lt;&gt;0,H12/PLANEL_Pot_anual!H12,0)</f>
        <v>0.20117125602839614</v>
      </c>
      <c r="I37" s="47">
        <f>IF(PLANEL_Pot_anual!I12&lt;&gt;0,I12/PLANEL_Pot_anual!I12,0)</f>
        <v>0.26732455958949031</v>
      </c>
      <c r="J37" s="47">
        <f>IF(PLANEL_Pot_anual!J12&lt;&gt;0,J12/PLANEL_Pot_anual!J12,0)</f>
        <v>0.26035264921486168</v>
      </c>
      <c r="K37" s="47">
        <f>IF(PLANEL_Pot_anual!K12&lt;&gt;0,K12/PLANEL_Pot_anual!K12,0)</f>
        <v>0.23251212112106096</v>
      </c>
      <c r="L37" s="47">
        <f>IF(PLANEL_Pot_anual!L12&lt;&gt;0,L12/PLANEL_Pot_anual!L12,0)</f>
        <v>0.23278460402684564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0.96507749606299209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0.81487344012441676</v>
      </c>
      <c r="AC40" s="52">
        <f>IF(PLANEL_Pot_anual!AC15&lt;&gt;0,AC15/PLANEL_Pot_anual!AC15,0)</f>
        <v>0.82490532192846022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0.44792253491284695</v>
      </c>
      <c r="J42" s="51">
        <f>IF(PLANEL_Pot_anual!J17&lt;&gt;0,J17/PLANEL_Pot_anual!J17,0)</f>
        <v>0.44938579376837928</v>
      </c>
      <c r="K42" s="51">
        <f>IF(PLANEL_Pot_anual!K17&lt;&gt;0,K17/PLANEL_Pot_anual!K17,0)</f>
        <v>0.45156151047821214</v>
      </c>
      <c r="L42" s="51">
        <f>IF(PLANEL_Pot_anual!L17&lt;&gt;0,L17/PLANEL_Pot_anual!L17,0)</f>
        <v>0.45274135179076136</v>
      </c>
      <c r="M42" s="51">
        <f>IF(PLANEL_Pot_anual!M17&lt;&gt;0,M17/PLANEL_Pot_anual!M17,0)</f>
        <v>0.45365038669298247</v>
      </c>
      <c r="N42" s="51">
        <f>IF(PLANEL_Pot_anual!N17&lt;&gt;0,N17/PLANEL_Pot_anual!N17,0)</f>
        <v>0.45393642002513529</v>
      </c>
      <c r="O42" s="51">
        <f>IF(PLANEL_Pot_anual!O17&lt;&gt;0,O17/PLANEL_Pot_anual!O17,0)</f>
        <v>0.4545263200412934</v>
      </c>
      <c r="P42" s="51">
        <f>IF(PLANEL_Pot_anual!P17&lt;&gt;0,P17/PLANEL_Pot_anual!P17,0)</f>
        <v>0.45474127791434915</v>
      </c>
      <c r="Q42" s="51">
        <f>IF(PLANEL_Pot_anual!Q17&lt;&gt;0,Q17/PLANEL_Pot_anual!Q17,0)</f>
        <v>0.45477178292355941</v>
      </c>
      <c r="R42" s="51">
        <f>IF(PLANEL_Pot_anual!R17&lt;&gt;0,R17/PLANEL_Pot_anual!R17,0)</f>
        <v>0.45511728091128412</v>
      </c>
      <c r="S42" s="51">
        <f>IF(PLANEL_Pot_anual!S17&lt;&gt;0,S17/PLANEL_Pot_anual!S17,0)</f>
        <v>0.45536350423434219</v>
      </c>
      <c r="T42" s="51">
        <f>IF(PLANEL_Pot_anual!T17&lt;&gt;0,T17/PLANEL_Pot_anual!T17,0)</f>
        <v>0.45576660573770877</v>
      </c>
      <c r="U42" s="51">
        <f>IF(PLANEL_Pot_anual!U17&lt;&gt;0,U17/PLANEL_Pot_anual!U17,0)</f>
        <v>0.45606908927917938</v>
      </c>
      <c r="V42" s="51">
        <f>IF(PLANEL_Pot_anual!V17&lt;&gt;0,V17/PLANEL_Pot_anual!V17,0)</f>
        <v>0.45639470595130122</v>
      </c>
      <c r="W42" s="51">
        <f>IF(PLANEL_Pot_anual!W17&lt;&gt;0,W17/PLANEL_Pot_anual!W17,0)</f>
        <v>0.45694944984475283</v>
      </c>
      <c r="X42" s="51">
        <f>IF(PLANEL_Pot_anual!X17&lt;&gt;0,X17/PLANEL_Pot_anual!X17,0)</f>
        <v>0.45701139681572123</v>
      </c>
      <c r="Y42" s="51">
        <f>IF(PLANEL_Pot_anual!Y17&lt;&gt;0,Y17/PLANEL_Pot_anual!Y17,0)</f>
        <v>0.45712760273368563</v>
      </c>
      <c r="Z42" s="51">
        <f>IF(PLANEL_Pot_anual!Z17&lt;&gt;0,Z17/PLANEL_Pot_anual!Z17,0)</f>
        <v>0.45528722751866701</v>
      </c>
      <c r="AA42" s="51">
        <f>IF(PLANEL_Pot_anual!AA17&lt;&gt;0,AA17/PLANEL_Pot_anual!AA17,0)</f>
        <v>0.45073097058340589</v>
      </c>
      <c r="AB42" s="81">
        <f>IF(PLANEL_Pot_anual!AB17&lt;&gt;0,AB17/PLANEL_Pot_anual!AB17,0)</f>
        <v>0.4512578058869316</v>
      </c>
      <c r="AC42" s="51">
        <f>IF(PLANEL_Pot_anual!AC17&lt;&gt;0,AC17/PLANEL_Pot_anual!AC17,0)</f>
        <v>0.45139940259941974</v>
      </c>
      <c r="AD42" s="51">
        <f>IF(PLANEL_Pot_anual!AD17&lt;&gt;0,AD17/PLANEL_Pot_anual!AD17,0)</f>
        <v>0.45160668169952162</v>
      </c>
      <c r="AE42" s="51">
        <f>IF(PLANEL_Pot_anual!AE17&lt;&gt;0,AE17/PLANEL_Pot_anual!AE17,0)</f>
        <v>0.45182189619671609</v>
      </c>
      <c r="AF42" s="51">
        <f>IF(PLANEL_Pot_anual!AF17&lt;&gt;0,AF17/PLANEL_Pot_anual!AF17,0)</f>
        <v>0.45202616784146443</v>
      </c>
      <c r="AG42" s="51">
        <f>IF(PLANEL_Pot_anual!AG17&lt;&gt;0,AG17/PLANEL_Pot_anual!AG17,0)</f>
        <v>0.45224878548376779</v>
      </c>
      <c r="AH42" s="51">
        <f>IF(PLANEL_Pot_anual!AH17&lt;&gt;0,AH17/PLANEL_Pot_anual!AH17,0)</f>
        <v>0.45244704565981814</v>
      </c>
      <c r="AI42" s="51">
        <f>IF(PLANEL_Pot_anual!AI17&lt;&gt;0,AI17/PLANEL_Pot_anual!AI17,0)</f>
        <v>0.45261384412654937</v>
      </c>
      <c r="AJ42" s="51">
        <f>IF(PLANEL_Pot_anual!AJ17&lt;&gt;0,AJ17/PLANEL_Pot_anual!AJ17,0)</f>
        <v>0.45275981558383654</v>
      </c>
      <c r="AK42" s="51">
        <f>IF(PLANEL_Pot_anual!AK17&lt;&gt;0,AK17/PLANEL_Pot_anual!AK17,0)</f>
        <v>0.45282700972395323</v>
      </c>
      <c r="AL42" s="51">
        <f>IF(PLANEL_Pot_anual!AL17&lt;&gt;0,AL17/PLANEL_Pot_anual!AL17,0)</f>
        <v>0.4528611780533553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0.27106234207875296</v>
      </c>
      <c r="S45" s="53">
        <f>IF(PLANEL_Pot_anual!S20&lt;&gt;0,S20/PLANEL_Pot_anual!S20,0)</f>
        <v>0.27528617384022785</v>
      </c>
      <c r="T45" s="53">
        <f>IF(PLANEL_Pot_anual!T20&lt;&gt;0,T20/PLANEL_Pot_anual!T20,0)</f>
        <v>0.27708224899379019</v>
      </c>
      <c r="U45" s="53">
        <f>IF(PLANEL_Pot_anual!U20&lt;&gt;0,U20/PLANEL_Pot_anual!U20,0)</f>
        <v>0.27805256478316787</v>
      </c>
      <c r="V45" s="53">
        <f>IF(PLANEL_Pot_anual!V20&lt;&gt;0,V20/PLANEL_Pot_anual!V20,0)</f>
        <v>0.27867509786944089</v>
      </c>
      <c r="W45" s="53">
        <f>IF(PLANEL_Pot_anual!W20&lt;&gt;0,W20/PLANEL_Pot_anual!W20,0)</f>
        <v>0.27911885049083901</v>
      </c>
      <c r="X45" s="53">
        <f>IF(PLANEL_Pot_anual!X20&lt;&gt;0,X20/PLANEL_Pot_anual!X20,0)</f>
        <v>0.27945369901007544</v>
      </c>
      <c r="Y45" s="53">
        <f>IF(PLANEL_Pot_anual!Y20&lt;&gt;0,Y20/PLANEL_Pot_anual!Y20,0)</f>
        <v>0.27967979635488371</v>
      </c>
      <c r="Z45" s="53">
        <f>IF(PLANEL_Pot_anual!Z20&lt;&gt;0,Z20/PLANEL_Pot_anual!Z20,0)</f>
        <v>0.28035877354388028</v>
      </c>
      <c r="AA45" s="53">
        <f>IF(PLANEL_Pot_anual!AA20&lt;&gt;0,AA20/PLANEL_Pot_anual!AA20,0)</f>
        <v>0.28111236268324025</v>
      </c>
      <c r="AB45" s="83">
        <f>IF(PLANEL_Pot_anual!AB20&lt;&gt;0,AB20/PLANEL_Pot_anual!AB20,0)</f>
        <v>0.28132566000011655</v>
      </c>
      <c r="AC45" s="53">
        <f>IF(PLANEL_Pot_anual!AC20&lt;&gt;0,AC20/PLANEL_Pot_anual!AC20,0)</f>
        <v>0.28132566002068199</v>
      </c>
      <c r="AD45" s="53">
        <f>IF(PLANEL_Pot_anual!AD20&lt;&gt;0,AD20/PLANEL_Pot_anual!AD20,0)</f>
        <v>0.28132566004210918</v>
      </c>
      <c r="AE45" s="53">
        <f>IF(PLANEL_Pot_anual!AE20&lt;&gt;0,AE20/PLANEL_Pot_anual!AE20,0)</f>
        <v>0.28132566003985199</v>
      </c>
      <c r="AF45" s="53">
        <f>IF(PLANEL_Pot_anual!AF20&lt;&gt;0,AF20/PLANEL_Pot_anual!AF20,0)</f>
        <v>0.28132566002703036</v>
      </c>
      <c r="AG45" s="53">
        <f>IF(PLANEL_Pot_anual!AG20&lt;&gt;0,AG20/PLANEL_Pot_anual!AG20,0)</f>
        <v>0.28132565999752418</v>
      </c>
      <c r="AH45" s="53">
        <f>IF(PLANEL_Pot_anual!AH20&lt;&gt;0,AH20/PLANEL_Pot_anual!AH20,0)</f>
        <v>0.28132566000632342</v>
      </c>
      <c r="AI45" s="53">
        <f>IF(PLANEL_Pot_anual!AI20&lt;&gt;0,AI20/PLANEL_Pot_anual!AI20,0)</f>
        <v>0.28132566000611642</v>
      </c>
      <c r="AJ45" s="53">
        <f>IF(PLANEL_Pot_anual!AJ20&lt;&gt;0,AJ20/PLANEL_Pot_anual!AJ20,0)</f>
        <v>0.28132565995639347</v>
      </c>
      <c r="AK45" s="53">
        <f>IF(PLANEL_Pot_anual!AK20&lt;&gt;0,AK20/PLANEL_Pot_anual!AK20,0)</f>
        <v>0.28132566001099535</v>
      </c>
      <c r="AL45" s="53">
        <f>IF(PLANEL_Pot_anual!AL20&lt;&gt;0,AL20/PLANEL_Pot_anual!AL20,0)</f>
        <v>0.28132565999886333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59852.361940000003</v>
      </c>
      <c r="D6" s="58">
        <v>51277.387069999997</v>
      </c>
      <c r="E6" s="58">
        <v>50387.664729999997</v>
      </c>
      <c r="F6" s="58">
        <v>54713.337019999999</v>
      </c>
      <c r="G6" s="58">
        <v>59062.165350000003</v>
      </c>
      <c r="H6" s="58">
        <v>52635.973330000001</v>
      </c>
      <c r="I6" s="58">
        <v>51414.588199999998</v>
      </c>
      <c r="J6" s="58">
        <v>56471.783389999997</v>
      </c>
      <c r="K6" s="58">
        <v>65400.651989999998</v>
      </c>
      <c r="L6" s="58">
        <v>57988.195110000001</v>
      </c>
      <c r="M6" s="58">
        <v>54403.001060000002</v>
      </c>
      <c r="N6" s="58">
        <v>58018.477050000001</v>
      </c>
      <c r="O6" s="58">
        <v>63402.777470000001</v>
      </c>
      <c r="P6" s="58">
        <v>57303.293080000003</v>
      </c>
      <c r="Q6" s="58">
        <v>52568.207029999998</v>
      </c>
      <c r="R6" s="58">
        <v>59662.080929999996</v>
      </c>
      <c r="S6" s="58">
        <v>61465.200219999999</v>
      </c>
      <c r="T6" s="58">
        <v>53465.260340000001</v>
      </c>
      <c r="U6" s="58">
        <v>51951.579570000002</v>
      </c>
      <c r="V6" s="58">
        <v>56870.821739999999</v>
      </c>
      <c r="W6" s="58">
        <v>65808.924960000004</v>
      </c>
      <c r="X6" s="58">
        <v>57453.9</v>
      </c>
      <c r="Y6" s="58">
        <v>53062.487200000003</v>
      </c>
      <c r="Z6" s="58">
        <v>59805.369879999998</v>
      </c>
      <c r="AA6" s="58">
        <v>63387.123749999999</v>
      </c>
      <c r="AB6" s="58">
        <v>56050.258739999997</v>
      </c>
      <c r="AC6" s="58">
        <v>59227.866959999999</v>
      </c>
      <c r="AD6" s="58">
        <v>59660.137900000002</v>
      </c>
      <c r="AE6" s="58">
        <v>69231.962299999999</v>
      </c>
      <c r="AF6" s="58">
        <v>61397.20824</v>
      </c>
      <c r="AG6" s="58">
        <v>59097.609969999998</v>
      </c>
      <c r="AH6" s="58">
        <v>63302.054080000002</v>
      </c>
      <c r="AI6" s="58">
        <v>73426.733989999993</v>
      </c>
      <c r="AJ6" s="58">
        <v>66176.891300000003</v>
      </c>
      <c r="AK6" s="58">
        <v>61974.153729999998</v>
      </c>
      <c r="AL6" s="58">
        <v>66747.284719999996</v>
      </c>
      <c r="AM6" s="58">
        <v>71819.809710000001</v>
      </c>
      <c r="AN6" s="58">
        <v>66375.791490000003</v>
      </c>
      <c r="AO6" s="58">
        <v>63087.197849999997</v>
      </c>
      <c r="AP6" s="58">
        <v>68519.917879999994</v>
      </c>
      <c r="AQ6" s="58">
        <v>71561.392869999996</v>
      </c>
      <c r="AR6" s="58">
        <v>67069.375260000001</v>
      </c>
      <c r="AS6" s="58">
        <v>62812.723230000003</v>
      </c>
      <c r="AT6" s="58">
        <v>73171.631269999998</v>
      </c>
      <c r="AU6" s="58">
        <v>74417.132119999995</v>
      </c>
      <c r="AV6" s="58">
        <v>70762.869789999997</v>
      </c>
      <c r="AW6" s="58">
        <v>60926.687669999999</v>
      </c>
      <c r="AX6" s="58">
        <v>73277.477270000003</v>
      </c>
      <c r="AY6" s="58">
        <v>80118.843370000002</v>
      </c>
      <c r="AZ6" s="58">
        <v>68736.825750000004</v>
      </c>
      <c r="BA6" s="58">
        <v>63228.470739999997</v>
      </c>
      <c r="BB6" s="58">
        <v>71852.997520000004</v>
      </c>
      <c r="BC6" s="58">
        <v>79522.183839999998</v>
      </c>
      <c r="BD6" s="58">
        <v>75478.728990000003</v>
      </c>
      <c r="BE6" s="58">
        <v>70588.152170000001</v>
      </c>
      <c r="BF6" s="58">
        <v>72635.271070000003</v>
      </c>
      <c r="BG6" s="58">
        <v>78525.039820000005</v>
      </c>
      <c r="BH6" s="58">
        <v>72251.940870000006</v>
      </c>
      <c r="BI6" s="58">
        <v>62562.558749999997</v>
      </c>
      <c r="BJ6" s="58">
        <v>72488.297569999995</v>
      </c>
      <c r="BK6" s="58">
        <v>80202.506829999998</v>
      </c>
      <c r="BL6" s="58">
        <v>72374.193669999993</v>
      </c>
      <c r="BM6" s="58">
        <v>70403.763869999995</v>
      </c>
      <c r="BN6" s="58">
        <v>72187.146699999998</v>
      </c>
      <c r="BO6" s="58">
        <v>81866.827009999994</v>
      </c>
      <c r="BP6" s="58">
        <v>73911.563500000004</v>
      </c>
      <c r="BQ6" s="58">
        <v>65606.416029999993</v>
      </c>
      <c r="BR6" s="58">
        <v>74248.198350000006</v>
      </c>
      <c r="BS6" s="58">
        <v>83264.83541</v>
      </c>
      <c r="BT6" s="58">
        <v>77058.290890000004</v>
      </c>
      <c r="BU6" s="58">
        <v>72435.853069999997</v>
      </c>
      <c r="BV6" s="58">
        <v>74886.443169999999</v>
      </c>
      <c r="BW6" s="58">
        <v>83264.83541</v>
      </c>
      <c r="BX6" s="58">
        <v>75591.276070000007</v>
      </c>
      <c r="BY6" s="58">
        <v>71503.861600000004</v>
      </c>
      <c r="BZ6" s="58">
        <v>74864.701419999998</v>
      </c>
      <c r="CA6" s="58">
        <v>83264.83541</v>
      </c>
      <c r="CB6" s="58">
        <v>78936.313810000007</v>
      </c>
      <c r="CC6" s="58">
        <v>67371.736910000007</v>
      </c>
      <c r="CD6" s="58">
        <v>75701.087339999998</v>
      </c>
      <c r="CE6" s="58">
        <v>83264.83541</v>
      </c>
      <c r="CF6" s="58">
        <v>78245.148820000002</v>
      </c>
      <c r="CG6" s="58">
        <v>69742.190329999998</v>
      </c>
      <c r="CH6" s="58">
        <v>75459.90281</v>
      </c>
      <c r="CI6" s="58">
        <v>83264.83541</v>
      </c>
      <c r="CJ6" s="58">
        <v>79852.928289999996</v>
      </c>
      <c r="CK6" s="58">
        <v>70546.860419999997</v>
      </c>
      <c r="CL6" s="58">
        <v>74924.73388</v>
      </c>
      <c r="CM6" s="58">
        <v>83264.83541</v>
      </c>
      <c r="CN6" s="58">
        <v>77062.292809999999</v>
      </c>
      <c r="CO6" s="58">
        <v>69741.013869999995</v>
      </c>
      <c r="CP6" s="58">
        <v>74611.153770000004</v>
      </c>
      <c r="CQ6" s="58">
        <v>83264.83541</v>
      </c>
      <c r="CR6" s="58">
        <v>76872.047749999998</v>
      </c>
      <c r="CS6" s="58">
        <v>70843.032890000002</v>
      </c>
      <c r="CT6" s="58">
        <v>75984.36189</v>
      </c>
      <c r="CU6" s="58">
        <v>83264.83541</v>
      </c>
      <c r="CV6" s="58">
        <v>79061.778690000006</v>
      </c>
      <c r="CW6" s="58">
        <v>73129.727029999995</v>
      </c>
      <c r="CX6" s="58">
        <v>74492.343959999998</v>
      </c>
      <c r="CY6" s="58">
        <v>83264.83541</v>
      </c>
      <c r="CZ6" s="58">
        <v>78923.883010000005</v>
      </c>
      <c r="DA6" s="58">
        <v>71874.032550000004</v>
      </c>
      <c r="DB6" s="58">
        <v>74986.767590000003</v>
      </c>
      <c r="DC6" s="58">
        <v>83264.83541</v>
      </c>
      <c r="DD6" s="58">
        <v>78788.842300000004</v>
      </c>
      <c r="DE6" s="58">
        <v>72460.380019999997</v>
      </c>
      <c r="DF6" s="58">
        <v>74601.637669999996</v>
      </c>
      <c r="DG6" s="58">
        <v>83264.83541</v>
      </c>
      <c r="DH6" s="58">
        <v>78131.838990000004</v>
      </c>
      <c r="DI6" s="58">
        <v>68778.903040000005</v>
      </c>
      <c r="DJ6" s="58">
        <v>73715.479810000004</v>
      </c>
      <c r="DK6" s="58">
        <v>83264.83541</v>
      </c>
      <c r="DL6" s="58">
        <v>78445.731289999996</v>
      </c>
      <c r="DM6" s="58">
        <v>74485.74712</v>
      </c>
      <c r="DN6" s="58">
        <v>73808.932019999993</v>
      </c>
      <c r="DO6" s="58">
        <v>83264.83541</v>
      </c>
      <c r="DP6" s="58">
        <v>79114.881179999997</v>
      </c>
      <c r="DQ6" s="58">
        <v>72530.845369999995</v>
      </c>
      <c r="DR6" s="58">
        <v>75651.435689999998</v>
      </c>
      <c r="DS6" s="58">
        <v>83264.83541</v>
      </c>
      <c r="DT6" s="58">
        <v>80077.723559999999</v>
      </c>
      <c r="DU6" s="58">
        <v>72335.318450000006</v>
      </c>
      <c r="DV6" s="58">
        <v>74254.715620000003</v>
      </c>
      <c r="DW6" s="58">
        <v>83138.703739999997</v>
      </c>
      <c r="DX6" s="58">
        <v>80293.461739999999</v>
      </c>
      <c r="DY6" s="58">
        <v>73290.904460000005</v>
      </c>
      <c r="DZ6" s="58">
        <v>73568.819019999995</v>
      </c>
      <c r="EA6" s="58">
        <v>82698.767749999999</v>
      </c>
      <c r="EB6" s="58">
        <v>80293.461739999999</v>
      </c>
      <c r="EC6" s="58">
        <v>72900.189410000006</v>
      </c>
      <c r="ED6" s="58">
        <v>73880.857279999997</v>
      </c>
      <c r="EE6" s="58">
        <v>81905.475539999999</v>
      </c>
      <c r="EF6" s="58">
        <v>80293.461739999999</v>
      </c>
      <c r="EG6" s="58">
        <v>71047.752609999996</v>
      </c>
      <c r="EH6" s="58">
        <v>76250.230739999999</v>
      </c>
      <c r="EI6" s="58">
        <v>82270.326570000005</v>
      </c>
      <c r="EJ6" s="58">
        <v>80293.461739999999</v>
      </c>
      <c r="EK6" s="58">
        <v>70523.713910000006</v>
      </c>
      <c r="EL6" s="58">
        <v>70596.054090000005</v>
      </c>
      <c r="EM6" s="58">
        <v>80525.481190000006</v>
      </c>
      <c r="EN6" s="58">
        <v>80293.461739999999</v>
      </c>
      <c r="EO6" s="58">
        <v>67870.129379999998</v>
      </c>
      <c r="EP6" s="58">
        <v>73086.42942</v>
      </c>
      <c r="EQ6" s="58">
        <v>81928.362229999999</v>
      </c>
      <c r="ER6" s="58">
        <v>80293.461739999999</v>
      </c>
      <c r="ES6" s="58">
        <v>72130.390369999994</v>
      </c>
      <c r="ET6" s="58">
        <v>75393.156210000001</v>
      </c>
      <c r="EU6" s="58">
        <v>83098.15466</v>
      </c>
      <c r="EV6" s="58">
        <v>80293.461739999999</v>
      </c>
      <c r="EW6" s="58">
        <v>69982.203389999995</v>
      </c>
      <c r="EX6" s="58">
        <v>76002.069940000001</v>
      </c>
      <c r="EY6" s="58">
        <v>81269.213250000001</v>
      </c>
      <c r="EZ6" s="58">
        <v>80293.461739999999</v>
      </c>
      <c r="FA6" s="58">
        <v>70990.483370000002</v>
      </c>
      <c r="FB6" s="58">
        <v>69582.902350000004</v>
      </c>
    </row>
    <row r="7" spans="1:159" x14ac:dyDescent="0.25">
      <c r="B7" s="33" t="s">
        <v>2</v>
      </c>
      <c r="C7" s="58">
        <v>4416.3087880000003</v>
      </c>
      <c r="D7" s="58">
        <v>4739.0984099999996</v>
      </c>
      <c r="E7" s="58">
        <v>4617.517938</v>
      </c>
      <c r="F7" s="58">
        <v>4419.2012260000001</v>
      </c>
      <c r="G7" s="58">
        <v>4560.8679080000002</v>
      </c>
      <c r="H7" s="58">
        <v>4739.0984099999996</v>
      </c>
      <c r="I7" s="58">
        <v>4617.517938</v>
      </c>
      <c r="J7" s="58">
        <v>4581.1485830000001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4911.4754480000001</v>
      </c>
      <c r="T7" s="58">
        <v>4997.6789099999996</v>
      </c>
      <c r="U7" s="58">
        <v>4816.377324</v>
      </c>
      <c r="V7" s="58">
        <v>4815.4097259999999</v>
      </c>
      <c r="W7" s="58">
        <v>5002.1437079999996</v>
      </c>
      <c r="X7" s="58">
        <v>5057.3241500000004</v>
      </c>
      <c r="Y7" s="58">
        <v>4789.2398579999999</v>
      </c>
      <c r="Z7" s="58">
        <v>4915.2028259999997</v>
      </c>
      <c r="AA7" s="58">
        <v>4992.4484780000003</v>
      </c>
      <c r="AB7" s="58">
        <v>4912.8295159999998</v>
      </c>
      <c r="AC7" s="58">
        <v>4900.9616139999998</v>
      </c>
      <c r="AD7" s="58">
        <v>4843.8827259999998</v>
      </c>
      <c r="AE7" s="58">
        <v>5390.0232480000004</v>
      </c>
      <c r="AF7" s="58">
        <v>5296.5760920000002</v>
      </c>
      <c r="AG7" s="58">
        <v>4889.1501179999996</v>
      </c>
      <c r="AH7" s="58">
        <v>5014.7000879999996</v>
      </c>
      <c r="AI7" s="58">
        <v>5611.1629480000001</v>
      </c>
      <c r="AJ7" s="58">
        <v>5062.6121919999996</v>
      </c>
      <c r="AK7" s="58">
        <v>4667.9311379999999</v>
      </c>
      <c r="AL7" s="58">
        <v>5165.6770260000003</v>
      </c>
      <c r="AM7" s="58">
        <v>5448.4779550000003</v>
      </c>
      <c r="AN7" s="58">
        <v>5314.7035919999998</v>
      </c>
      <c r="AO7" s="58">
        <v>5616.1897120000003</v>
      </c>
      <c r="AP7" s="58">
        <v>4840.5806259999999</v>
      </c>
      <c r="AQ7" s="58">
        <v>7820.0088619999997</v>
      </c>
      <c r="AR7" s="58">
        <v>5939.1606000000002</v>
      </c>
      <c r="AS7" s="58">
        <v>4882.1539380000004</v>
      </c>
      <c r="AT7" s="58">
        <v>5412.5999430000002</v>
      </c>
      <c r="AU7" s="58">
        <v>5760.549137</v>
      </c>
      <c r="AV7" s="58">
        <v>9502.8921100000007</v>
      </c>
      <c r="AW7" s="58">
        <v>7039.44967</v>
      </c>
      <c r="AX7" s="58">
        <v>5090.1061259999997</v>
      </c>
      <c r="AY7" s="58">
        <v>5246.4029479999999</v>
      </c>
      <c r="AZ7" s="58">
        <v>8538.9167510000007</v>
      </c>
      <c r="BA7" s="58">
        <v>8329.2098499999993</v>
      </c>
      <c r="BB7" s="58">
        <v>5219.3698260000001</v>
      </c>
      <c r="BC7" s="58">
        <v>6830.6988009999995</v>
      </c>
      <c r="BD7" s="58">
        <v>4877.4736929999999</v>
      </c>
      <c r="BE7" s="58">
        <v>4833.72048</v>
      </c>
      <c r="BF7" s="58">
        <v>4763.0001259999999</v>
      </c>
      <c r="BG7" s="58">
        <v>8840.6641330000002</v>
      </c>
      <c r="BH7" s="58">
        <v>9084.5236619999996</v>
      </c>
      <c r="BI7" s="58">
        <v>9106.9213380000001</v>
      </c>
      <c r="BJ7" s="58">
        <v>9174.2436259999995</v>
      </c>
      <c r="BK7" s="58">
        <v>8947.0571199999995</v>
      </c>
      <c r="BL7" s="58">
        <v>6470.5002359999999</v>
      </c>
      <c r="BM7" s="58">
        <v>4986.2236380000004</v>
      </c>
      <c r="BN7" s="58">
        <v>8885.0205389999992</v>
      </c>
      <c r="BO7" s="58">
        <v>9531.6875870000003</v>
      </c>
      <c r="BP7" s="58">
        <v>7387.4157939999996</v>
      </c>
      <c r="BQ7" s="58">
        <v>8356.5535280000004</v>
      </c>
      <c r="BR7" s="58">
        <v>9051.4443260000007</v>
      </c>
      <c r="BS7" s="58">
        <v>11491.569600000001</v>
      </c>
      <c r="BT7" s="58">
        <v>7447.0044930000004</v>
      </c>
      <c r="BU7" s="58">
        <v>10822.25922</v>
      </c>
      <c r="BV7" s="58">
        <v>11366.232459999999</v>
      </c>
      <c r="BW7" s="58">
        <v>11644.662350000001</v>
      </c>
      <c r="BX7" s="58">
        <v>11494.575210000001</v>
      </c>
      <c r="BY7" s="58">
        <v>9923.9345880000001</v>
      </c>
      <c r="BZ7" s="58">
        <v>11186.726430000001</v>
      </c>
      <c r="CA7" s="58">
        <v>11644.662350000001</v>
      </c>
      <c r="CB7" s="58">
        <v>6121.5674259999996</v>
      </c>
      <c r="CC7" s="58">
        <v>10993.077740000001</v>
      </c>
      <c r="CD7" s="58">
        <v>10564.987649999999</v>
      </c>
      <c r="CE7" s="58">
        <v>11644.662350000001</v>
      </c>
      <c r="CF7" s="58">
        <v>7856.7129240000004</v>
      </c>
      <c r="CG7" s="58">
        <v>7064.8561950000003</v>
      </c>
      <c r="CH7" s="58">
        <v>10863.09432</v>
      </c>
      <c r="CI7" s="58">
        <v>11644.662350000001</v>
      </c>
      <c r="CJ7" s="58">
        <v>7624.64311</v>
      </c>
      <c r="CK7" s="58">
        <v>7010.2584930000003</v>
      </c>
      <c r="CL7" s="58">
        <v>10864.825430000001</v>
      </c>
      <c r="CM7" s="58">
        <v>11644.662350000001</v>
      </c>
      <c r="CN7" s="58">
        <v>11700.054410000001</v>
      </c>
      <c r="CO7" s="58">
        <v>10101.846680000001</v>
      </c>
      <c r="CP7" s="58">
        <v>11224.80113</v>
      </c>
      <c r="CQ7" s="58">
        <v>11644.662350000001</v>
      </c>
      <c r="CR7" s="58">
        <v>11780.54881</v>
      </c>
      <c r="CS7" s="58">
        <v>9498.4511359999997</v>
      </c>
      <c r="CT7" s="58">
        <v>9925.5392670000001</v>
      </c>
      <c r="CU7" s="58">
        <v>11644.662350000001</v>
      </c>
      <c r="CV7" s="58">
        <v>11717.210639999999</v>
      </c>
      <c r="CW7" s="58">
        <v>6672.7475489999997</v>
      </c>
      <c r="CX7" s="58">
        <v>11069.54163</v>
      </c>
      <c r="CY7" s="58">
        <v>11644.662350000001</v>
      </c>
      <c r="CZ7" s="58">
        <v>11661.935310000001</v>
      </c>
      <c r="DA7" s="58">
        <v>9317.2190389999996</v>
      </c>
      <c r="DB7" s="58">
        <v>10619.63378</v>
      </c>
      <c r="DC7" s="58">
        <v>11644.662350000001</v>
      </c>
      <c r="DD7" s="58">
        <v>11436.37751</v>
      </c>
      <c r="DE7" s="58">
        <v>10890.88364</v>
      </c>
      <c r="DF7" s="58">
        <v>11186.136930000001</v>
      </c>
      <c r="DG7" s="58">
        <v>11644.662350000001</v>
      </c>
      <c r="DH7" s="58">
        <v>11364.498320000001</v>
      </c>
      <c r="DI7" s="58">
        <v>8418.8244890000005</v>
      </c>
      <c r="DJ7" s="58">
        <v>10747.894060000001</v>
      </c>
      <c r="DK7" s="58">
        <v>11644.662350000001</v>
      </c>
      <c r="DL7" s="58">
        <v>11523.50841</v>
      </c>
      <c r="DM7" s="58">
        <v>11455.70174</v>
      </c>
      <c r="DN7" s="58">
        <v>10361.825500000001</v>
      </c>
      <c r="DO7" s="58">
        <v>11644.662350000001</v>
      </c>
      <c r="DP7" s="58">
        <v>11647.419610000001</v>
      </c>
      <c r="DQ7" s="58">
        <v>10362.376340000001</v>
      </c>
      <c r="DR7" s="58">
        <v>8668.3748190000006</v>
      </c>
      <c r="DS7" s="58">
        <v>11644.662350000001</v>
      </c>
      <c r="DT7" s="58">
        <v>11523.50841</v>
      </c>
      <c r="DU7" s="58">
        <v>5128.9372380000004</v>
      </c>
      <c r="DV7" s="58">
        <v>11228.43613</v>
      </c>
      <c r="DW7" s="58">
        <v>11644.646280000001</v>
      </c>
      <c r="DX7" s="58">
        <v>11825.36081</v>
      </c>
      <c r="DY7" s="58">
        <v>11380.55624</v>
      </c>
      <c r="DZ7" s="58">
        <v>10729.887919999999</v>
      </c>
      <c r="EA7" s="58">
        <v>11522.87867</v>
      </c>
      <c r="EB7" s="58">
        <v>11825.36081</v>
      </c>
      <c r="EC7" s="58">
        <v>3991.496083</v>
      </c>
      <c r="ED7" s="58">
        <v>11021.77319</v>
      </c>
      <c r="EE7" s="58">
        <v>11409.13926</v>
      </c>
      <c r="EF7" s="58">
        <v>11825.36081</v>
      </c>
      <c r="EG7" s="58">
        <v>11435.37674</v>
      </c>
      <c r="EH7" s="58">
        <v>5331.772798</v>
      </c>
      <c r="EI7" s="58">
        <v>11292.94896</v>
      </c>
      <c r="EJ7" s="58">
        <v>11825.36081</v>
      </c>
      <c r="EK7" s="58">
        <v>6122.1766189999998</v>
      </c>
      <c r="EL7" s="58">
        <v>11121.17009</v>
      </c>
      <c r="EM7" s="58">
        <v>11641.615949999999</v>
      </c>
      <c r="EN7" s="58">
        <v>11825.36081</v>
      </c>
      <c r="EO7" s="58">
        <v>8881.878138</v>
      </c>
      <c r="EP7" s="58">
        <v>6946.9083739999996</v>
      </c>
      <c r="EQ7" s="58">
        <v>9216.7866479999993</v>
      </c>
      <c r="ER7" s="58">
        <v>11825.36081</v>
      </c>
      <c r="ES7" s="58">
        <v>4879.2091380000002</v>
      </c>
      <c r="ET7" s="58">
        <v>11193.20544</v>
      </c>
      <c r="EU7" s="58">
        <v>7545.4757929999996</v>
      </c>
      <c r="EV7" s="58">
        <v>11825.36081</v>
      </c>
      <c r="EW7" s="58">
        <v>10982.62052</v>
      </c>
      <c r="EX7" s="58">
        <v>7368.8107499999996</v>
      </c>
      <c r="EY7" s="58">
        <v>10946.215270000001</v>
      </c>
      <c r="EZ7" s="58">
        <v>11825.36081</v>
      </c>
      <c r="FA7" s="58">
        <v>11126.30264</v>
      </c>
      <c r="FB7" s="58">
        <v>10681.48704</v>
      </c>
    </row>
    <row r="8" spans="1:159" x14ac:dyDescent="0.25">
      <c r="B8" s="33" t="s">
        <v>3</v>
      </c>
      <c r="C8" s="58">
        <v>9978.3914810000006</v>
      </c>
      <c r="D8" s="58">
        <v>9063.0662400000001</v>
      </c>
      <c r="E8" s="58">
        <v>9175.3494859999992</v>
      </c>
      <c r="F8" s="58">
        <v>10230.84388</v>
      </c>
      <c r="G8" s="58">
        <v>10651.664769999999</v>
      </c>
      <c r="H8" s="58">
        <v>9651.3242989999999</v>
      </c>
      <c r="I8" s="58">
        <v>9624.2266120000004</v>
      </c>
      <c r="J8" s="58">
        <v>9954.7994390000003</v>
      </c>
      <c r="K8" s="58">
        <v>9661.2727500000001</v>
      </c>
      <c r="L8" s="58">
        <v>10005.212439999999</v>
      </c>
      <c r="M8" s="58">
        <v>10309.627539999999</v>
      </c>
      <c r="N8" s="58">
        <v>10303.089980000001</v>
      </c>
      <c r="O8" s="58">
        <v>10651.664769999999</v>
      </c>
      <c r="P8" s="58">
        <v>9726.9949830000005</v>
      </c>
      <c r="Q8" s="58">
        <v>10651.664769999999</v>
      </c>
      <c r="R8" s="58">
        <v>10520.913699999999</v>
      </c>
      <c r="S8" s="58">
        <v>10228.862580000001</v>
      </c>
      <c r="T8" s="58">
        <v>10335.05134</v>
      </c>
      <c r="U8" s="58">
        <v>9847.3561649999992</v>
      </c>
      <c r="V8" s="58">
        <v>11044.960220000001</v>
      </c>
      <c r="W8" s="58">
        <v>10827.468129999999</v>
      </c>
      <c r="X8" s="58">
        <v>10376.860060000001</v>
      </c>
      <c r="Y8" s="58">
        <v>11702.97921</v>
      </c>
      <c r="Z8" s="58">
        <v>10673.456620000001</v>
      </c>
      <c r="AA8" s="58">
        <v>13413.748799999999</v>
      </c>
      <c r="AB8" s="58">
        <v>12493.37493</v>
      </c>
      <c r="AC8" s="58">
        <v>11374.80636</v>
      </c>
      <c r="AD8" s="58">
        <v>13703.752339999999</v>
      </c>
      <c r="AE8" s="58">
        <v>10755.36177</v>
      </c>
      <c r="AF8" s="58">
        <v>10426.16286</v>
      </c>
      <c r="AG8" s="58">
        <v>12624.587750000001</v>
      </c>
      <c r="AH8" s="58">
        <v>14368.02354</v>
      </c>
      <c r="AI8" s="58">
        <v>10212.99152</v>
      </c>
      <c r="AJ8" s="58">
        <v>12731.25965</v>
      </c>
      <c r="AK8" s="58">
        <v>12915.31976</v>
      </c>
      <c r="AL8" s="58">
        <v>13989.887640000001</v>
      </c>
      <c r="AM8" s="58">
        <v>18422.654070000001</v>
      </c>
      <c r="AN8" s="58">
        <v>16491.612280000001</v>
      </c>
      <c r="AO8" s="58">
        <v>16634.585739999999</v>
      </c>
      <c r="AP8" s="58">
        <v>16664.880560000001</v>
      </c>
      <c r="AQ8" s="58">
        <v>20548.89962</v>
      </c>
      <c r="AR8" s="58">
        <v>19088.845949999999</v>
      </c>
      <c r="AS8" s="58">
        <v>19613.745190000001</v>
      </c>
      <c r="AT8" s="58">
        <v>14704.83764</v>
      </c>
      <c r="AU8" s="58">
        <v>20882.016739999999</v>
      </c>
      <c r="AV8" s="58">
        <v>12350.787539999999</v>
      </c>
      <c r="AW8" s="58">
        <v>20585.458139999999</v>
      </c>
      <c r="AX8" s="58">
        <v>16605.85296</v>
      </c>
      <c r="AY8" s="58">
        <v>20349.610700000001</v>
      </c>
      <c r="AZ8" s="58">
        <v>20778.286919999999</v>
      </c>
      <c r="BA8" s="58">
        <v>20999.077529999999</v>
      </c>
      <c r="BB8" s="58">
        <v>22016.316330000001</v>
      </c>
      <c r="BC8" s="58">
        <v>24665.890189999998</v>
      </c>
      <c r="BD8" s="58">
        <v>21299.709800000001</v>
      </c>
      <c r="BE8" s="58">
        <v>21161.553929999998</v>
      </c>
      <c r="BF8" s="58">
        <v>25561.345560000002</v>
      </c>
      <c r="BG8" s="58">
        <v>25906.208330000001</v>
      </c>
      <c r="BH8" s="58">
        <v>23205.71674</v>
      </c>
      <c r="BI8" s="58">
        <v>25755.127550000001</v>
      </c>
      <c r="BJ8" s="58">
        <v>24773.600829999999</v>
      </c>
      <c r="BK8" s="58">
        <v>29105.027610000001</v>
      </c>
      <c r="BL8" s="58">
        <v>28342.960139999999</v>
      </c>
      <c r="BM8" s="58">
        <v>28783.068780000001</v>
      </c>
      <c r="BN8" s="58">
        <v>28760.283619999998</v>
      </c>
      <c r="BO8" s="58">
        <v>30302.75434</v>
      </c>
      <c r="BP8" s="58">
        <v>29977.67685</v>
      </c>
      <c r="BQ8" s="58">
        <v>29737.536990000001</v>
      </c>
      <c r="BR8" s="58">
        <v>30091.46818</v>
      </c>
      <c r="BS8" s="58">
        <v>32255.110799999999</v>
      </c>
      <c r="BT8" s="58">
        <v>31418.74611</v>
      </c>
      <c r="BU8" s="58">
        <v>25288.252680000001</v>
      </c>
      <c r="BV8" s="58">
        <v>32255.110799999999</v>
      </c>
      <c r="BW8" s="58">
        <v>32255.110799999999</v>
      </c>
      <c r="BX8" s="58">
        <v>32043.824639999999</v>
      </c>
      <c r="BY8" s="58">
        <v>31208.154729999998</v>
      </c>
      <c r="BZ8" s="58">
        <v>32255.110799999999</v>
      </c>
      <c r="CA8" s="58">
        <v>32065.995480000001</v>
      </c>
      <c r="CB8" s="58">
        <v>32065.995480000001</v>
      </c>
      <c r="CC8" s="58">
        <v>29958.818729999999</v>
      </c>
      <c r="CD8" s="58">
        <v>32065.995480000001</v>
      </c>
      <c r="CE8" s="58">
        <v>32942.406669999997</v>
      </c>
      <c r="CF8" s="58">
        <v>32773.756730000001</v>
      </c>
      <c r="CG8" s="58">
        <v>32942.406669999997</v>
      </c>
      <c r="CH8" s="58">
        <v>32942.406669999997</v>
      </c>
      <c r="CI8" s="58">
        <v>33818.817860000003</v>
      </c>
      <c r="CJ8" s="58">
        <v>33262.65206</v>
      </c>
      <c r="CK8" s="58">
        <v>33313.815519999996</v>
      </c>
      <c r="CL8" s="58">
        <v>33818.817860000003</v>
      </c>
      <c r="CM8" s="58">
        <v>34695.418550000002</v>
      </c>
      <c r="CN8" s="58">
        <v>33695.078079999999</v>
      </c>
      <c r="CO8" s="58">
        <v>33554.961329999998</v>
      </c>
      <c r="CP8" s="58">
        <v>34695.418550000002</v>
      </c>
      <c r="CQ8" s="58">
        <v>35571.829740000001</v>
      </c>
      <c r="CR8" s="58">
        <v>35477.04911</v>
      </c>
      <c r="CS8" s="58">
        <v>34724.958469999998</v>
      </c>
      <c r="CT8" s="58">
        <v>35180.523990000002</v>
      </c>
      <c r="CU8" s="58">
        <v>36448.240940000003</v>
      </c>
      <c r="CV8" s="58">
        <v>35432.386859999999</v>
      </c>
      <c r="CW8" s="58">
        <v>35122.728219999997</v>
      </c>
      <c r="CX8" s="58">
        <v>36268.221339999996</v>
      </c>
      <c r="CY8" s="58">
        <v>37324.841619999999</v>
      </c>
      <c r="CZ8" s="58">
        <v>37135.347309999997</v>
      </c>
      <c r="DA8" s="58">
        <v>35229.034529999997</v>
      </c>
      <c r="DB8" s="58">
        <v>37144.822030000003</v>
      </c>
      <c r="DC8" s="58">
        <v>38201.252820000002</v>
      </c>
      <c r="DD8" s="58">
        <v>38201.252820000002</v>
      </c>
      <c r="DE8" s="58">
        <v>38201.252820000002</v>
      </c>
      <c r="DF8" s="58">
        <v>36987.486900000004</v>
      </c>
      <c r="DG8" s="58">
        <v>39077.66401</v>
      </c>
      <c r="DH8" s="58">
        <v>38888.169699999999</v>
      </c>
      <c r="DI8" s="58">
        <v>38496.863940000003</v>
      </c>
      <c r="DJ8" s="58">
        <v>38866.377849999997</v>
      </c>
      <c r="DK8" s="58">
        <v>39954.075199999999</v>
      </c>
      <c r="DL8" s="58">
        <v>39954.075199999999</v>
      </c>
      <c r="DM8" s="58">
        <v>39774.055610000003</v>
      </c>
      <c r="DN8" s="58">
        <v>39562.76945</v>
      </c>
      <c r="DO8" s="58">
        <v>40830.770640000002</v>
      </c>
      <c r="DP8" s="58">
        <v>40830.770640000002</v>
      </c>
      <c r="DQ8" s="58">
        <v>40830.770640000002</v>
      </c>
      <c r="DR8" s="58">
        <v>40302.081510000004</v>
      </c>
      <c r="DS8" s="58">
        <v>41707.181830000001</v>
      </c>
      <c r="DT8" s="58">
        <v>41618.773179999997</v>
      </c>
      <c r="DU8" s="58">
        <v>41337.66792</v>
      </c>
      <c r="DV8" s="58">
        <v>41707.181830000001</v>
      </c>
      <c r="DW8" s="58">
        <v>42312.097159999998</v>
      </c>
      <c r="DX8" s="58">
        <v>42312.097159999998</v>
      </c>
      <c r="DY8" s="58">
        <v>41592.018779999999</v>
      </c>
      <c r="DZ8" s="58">
        <v>41427.158719999999</v>
      </c>
      <c r="EA8" s="58">
        <v>42724.065210000001</v>
      </c>
      <c r="EB8" s="58">
        <v>42904.084799999997</v>
      </c>
      <c r="EC8" s="58">
        <v>42724.065210000001</v>
      </c>
      <c r="ED8" s="58">
        <v>40523.789850000001</v>
      </c>
      <c r="EE8" s="58">
        <v>43718.367100000003</v>
      </c>
      <c r="EF8" s="58">
        <v>43718.367100000003</v>
      </c>
      <c r="EG8" s="58">
        <v>43538.34751</v>
      </c>
      <c r="EH8" s="58">
        <v>43718.367100000003</v>
      </c>
      <c r="EI8" s="58">
        <v>43788.922509999997</v>
      </c>
      <c r="EJ8" s="58">
        <v>44493.841350000002</v>
      </c>
      <c r="EK8" s="58">
        <v>44313.821750000003</v>
      </c>
      <c r="EL8" s="58">
        <v>43448.780220000001</v>
      </c>
      <c r="EM8" s="58">
        <v>44859.258520000003</v>
      </c>
      <c r="EN8" s="58">
        <v>45045.952239999999</v>
      </c>
      <c r="EO8" s="58">
        <v>43287.445019999999</v>
      </c>
      <c r="EP8" s="58">
        <v>45044.669609999997</v>
      </c>
      <c r="EQ8" s="58">
        <v>45274.456140000002</v>
      </c>
      <c r="ER8" s="58">
        <v>45274.456140000002</v>
      </c>
      <c r="ES8" s="58">
        <v>44347.828959999999</v>
      </c>
      <c r="ET8" s="58">
        <v>45274.456140000002</v>
      </c>
      <c r="EU8" s="58">
        <v>45936.520450000004</v>
      </c>
      <c r="EV8" s="58">
        <v>46297.842270000001</v>
      </c>
      <c r="EW8" s="58">
        <v>40103.920189999997</v>
      </c>
      <c r="EX8" s="58">
        <v>43576.687039999997</v>
      </c>
      <c r="EY8" s="58">
        <v>45968.719409999998</v>
      </c>
      <c r="EZ8" s="58">
        <v>48339.293259999999</v>
      </c>
      <c r="FA8" s="58">
        <v>47789.759749999997</v>
      </c>
      <c r="FB8" s="58">
        <v>45394.551650000001</v>
      </c>
    </row>
    <row r="9" spans="1:159" x14ac:dyDescent="0.25">
      <c r="B9" s="33" t="s">
        <v>4</v>
      </c>
      <c r="C9" s="58">
        <v>1836.4949999999999</v>
      </c>
      <c r="D9" s="58">
        <v>2110.2449999999999</v>
      </c>
      <c r="E9" s="58">
        <v>1840.095</v>
      </c>
      <c r="F9" s="58">
        <v>1817.55</v>
      </c>
      <c r="G9" s="58">
        <v>2351.3820700000001</v>
      </c>
      <c r="H9" s="58">
        <v>2252.637068</v>
      </c>
      <c r="I9" s="58">
        <v>2106.5700000000002</v>
      </c>
      <c r="J9" s="58">
        <v>2091.3000000000002</v>
      </c>
      <c r="K9" s="58">
        <v>2380.3200000000002</v>
      </c>
      <c r="L9" s="58">
        <v>1836.4949999999999</v>
      </c>
      <c r="M9" s="58">
        <v>1840.095</v>
      </c>
      <c r="N9" s="58">
        <v>2380.3200000000002</v>
      </c>
      <c r="O9" s="58">
        <v>2251.580876</v>
      </c>
      <c r="P9" s="58">
        <v>1570.02</v>
      </c>
      <c r="Q9" s="58">
        <v>1840.095</v>
      </c>
      <c r="R9" s="58">
        <v>1452.075</v>
      </c>
      <c r="S9" s="58">
        <v>1840.095</v>
      </c>
      <c r="T9" s="58">
        <v>1781.243017</v>
      </c>
      <c r="U9" s="58">
        <v>2110.2449999999999</v>
      </c>
      <c r="V9" s="58">
        <v>1992.3</v>
      </c>
      <c r="W9" s="58">
        <v>1566.345</v>
      </c>
      <c r="X9" s="58">
        <v>2011.2449999999999</v>
      </c>
      <c r="Y9" s="58">
        <v>2221.379124</v>
      </c>
      <c r="Z9" s="58">
        <v>2380.3200000000002</v>
      </c>
      <c r="AA9" s="58">
        <v>2110.2449999999999</v>
      </c>
      <c r="AB9" s="58">
        <v>2380.3200000000002</v>
      </c>
      <c r="AC9" s="58">
        <v>2380.3200000000002</v>
      </c>
      <c r="AD9" s="58">
        <v>1227.345</v>
      </c>
      <c r="AE9" s="58">
        <v>2365.2449999999999</v>
      </c>
      <c r="AF9" s="58">
        <v>2365.2449999999999</v>
      </c>
      <c r="AG9" s="58">
        <v>2095.0949999999998</v>
      </c>
      <c r="AH9" s="58">
        <v>1486.02</v>
      </c>
      <c r="AI9" s="58">
        <v>2635.32</v>
      </c>
      <c r="AJ9" s="58">
        <v>736.72500000000002</v>
      </c>
      <c r="AK9" s="58">
        <v>1339.05</v>
      </c>
      <c r="AL9" s="58">
        <v>2635.32</v>
      </c>
      <c r="AM9" s="58">
        <v>2365.2449999999999</v>
      </c>
      <c r="AN9" s="58">
        <v>1726.02</v>
      </c>
      <c r="AO9" s="58">
        <v>543.82500000000005</v>
      </c>
      <c r="AP9" s="58">
        <v>2635.32</v>
      </c>
      <c r="AQ9" s="58">
        <v>2346.5700000000002</v>
      </c>
      <c r="AR9" s="58">
        <v>1084.05</v>
      </c>
      <c r="AS9" s="58">
        <v>543.82500000000005</v>
      </c>
      <c r="AT9" s="58">
        <v>2635.32</v>
      </c>
      <c r="AU9" s="58">
        <v>2635.32</v>
      </c>
      <c r="AV9" s="58">
        <v>2635.32</v>
      </c>
      <c r="AW9" s="58">
        <v>1339.05</v>
      </c>
      <c r="AX9" s="58">
        <v>2635.32</v>
      </c>
      <c r="AY9" s="58">
        <v>2380.3200000000002</v>
      </c>
      <c r="AZ9" s="58">
        <v>2438.8200000000002</v>
      </c>
      <c r="BA9" s="58">
        <v>1821.345</v>
      </c>
      <c r="BB9" s="58">
        <v>2635.32</v>
      </c>
      <c r="BC9" s="58">
        <v>2365.2449999999999</v>
      </c>
      <c r="BD9" s="58">
        <v>2556.4080669999998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2361.5700000000002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2365.2449999999999</v>
      </c>
      <c r="BQ9" s="58">
        <v>1979.55</v>
      </c>
      <c r="BR9" s="58">
        <v>2635.32</v>
      </c>
      <c r="BS9" s="58">
        <v>1688.55</v>
      </c>
      <c r="BT9" s="58">
        <v>1673.55</v>
      </c>
      <c r="BU9" s="58">
        <v>1418.4749999999999</v>
      </c>
      <c r="BV9" s="58">
        <v>1688.55</v>
      </c>
      <c r="BW9" s="58">
        <v>1688.55</v>
      </c>
      <c r="BX9" s="58">
        <v>1673.55</v>
      </c>
      <c r="BY9" s="58">
        <v>1148.325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0</v>
      </c>
      <c r="AD10" s="58">
        <v>1651.996044</v>
      </c>
      <c r="AE10" s="58">
        <v>1813.1387500000001</v>
      </c>
      <c r="AF10" s="58">
        <v>1120.700834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1120.700834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2477.2792920000002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2434.1842649999999</v>
      </c>
      <c r="D11" s="58">
        <v>4201.0337479999998</v>
      </c>
      <c r="E11" s="58">
        <v>3788.5719100000001</v>
      </c>
      <c r="F11" s="58">
        <v>3693.1468300000001</v>
      </c>
      <c r="G11" s="58">
        <v>3913.3680429999999</v>
      </c>
      <c r="H11" s="58">
        <v>4297.1515369999997</v>
      </c>
      <c r="I11" s="58">
        <v>2808.3757059999998</v>
      </c>
      <c r="J11" s="58">
        <v>3016.4757279999999</v>
      </c>
      <c r="K11" s="58">
        <v>3041.5999670000001</v>
      </c>
      <c r="L11" s="58">
        <v>2945.3243120000002</v>
      </c>
      <c r="M11" s="58">
        <v>3092.1669240000001</v>
      </c>
      <c r="N11" s="58">
        <v>4392.4409329999999</v>
      </c>
      <c r="O11" s="58">
        <v>3769.0535410000002</v>
      </c>
      <c r="P11" s="58">
        <v>3670.6093759999999</v>
      </c>
      <c r="Q11" s="58">
        <v>3940.0460710000002</v>
      </c>
      <c r="R11" s="58">
        <v>3658.0812529999998</v>
      </c>
      <c r="S11" s="58">
        <v>4306.8427590000001</v>
      </c>
      <c r="T11" s="58">
        <v>4186.3641470000002</v>
      </c>
      <c r="U11" s="58">
        <v>3506.8811879999998</v>
      </c>
      <c r="V11" s="58">
        <v>3921.753702</v>
      </c>
      <c r="W11" s="58">
        <v>3642.8546900000001</v>
      </c>
      <c r="X11" s="58">
        <v>3746.4714640000002</v>
      </c>
      <c r="Y11" s="58">
        <v>4188.1771079999999</v>
      </c>
      <c r="Z11" s="58">
        <v>4089.8205739999999</v>
      </c>
      <c r="AA11" s="58">
        <v>3459.4344179999998</v>
      </c>
      <c r="AB11" s="58">
        <v>4164.116927</v>
      </c>
      <c r="AC11" s="58">
        <v>2686.4008229999999</v>
      </c>
      <c r="AD11" s="58">
        <v>3855.0371220000002</v>
      </c>
      <c r="AE11" s="58">
        <v>3938.76028</v>
      </c>
      <c r="AF11" s="58">
        <v>4555.8964169999999</v>
      </c>
      <c r="AG11" s="58">
        <v>3327.725649</v>
      </c>
      <c r="AH11" s="58">
        <v>3657.5259160000001</v>
      </c>
      <c r="AI11" s="58">
        <v>4550.6374139999998</v>
      </c>
      <c r="AJ11" s="58">
        <v>4201.9210430000003</v>
      </c>
      <c r="AK11" s="58">
        <v>4357.9696089999998</v>
      </c>
      <c r="AL11" s="58">
        <v>4441.9522040000002</v>
      </c>
      <c r="AM11" s="58">
        <v>3586.9392849999999</v>
      </c>
      <c r="AN11" s="58">
        <v>4179.4659670000001</v>
      </c>
      <c r="AO11" s="58">
        <v>4073.297231</v>
      </c>
      <c r="AP11" s="58">
        <v>4376.7295450000001</v>
      </c>
      <c r="AQ11" s="58">
        <v>3163.9432729999999</v>
      </c>
      <c r="AR11" s="58">
        <v>4364.4124149999998</v>
      </c>
      <c r="AS11" s="58">
        <v>4677.930754</v>
      </c>
      <c r="AT11" s="58">
        <v>4655.2904959999996</v>
      </c>
      <c r="AU11" s="58">
        <v>4693.6910369999996</v>
      </c>
      <c r="AV11" s="58">
        <v>4549.060039</v>
      </c>
      <c r="AW11" s="58">
        <v>4668.4414559999996</v>
      </c>
      <c r="AX11" s="58">
        <v>4691.180773</v>
      </c>
      <c r="AY11" s="58">
        <v>3761.75801</v>
      </c>
      <c r="AZ11" s="58">
        <v>2881.8644089999998</v>
      </c>
      <c r="BA11" s="58">
        <v>2732.8884210000001</v>
      </c>
      <c r="BB11" s="58">
        <v>3345.08664</v>
      </c>
      <c r="BC11" s="58">
        <v>1987.5227669999999</v>
      </c>
      <c r="BD11" s="58">
        <v>2012.780242</v>
      </c>
      <c r="BE11" s="58">
        <v>1762.5827959999999</v>
      </c>
      <c r="BF11" s="58">
        <v>2307.152834</v>
      </c>
      <c r="BG11" s="58">
        <v>2130.768791</v>
      </c>
      <c r="BH11" s="58">
        <v>1308.7424659999999</v>
      </c>
      <c r="BI11" s="58">
        <v>2149.718222</v>
      </c>
      <c r="BJ11" s="58">
        <v>1821.1350849999999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393.87224659999998</v>
      </c>
      <c r="D12" s="58">
        <v>3818.862071</v>
      </c>
      <c r="E12" s="58">
        <v>4942.4193320000004</v>
      </c>
      <c r="F12" s="58">
        <v>3343.6638859999998</v>
      </c>
      <c r="G12" s="58">
        <v>449.39799640000001</v>
      </c>
      <c r="H12" s="58">
        <v>3981.1066040000001</v>
      </c>
      <c r="I12" s="58">
        <v>5351.6995440000001</v>
      </c>
      <c r="J12" s="58">
        <v>3523.48479</v>
      </c>
      <c r="K12" s="58">
        <v>706.10726009999996</v>
      </c>
      <c r="L12" s="58">
        <v>4525.3537530000003</v>
      </c>
      <c r="M12" s="58">
        <v>6165.3472860000002</v>
      </c>
      <c r="N12" s="58">
        <v>4133.5518819999998</v>
      </c>
      <c r="O12" s="58">
        <v>754.72812729999998</v>
      </c>
      <c r="P12" s="58">
        <v>4705.7649929999998</v>
      </c>
      <c r="Q12" s="58">
        <v>6330.9117059999999</v>
      </c>
      <c r="R12" s="58">
        <v>4138.4569090000005</v>
      </c>
      <c r="S12" s="58">
        <v>789.26624400000003</v>
      </c>
      <c r="T12" s="58">
        <v>5029.2150019999999</v>
      </c>
      <c r="U12" s="58">
        <v>6109.5342119999996</v>
      </c>
      <c r="V12" s="58">
        <v>4301.4172710000003</v>
      </c>
      <c r="W12" s="58">
        <v>775.78718949999995</v>
      </c>
      <c r="X12" s="58">
        <v>5009.6764640000001</v>
      </c>
      <c r="Y12" s="58">
        <v>6847.7305260000003</v>
      </c>
      <c r="Z12" s="58">
        <v>4541.3647620000002</v>
      </c>
      <c r="AA12" s="58">
        <v>955.19629789999999</v>
      </c>
      <c r="AB12" s="58">
        <v>4819.9046559999997</v>
      </c>
      <c r="AC12" s="58">
        <v>4842.6706459999996</v>
      </c>
      <c r="AD12" s="58">
        <v>4535.649942</v>
      </c>
      <c r="AE12" s="58">
        <v>1104.8458989999999</v>
      </c>
      <c r="AF12" s="58">
        <v>5128.3802450000003</v>
      </c>
      <c r="AG12" s="58">
        <v>7000.1311889999997</v>
      </c>
      <c r="AH12" s="58">
        <v>4761.0942219999997</v>
      </c>
      <c r="AI12" s="58">
        <v>1155.3600980000001</v>
      </c>
      <c r="AJ12" s="58">
        <v>5431.3810020000001</v>
      </c>
      <c r="AK12" s="58">
        <v>7273.5985710000004</v>
      </c>
      <c r="AL12" s="58">
        <v>4013.5420479999998</v>
      </c>
      <c r="AM12" s="58">
        <v>1157.4125979999999</v>
      </c>
      <c r="AN12" s="58">
        <v>5080.6613289999996</v>
      </c>
      <c r="AO12" s="58">
        <v>7420.5781909999996</v>
      </c>
      <c r="AP12" s="58">
        <v>4830.1179000000002</v>
      </c>
      <c r="AQ12" s="58">
        <v>1152.3873980000001</v>
      </c>
      <c r="AR12" s="58">
        <v>5526.2123620000002</v>
      </c>
      <c r="AS12" s="58">
        <v>7449.1332929999999</v>
      </c>
      <c r="AT12" s="58">
        <v>4946.4658820000004</v>
      </c>
      <c r="AU12" s="58">
        <v>1157.6645980000001</v>
      </c>
      <c r="AV12" s="58">
        <v>5485.1524529999997</v>
      </c>
      <c r="AW12" s="58">
        <v>7108.2565709999999</v>
      </c>
      <c r="AX12" s="58">
        <v>4822.319109</v>
      </c>
      <c r="AY12" s="58">
        <v>1134.364775</v>
      </c>
      <c r="AZ12" s="58">
        <v>5299.9094130000003</v>
      </c>
      <c r="BA12" s="58">
        <v>7470.7650059999996</v>
      </c>
      <c r="BB12" s="58">
        <v>4936.4280900000003</v>
      </c>
      <c r="BC12" s="58">
        <v>1132.2047749999999</v>
      </c>
      <c r="BD12" s="58">
        <v>5428.3180140000004</v>
      </c>
      <c r="BE12" s="58">
        <v>7318.0736459999998</v>
      </c>
      <c r="BF12" s="58">
        <v>4925.3422609999998</v>
      </c>
      <c r="BG12" s="58">
        <v>1127.7366950000001</v>
      </c>
      <c r="BH12" s="58">
        <v>5412.6566869999997</v>
      </c>
      <c r="BI12" s="58">
        <v>7041.4000740000001</v>
      </c>
      <c r="BJ12" s="58">
        <v>4902.9741180000001</v>
      </c>
      <c r="BK12" s="58">
        <v>1133.884775</v>
      </c>
      <c r="BL12" s="58">
        <v>5579.625309</v>
      </c>
      <c r="BM12" s="58">
        <v>7462.0569660000001</v>
      </c>
      <c r="BN12" s="58">
        <v>4940.5080900000003</v>
      </c>
      <c r="BO12" s="58">
        <v>1134.364775</v>
      </c>
      <c r="BP12" s="58">
        <v>5340.3199940000004</v>
      </c>
      <c r="BQ12" s="58">
        <v>7484.7369660000004</v>
      </c>
      <c r="BR12" s="58">
        <v>4944.5880900000002</v>
      </c>
      <c r="BS12" s="58">
        <v>1134.364775</v>
      </c>
      <c r="BT12" s="58">
        <v>5475.8904229999998</v>
      </c>
      <c r="BU12" s="58">
        <v>7279.5420759999997</v>
      </c>
      <c r="BV12" s="58">
        <v>4944.5880900000002</v>
      </c>
      <c r="BW12" s="58">
        <v>1134.364775</v>
      </c>
      <c r="BX12" s="58">
        <v>5394.768341</v>
      </c>
      <c r="BY12" s="58">
        <v>7412.9850059999999</v>
      </c>
      <c r="BZ12" s="58">
        <v>4944.5880900000002</v>
      </c>
      <c r="CA12" s="58">
        <v>875.43803530000002</v>
      </c>
      <c r="CB12" s="58">
        <v>5421.051469</v>
      </c>
      <c r="CC12" s="58">
        <v>7375.8572270000004</v>
      </c>
      <c r="CD12" s="58">
        <v>4636.2345500000001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5421.051469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868.54449999999997</v>
      </c>
      <c r="DD12" s="58">
        <v>4947.0645000000004</v>
      </c>
      <c r="DE12" s="58">
        <v>7373.0445</v>
      </c>
      <c r="DF12" s="58">
        <v>4771.2444999999998</v>
      </c>
      <c r="DG12" s="58">
        <v>868.54449999999997</v>
      </c>
      <c r="DH12" s="58">
        <v>5421.6944999999996</v>
      </c>
      <c r="DI12" s="58">
        <v>7357.8824999999997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7373.0445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535.79999999999995</v>
      </c>
      <c r="EV12" s="58">
        <v>5224.05</v>
      </c>
      <c r="EW12" s="58">
        <v>7233.3</v>
      </c>
      <c r="EX12" s="58">
        <v>1946.087567</v>
      </c>
      <c r="EY12" s="58">
        <v>535.79999999999995</v>
      </c>
      <c r="EZ12" s="58">
        <v>5224.05</v>
      </c>
      <c r="FA12" s="58">
        <v>7233.3</v>
      </c>
      <c r="FB12" s="58">
        <v>4554.3</v>
      </c>
    </row>
    <row r="13" spans="1:159" x14ac:dyDescent="0.25">
      <c r="B13" s="33" t="s">
        <v>7</v>
      </c>
      <c r="C13" s="58">
        <v>266.30272500000001</v>
      </c>
      <c r="D13" s="58">
        <v>588.86046690000001</v>
      </c>
      <c r="E13" s="58">
        <v>684.84562259999996</v>
      </c>
      <c r="F13" s="58">
        <v>565.6971638</v>
      </c>
      <c r="G13" s="58">
        <v>657.22707860000003</v>
      </c>
      <c r="H13" s="58">
        <v>760.33323489999998</v>
      </c>
      <c r="I13" s="58">
        <v>822.66367270000001</v>
      </c>
      <c r="J13" s="58">
        <v>770.57591779999996</v>
      </c>
      <c r="K13" s="58">
        <v>645.43265640000004</v>
      </c>
      <c r="L13" s="58">
        <v>783.34392089999994</v>
      </c>
      <c r="M13" s="58">
        <v>707.98636120000003</v>
      </c>
      <c r="N13" s="58">
        <v>1298.1825249999999</v>
      </c>
      <c r="O13" s="58">
        <v>915.74596120000001</v>
      </c>
      <c r="P13" s="58">
        <v>946.13487350000003</v>
      </c>
      <c r="Q13" s="58">
        <v>1329.949811</v>
      </c>
      <c r="R13" s="58">
        <v>1144.926009</v>
      </c>
      <c r="S13" s="58">
        <v>1535.2704040000001</v>
      </c>
      <c r="T13" s="58">
        <v>1764.992086</v>
      </c>
      <c r="U13" s="58">
        <v>2839.5444790000001</v>
      </c>
      <c r="V13" s="58">
        <v>1750.991845</v>
      </c>
      <c r="W13" s="58">
        <v>1220.7152840000001</v>
      </c>
      <c r="X13" s="58">
        <v>1628.6969059999999</v>
      </c>
      <c r="Y13" s="58">
        <v>2065.889079</v>
      </c>
      <c r="Z13" s="58">
        <v>2044.3599449999999</v>
      </c>
      <c r="AA13" s="58">
        <v>2443.1511449999998</v>
      </c>
      <c r="AB13" s="58">
        <v>2576.1896390000002</v>
      </c>
      <c r="AC13" s="58">
        <v>3237.374863</v>
      </c>
      <c r="AD13" s="58">
        <v>2623.321238</v>
      </c>
      <c r="AE13" s="58">
        <v>2884.8175569999999</v>
      </c>
      <c r="AF13" s="58">
        <v>3617.8187370000001</v>
      </c>
      <c r="AG13" s="58">
        <v>2797.9495689999999</v>
      </c>
      <c r="AH13" s="58">
        <v>2863.3311650000001</v>
      </c>
      <c r="AI13" s="58">
        <v>3174.479237</v>
      </c>
      <c r="AJ13" s="58">
        <v>2845.922673</v>
      </c>
      <c r="AK13" s="58">
        <v>4218.2742120000003</v>
      </c>
      <c r="AL13" s="58">
        <v>3978.4949590000001</v>
      </c>
      <c r="AM13" s="58">
        <v>3048.3288830000001</v>
      </c>
      <c r="AN13" s="58">
        <v>2909.3471970000001</v>
      </c>
      <c r="AO13" s="58">
        <v>4243.5368129999997</v>
      </c>
      <c r="AP13" s="58">
        <v>3668.945596</v>
      </c>
      <c r="AQ13" s="58">
        <v>3753.083024</v>
      </c>
      <c r="AR13" s="58">
        <v>3321.6672789999998</v>
      </c>
      <c r="AS13" s="58">
        <v>5934.5462680000001</v>
      </c>
      <c r="AT13" s="58">
        <v>4439.7968060000003</v>
      </c>
      <c r="AU13" s="58">
        <v>5557.7618570000004</v>
      </c>
      <c r="AV13" s="58">
        <v>5672.935547</v>
      </c>
      <c r="AW13" s="58">
        <v>8790.4146249999994</v>
      </c>
      <c r="AX13" s="58">
        <v>7582.1943789999996</v>
      </c>
      <c r="AY13" s="58">
        <v>7009.9662129999997</v>
      </c>
      <c r="AZ13" s="58">
        <v>6979.979456</v>
      </c>
      <c r="BA13" s="58">
        <v>10548.97724</v>
      </c>
      <c r="BB13" s="58">
        <v>9571.5722389999992</v>
      </c>
      <c r="BC13" s="58">
        <v>8609.1923920000008</v>
      </c>
      <c r="BD13" s="58">
        <v>8885.6206409999995</v>
      </c>
      <c r="BE13" s="58">
        <v>11692.13313</v>
      </c>
      <c r="BF13" s="58">
        <v>11825.499680000001</v>
      </c>
      <c r="BG13" s="58">
        <v>9039.2856400000001</v>
      </c>
      <c r="BH13" s="58">
        <v>9559.8404190000001</v>
      </c>
      <c r="BI13" s="58">
        <v>13641.390380000001</v>
      </c>
      <c r="BJ13" s="58">
        <v>11954.26389</v>
      </c>
      <c r="BK13" s="58">
        <v>10464.952939999999</v>
      </c>
      <c r="BL13" s="58">
        <v>11908.018910000001</v>
      </c>
      <c r="BM13" s="58">
        <v>12454.371510000001</v>
      </c>
      <c r="BN13" s="58">
        <v>14312.67511</v>
      </c>
      <c r="BO13" s="58">
        <v>11306.86933</v>
      </c>
      <c r="BP13" s="58">
        <v>12717.385770000001</v>
      </c>
      <c r="BQ13" s="58">
        <v>17927.88766</v>
      </c>
      <c r="BR13" s="58">
        <v>15305.38672</v>
      </c>
      <c r="BS13" s="58">
        <v>11422.718860000001</v>
      </c>
      <c r="BT13" s="58">
        <v>12921.58416</v>
      </c>
      <c r="BU13" s="58">
        <v>18122.738590000001</v>
      </c>
      <c r="BV13" s="58">
        <v>15586.708360000001</v>
      </c>
      <c r="BW13" s="58">
        <v>13026.022919999999</v>
      </c>
      <c r="BX13" s="58">
        <v>12460.107980000001</v>
      </c>
      <c r="BY13" s="58">
        <v>16813.753639999999</v>
      </c>
      <c r="BZ13" s="58">
        <v>17773.032070000001</v>
      </c>
      <c r="CA13" s="58">
        <v>14218.09808</v>
      </c>
      <c r="CB13" s="58">
        <v>16128.36809</v>
      </c>
      <c r="CC13" s="58">
        <v>22305.331389999999</v>
      </c>
      <c r="CD13" s="58">
        <v>19064.663199999999</v>
      </c>
      <c r="CE13" s="58">
        <v>15048.12909</v>
      </c>
      <c r="CF13" s="58">
        <v>17068.418420000002</v>
      </c>
      <c r="CG13" s="58">
        <v>23573.03357</v>
      </c>
      <c r="CH13" s="58">
        <v>19936.497500000001</v>
      </c>
      <c r="CI13" s="58">
        <v>15865.09571</v>
      </c>
      <c r="CJ13" s="58">
        <v>17888.5177</v>
      </c>
      <c r="CK13" s="58">
        <v>25095.369009999999</v>
      </c>
      <c r="CL13" s="58">
        <v>21532.985530000002</v>
      </c>
      <c r="CM13" s="58">
        <v>16894.835719999999</v>
      </c>
      <c r="CN13" s="58">
        <v>19086.489529999999</v>
      </c>
      <c r="CO13" s="58">
        <v>25453.573410000001</v>
      </c>
      <c r="CP13" s="58">
        <v>22765.507890000001</v>
      </c>
      <c r="CQ13" s="58">
        <v>17908.490760000001</v>
      </c>
      <c r="CR13" s="58">
        <v>20341.469959999999</v>
      </c>
      <c r="CS13" s="58">
        <v>27745.835770000002</v>
      </c>
      <c r="CT13" s="58">
        <v>24364.896639999999</v>
      </c>
      <c r="CU13" s="58">
        <v>18874.904180000001</v>
      </c>
      <c r="CV13" s="58">
        <v>21209.9139</v>
      </c>
      <c r="CW13" s="58">
        <v>29758.10672</v>
      </c>
      <c r="CX13" s="58">
        <v>25741.573059999999</v>
      </c>
      <c r="CY13" s="58">
        <v>19939.88204</v>
      </c>
      <c r="CZ13" s="58">
        <v>22651.069319999999</v>
      </c>
      <c r="DA13" s="58">
        <v>31187.530610000002</v>
      </c>
      <c r="DB13" s="58">
        <v>27027.16101</v>
      </c>
      <c r="DC13" s="58">
        <v>21535.14041</v>
      </c>
      <c r="DD13" s="58">
        <v>24411.191699999999</v>
      </c>
      <c r="DE13" s="58">
        <v>28019.41577</v>
      </c>
      <c r="DF13" s="58">
        <v>29383.503659999998</v>
      </c>
      <c r="DG13" s="58">
        <v>22135.83828</v>
      </c>
      <c r="DH13" s="58">
        <v>24977.897300000001</v>
      </c>
      <c r="DI13" s="58">
        <v>34866.449719999997</v>
      </c>
      <c r="DJ13" s="58">
        <v>30221.292030000001</v>
      </c>
      <c r="DK13" s="58">
        <v>24043.862420000001</v>
      </c>
      <c r="DL13" s="58">
        <v>27158.62645</v>
      </c>
      <c r="DM13" s="58">
        <v>28856.09489</v>
      </c>
      <c r="DN13" s="58">
        <v>32844.047879999998</v>
      </c>
      <c r="DO13" s="58">
        <v>24632.07836</v>
      </c>
      <c r="DP13" s="58">
        <v>27827.053650000002</v>
      </c>
      <c r="DQ13" s="58">
        <v>32829.690419999999</v>
      </c>
      <c r="DR13" s="58">
        <v>33647.060519999999</v>
      </c>
      <c r="DS13" s="58">
        <v>25550.81165</v>
      </c>
      <c r="DT13" s="58">
        <v>28871.068749999999</v>
      </c>
      <c r="DU13" s="58">
        <v>40398.279909999997</v>
      </c>
      <c r="DV13" s="58">
        <v>33101.638140000003</v>
      </c>
      <c r="DW13" s="58">
        <v>26574.33425</v>
      </c>
      <c r="DX13" s="58">
        <v>30034.162619999999</v>
      </c>
      <c r="DY13" s="58">
        <v>35763.06738</v>
      </c>
      <c r="DZ13" s="58">
        <v>36295.591280000001</v>
      </c>
      <c r="EA13" s="58">
        <v>27618.78371</v>
      </c>
      <c r="EB13" s="58">
        <v>31221.037</v>
      </c>
      <c r="EC13" s="58">
        <v>43688.235460000004</v>
      </c>
      <c r="ED13" s="58">
        <v>37719.840539999997</v>
      </c>
      <c r="EE13" s="58">
        <v>28847.654450000002</v>
      </c>
      <c r="EF13" s="58">
        <v>32617.481029999999</v>
      </c>
      <c r="EG13" s="58">
        <v>39467.440790000001</v>
      </c>
      <c r="EH13" s="58">
        <v>39395.573380000002</v>
      </c>
      <c r="EI13" s="58">
        <v>30031.26814</v>
      </c>
      <c r="EJ13" s="58">
        <v>33962.496579999999</v>
      </c>
      <c r="EK13" s="58">
        <v>46565.672859999999</v>
      </c>
      <c r="EL13" s="58">
        <v>41009.59203</v>
      </c>
      <c r="EM13" s="58">
        <v>31099.80026</v>
      </c>
      <c r="EN13" s="58">
        <v>35176.737639999999</v>
      </c>
      <c r="EO13" s="58">
        <v>49226.216339999999</v>
      </c>
      <c r="EP13" s="58">
        <v>42466.681299999997</v>
      </c>
      <c r="EQ13" s="58">
        <v>32095.201570000001</v>
      </c>
      <c r="ER13" s="58">
        <v>36307.875489999999</v>
      </c>
      <c r="ES13" s="58">
        <v>50809.809329999996</v>
      </c>
      <c r="ET13" s="58">
        <v>36073.786440000003</v>
      </c>
      <c r="EU13" s="58">
        <v>32573.825280000001</v>
      </c>
      <c r="EV13" s="58">
        <v>36851.766069999998</v>
      </c>
      <c r="EW13" s="58">
        <v>51571.256150000001</v>
      </c>
      <c r="EX13" s="58">
        <v>44476.71542</v>
      </c>
      <c r="EY13" s="58">
        <v>32398.073329999999</v>
      </c>
      <c r="EZ13" s="58">
        <v>37134.237589999997</v>
      </c>
      <c r="FA13" s="58">
        <v>45816.25748</v>
      </c>
      <c r="FB13" s="58">
        <v>44815.681250000001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0.21640000000000001</v>
      </c>
      <c r="K14" s="58">
        <v>2.23678</v>
      </c>
      <c r="L14" s="58">
        <v>0</v>
      </c>
      <c r="M14" s="58">
        <v>0</v>
      </c>
      <c r="N14" s="58">
        <v>2.1406000000000001</v>
      </c>
      <c r="O14" s="58">
        <v>3.2759999999999998</v>
      </c>
      <c r="P14" s="58">
        <v>0</v>
      </c>
      <c r="Q14" s="58">
        <v>0</v>
      </c>
      <c r="R14" s="58">
        <v>3.1406000000000001</v>
      </c>
      <c r="S14" s="58">
        <v>4.0827799999999996</v>
      </c>
      <c r="T14" s="58">
        <v>0</v>
      </c>
      <c r="U14" s="58">
        <v>0</v>
      </c>
      <c r="V14" s="58">
        <v>3.1406000000000001</v>
      </c>
      <c r="W14" s="58">
        <v>174.33987999999999</v>
      </c>
      <c r="X14" s="58">
        <v>0</v>
      </c>
      <c r="Y14" s="58">
        <v>0</v>
      </c>
      <c r="Z14" s="58">
        <v>156.88759999999999</v>
      </c>
      <c r="AA14" s="58">
        <v>403.26260000000002</v>
      </c>
      <c r="AB14" s="58">
        <v>0</v>
      </c>
      <c r="AC14" s="58">
        <v>0</v>
      </c>
      <c r="AD14" s="58">
        <v>283.3886</v>
      </c>
      <c r="AE14" s="58">
        <v>540.36969999999997</v>
      </c>
      <c r="AF14" s="58">
        <v>0</v>
      </c>
      <c r="AG14" s="58">
        <v>0</v>
      </c>
      <c r="AH14" s="58">
        <v>322.214</v>
      </c>
      <c r="AI14" s="58">
        <v>556.74969999999996</v>
      </c>
      <c r="AJ14" s="58">
        <v>0</v>
      </c>
      <c r="AK14" s="58">
        <v>0</v>
      </c>
      <c r="AL14" s="58">
        <v>424.649</v>
      </c>
      <c r="AM14" s="58">
        <v>548.66369999999995</v>
      </c>
      <c r="AN14" s="58">
        <v>0</v>
      </c>
      <c r="AO14" s="58">
        <v>0</v>
      </c>
      <c r="AP14" s="58">
        <v>382.11500000000001</v>
      </c>
      <c r="AQ14" s="58">
        <v>556.74969999999996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548.74950000000001</v>
      </c>
      <c r="BD14" s="58">
        <v>0</v>
      </c>
      <c r="BE14" s="58">
        <v>0</v>
      </c>
      <c r="BF14" s="58">
        <v>428.26900000000001</v>
      </c>
      <c r="BG14" s="58">
        <v>543.74969999999996</v>
      </c>
      <c r="BH14" s="58">
        <v>0</v>
      </c>
      <c r="BI14" s="58">
        <v>0</v>
      </c>
      <c r="BJ14" s="58">
        <v>403.13499999999999</v>
      </c>
      <c r="BK14" s="58">
        <v>557.26969999999994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428.26900000000001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1651.7842270000001</v>
      </c>
      <c r="BX14" s="58">
        <v>0</v>
      </c>
      <c r="BY14" s="58">
        <v>0</v>
      </c>
      <c r="BZ14" s="58">
        <v>1270.6032520000001</v>
      </c>
      <c r="CA14" s="58">
        <v>2806.9915449999999</v>
      </c>
      <c r="CB14" s="58">
        <v>0</v>
      </c>
      <c r="CC14" s="58">
        <v>0</v>
      </c>
      <c r="CD14" s="58">
        <v>2135.6572660000002</v>
      </c>
      <c r="CE14" s="58">
        <v>3993.387905</v>
      </c>
      <c r="CF14" s="58">
        <v>0</v>
      </c>
      <c r="CG14" s="58">
        <v>0</v>
      </c>
      <c r="CH14" s="58">
        <v>3059.86985</v>
      </c>
      <c r="CI14" s="58">
        <v>5177.2360269999999</v>
      </c>
      <c r="CJ14" s="58">
        <v>0</v>
      </c>
      <c r="CK14" s="58">
        <v>0</v>
      </c>
      <c r="CL14" s="58">
        <v>3975.489251</v>
      </c>
      <c r="CM14" s="58">
        <v>6393.2046060000002</v>
      </c>
      <c r="CN14" s="58">
        <v>0</v>
      </c>
      <c r="CO14" s="58">
        <v>0</v>
      </c>
      <c r="CP14" s="58">
        <v>4917.4290970000002</v>
      </c>
      <c r="CQ14" s="58">
        <v>7644.5049019999997</v>
      </c>
      <c r="CR14" s="58">
        <v>0</v>
      </c>
      <c r="CS14" s="58">
        <v>0</v>
      </c>
      <c r="CT14" s="58">
        <v>5874.3883859999996</v>
      </c>
      <c r="CU14" s="58">
        <v>8973.4576870000001</v>
      </c>
      <c r="CV14" s="58">
        <v>0</v>
      </c>
      <c r="CW14" s="58">
        <v>0</v>
      </c>
      <c r="CX14" s="58">
        <v>6902.6597590000001</v>
      </c>
      <c r="CY14" s="58">
        <v>10206.168949999999</v>
      </c>
      <c r="CZ14" s="58">
        <v>0</v>
      </c>
      <c r="DA14" s="58">
        <v>0</v>
      </c>
      <c r="DB14" s="58">
        <v>7844.8991960000003</v>
      </c>
      <c r="DC14" s="58">
        <v>9961.854754</v>
      </c>
      <c r="DD14" s="58">
        <v>0</v>
      </c>
      <c r="DE14" s="58">
        <v>0</v>
      </c>
      <c r="DF14" s="58">
        <v>7662.9651960000001</v>
      </c>
      <c r="DG14" s="58">
        <v>9713.6920339999997</v>
      </c>
      <c r="DH14" s="58">
        <v>0</v>
      </c>
      <c r="DI14" s="58">
        <v>0</v>
      </c>
      <c r="DJ14" s="58">
        <v>7472.070796</v>
      </c>
      <c r="DK14" s="58">
        <v>10873.843409999999</v>
      </c>
      <c r="DL14" s="58">
        <v>0</v>
      </c>
      <c r="DM14" s="58">
        <v>0</v>
      </c>
      <c r="DN14" s="58">
        <v>8364.4949309999993</v>
      </c>
      <c r="DO14" s="58">
        <v>11949.229439999999</v>
      </c>
      <c r="DP14" s="58">
        <v>0</v>
      </c>
      <c r="DQ14" s="58">
        <v>0</v>
      </c>
      <c r="DR14" s="58">
        <v>9191.7149570000001</v>
      </c>
      <c r="DS14" s="58">
        <v>13029.927460000001</v>
      </c>
      <c r="DT14" s="58">
        <v>0</v>
      </c>
      <c r="DU14" s="58">
        <v>0</v>
      </c>
      <c r="DV14" s="58">
        <v>10023.021119999999</v>
      </c>
      <c r="DW14" s="58">
        <v>14107.16547</v>
      </c>
      <c r="DX14" s="58">
        <v>0</v>
      </c>
      <c r="DY14" s="58">
        <v>0</v>
      </c>
      <c r="DZ14" s="58">
        <v>10851.66574</v>
      </c>
      <c r="EA14" s="58">
        <v>15201.669400000001</v>
      </c>
      <c r="EB14" s="58">
        <v>0</v>
      </c>
      <c r="EC14" s="58">
        <v>0</v>
      </c>
      <c r="ED14" s="58">
        <v>11693.591839999999</v>
      </c>
      <c r="EE14" s="58">
        <v>16312.08301</v>
      </c>
      <c r="EF14" s="58">
        <v>0</v>
      </c>
      <c r="EG14" s="58">
        <v>0</v>
      </c>
      <c r="EH14" s="58">
        <v>12547.756160000001</v>
      </c>
      <c r="EI14" s="58">
        <v>17424.420580000002</v>
      </c>
      <c r="EJ14" s="58">
        <v>0</v>
      </c>
      <c r="EK14" s="58">
        <v>0</v>
      </c>
      <c r="EL14" s="58">
        <v>13403.400449999999</v>
      </c>
      <c r="EM14" s="58">
        <v>18523.653999999999</v>
      </c>
      <c r="EN14" s="58">
        <v>0</v>
      </c>
      <c r="EO14" s="58">
        <v>0</v>
      </c>
      <c r="EP14" s="58">
        <v>14248.964620000001</v>
      </c>
      <c r="EQ14" s="58">
        <v>19743.873060000002</v>
      </c>
      <c r="ER14" s="58">
        <v>0</v>
      </c>
      <c r="ES14" s="58">
        <v>0</v>
      </c>
      <c r="ET14" s="58">
        <v>15187.594660000001</v>
      </c>
      <c r="EU14" s="58">
        <v>20907.724620000001</v>
      </c>
      <c r="EV14" s="58">
        <v>0</v>
      </c>
      <c r="EW14" s="58">
        <v>0</v>
      </c>
      <c r="EX14" s="58">
        <v>16082.865100000001</v>
      </c>
      <c r="EY14" s="58">
        <v>22042.944920000002</v>
      </c>
      <c r="EZ14" s="58">
        <v>0</v>
      </c>
      <c r="FA14" s="58">
        <v>0</v>
      </c>
      <c r="FB14" s="58">
        <v>16956.11148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451.53500000000003</v>
      </c>
      <c r="BL15" s="58">
        <v>451.53500000000003</v>
      </c>
      <c r="BM15" s="58">
        <v>451.53500000000003</v>
      </c>
      <c r="BN15" s="58">
        <v>451.53500000000003</v>
      </c>
      <c r="BO15" s="58">
        <v>451.53500000000003</v>
      </c>
      <c r="BP15" s="58">
        <v>451.53500000000003</v>
      </c>
      <c r="BQ15" s="58">
        <v>451.53500000000003</v>
      </c>
      <c r="BR15" s="58">
        <v>451.53500000000003</v>
      </c>
      <c r="BS15" s="58">
        <v>451.53500000000003</v>
      </c>
      <c r="BT15" s="58">
        <v>451.53500000000003</v>
      </c>
      <c r="BU15" s="58">
        <v>451.53500000000003</v>
      </c>
      <c r="BV15" s="58">
        <v>451.53500000000003</v>
      </c>
      <c r="BW15" s="58">
        <v>2222.6956660000001</v>
      </c>
      <c r="BX15" s="58">
        <v>2222.6956660000001</v>
      </c>
      <c r="BY15" s="58">
        <v>2222.6956660000001</v>
      </c>
      <c r="BZ15" s="58">
        <v>2222.6956660000001</v>
      </c>
      <c r="CA15" s="58">
        <v>6566.1847710000002</v>
      </c>
      <c r="CB15" s="58">
        <v>6566.1847710000002</v>
      </c>
      <c r="CC15" s="58">
        <v>6566.1847710000002</v>
      </c>
      <c r="CD15" s="58">
        <v>6566.1847710000002</v>
      </c>
      <c r="CE15" s="58">
        <v>8521.7614659999999</v>
      </c>
      <c r="CF15" s="58">
        <v>8521.7614659999999</v>
      </c>
      <c r="CG15" s="58">
        <v>8503.0958769999997</v>
      </c>
      <c r="CH15" s="58">
        <v>8521.7614659999999</v>
      </c>
      <c r="CI15" s="58">
        <v>10462.89818</v>
      </c>
      <c r="CJ15" s="58">
        <v>10462.89818</v>
      </c>
      <c r="CK15" s="58">
        <v>10462.89818</v>
      </c>
      <c r="CL15" s="58">
        <v>10462.89818</v>
      </c>
      <c r="CM15" s="58">
        <v>12338.03458</v>
      </c>
      <c r="CN15" s="58">
        <v>12338.03458</v>
      </c>
      <c r="CO15" s="58">
        <v>12338.03458</v>
      </c>
      <c r="CP15" s="58">
        <v>12338.03458</v>
      </c>
      <c r="CQ15" s="58">
        <v>14346.44587</v>
      </c>
      <c r="CR15" s="58">
        <v>14346.44587</v>
      </c>
      <c r="CS15" s="58">
        <v>13293.673049999999</v>
      </c>
      <c r="CT15" s="58">
        <v>14346.44587</v>
      </c>
      <c r="CU15" s="58">
        <v>16654.170539999999</v>
      </c>
      <c r="CV15" s="58">
        <v>16654.170539999999</v>
      </c>
      <c r="CW15" s="58">
        <v>16654.170539999999</v>
      </c>
      <c r="CX15" s="58">
        <v>16654.170539999999</v>
      </c>
      <c r="CY15" s="58">
        <v>18906.37011</v>
      </c>
      <c r="CZ15" s="58">
        <v>18906.37011</v>
      </c>
      <c r="DA15" s="58">
        <v>18906.37011</v>
      </c>
      <c r="DB15" s="58">
        <v>18906.37011</v>
      </c>
      <c r="DC15" s="58">
        <v>22254.424050000001</v>
      </c>
      <c r="DD15" s="58">
        <v>22254.424050000001</v>
      </c>
      <c r="DE15" s="58">
        <v>22254.424050000001</v>
      </c>
      <c r="DF15" s="58">
        <v>22254.424050000001</v>
      </c>
      <c r="DG15" s="58">
        <v>26433.930509999998</v>
      </c>
      <c r="DH15" s="58">
        <v>26433.930509999998</v>
      </c>
      <c r="DI15" s="58">
        <v>26433.930509999998</v>
      </c>
      <c r="DJ15" s="58">
        <v>26433.930509999998</v>
      </c>
      <c r="DK15" s="58">
        <v>27884.662769999999</v>
      </c>
      <c r="DL15" s="58">
        <v>27884.662769999999</v>
      </c>
      <c r="DM15" s="58">
        <v>27552.66172</v>
      </c>
      <c r="DN15" s="58">
        <v>27884.662769999999</v>
      </c>
      <c r="DO15" s="58">
        <v>30126.801149999999</v>
      </c>
      <c r="DP15" s="58">
        <v>30126.801149999999</v>
      </c>
      <c r="DQ15" s="58">
        <v>30126.801149999999</v>
      </c>
      <c r="DR15" s="58">
        <v>30126.801149999999</v>
      </c>
      <c r="DS15" s="58">
        <v>32056.654439999998</v>
      </c>
      <c r="DT15" s="58">
        <v>32056.654439999998</v>
      </c>
      <c r="DU15" s="58">
        <v>32056.654439999998</v>
      </c>
      <c r="DV15" s="58">
        <v>32056.654439999998</v>
      </c>
      <c r="DW15" s="58">
        <v>34335.570229999998</v>
      </c>
      <c r="DX15" s="58">
        <v>34335.570229999998</v>
      </c>
      <c r="DY15" s="58">
        <v>33858.947269999997</v>
      </c>
      <c r="DZ15" s="58">
        <v>34335.570229999998</v>
      </c>
      <c r="EA15" s="58">
        <v>37335.100149999998</v>
      </c>
      <c r="EB15" s="58">
        <v>37335.100149999998</v>
      </c>
      <c r="EC15" s="58">
        <v>37335.100149999998</v>
      </c>
      <c r="ED15" s="58">
        <v>37335.100149999998</v>
      </c>
      <c r="EE15" s="58">
        <v>40239.004459999996</v>
      </c>
      <c r="EF15" s="58">
        <v>40239.004459999996</v>
      </c>
      <c r="EG15" s="58">
        <v>40239.004459999996</v>
      </c>
      <c r="EH15" s="58">
        <v>40239.004459999996</v>
      </c>
      <c r="EI15" s="58">
        <v>43101.535580000003</v>
      </c>
      <c r="EJ15" s="58">
        <v>43243.598559999999</v>
      </c>
      <c r="EK15" s="58">
        <v>43243.598559999999</v>
      </c>
      <c r="EL15" s="58">
        <v>43243.598559999999</v>
      </c>
      <c r="EM15" s="58">
        <v>46398.435599999997</v>
      </c>
      <c r="EN15" s="58">
        <v>46398.435599999997</v>
      </c>
      <c r="EO15" s="58">
        <v>46398.435599999997</v>
      </c>
      <c r="EP15" s="58">
        <v>46145.296770000001</v>
      </c>
      <c r="EQ15" s="58">
        <v>50451.335850000003</v>
      </c>
      <c r="ER15" s="58">
        <v>50451.335850000003</v>
      </c>
      <c r="ES15" s="58">
        <v>48878.792130000002</v>
      </c>
      <c r="ET15" s="58">
        <v>50451.335850000003</v>
      </c>
      <c r="EU15" s="58">
        <v>54113.703520000003</v>
      </c>
      <c r="EV15" s="58">
        <v>54113.703520000003</v>
      </c>
      <c r="EW15" s="58">
        <v>54113.703520000003</v>
      </c>
      <c r="EX15" s="58">
        <v>54113.703520000003</v>
      </c>
      <c r="EY15" s="58">
        <v>56337.658230000001</v>
      </c>
      <c r="EZ15" s="58">
        <v>56337.658230000001</v>
      </c>
      <c r="FA15" s="58">
        <v>55042.746420000003</v>
      </c>
      <c r="FB15" s="58">
        <v>56337.658230000001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77539.995060000001</v>
      </c>
      <c r="F17" s="58">
        <v>80887.387440000006</v>
      </c>
      <c r="G17" s="58">
        <v>83911.288289999997</v>
      </c>
      <c r="H17" s="58">
        <v>80421.15552</v>
      </c>
      <c r="I17" s="58">
        <v>78849.172709999999</v>
      </c>
      <c r="J17" s="58">
        <v>82513.315289999999</v>
      </c>
      <c r="K17" s="58">
        <v>88663.163060000006</v>
      </c>
      <c r="L17" s="58">
        <v>84926.553979999997</v>
      </c>
      <c r="M17" s="58">
        <v>83239.273149999994</v>
      </c>
      <c r="N17" s="58">
        <v>87215.24394</v>
      </c>
      <c r="O17" s="58">
        <v>88575.252399999998</v>
      </c>
      <c r="P17" s="58">
        <v>84766.327749999997</v>
      </c>
      <c r="Q17" s="58">
        <v>83382.817370000004</v>
      </c>
      <c r="R17" s="58">
        <v>87267.612370000003</v>
      </c>
      <c r="S17" s="58">
        <v>87345.769190000006</v>
      </c>
      <c r="T17" s="58">
        <v>83663.335890000002</v>
      </c>
      <c r="U17" s="58">
        <v>83285.048980000007</v>
      </c>
      <c r="V17" s="58">
        <v>86804.326149999994</v>
      </c>
      <c r="W17" s="58">
        <v>91283.252590000004</v>
      </c>
      <c r="X17" s="58">
        <v>87387.70508</v>
      </c>
      <c r="Y17" s="58">
        <v>86981.413159999996</v>
      </c>
      <c r="Z17" s="58">
        <v>90710.313250000007</v>
      </c>
      <c r="AA17" s="58">
        <v>93429.284239999994</v>
      </c>
      <c r="AB17" s="58">
        <v>89500.525450000001</v>
      </c>
      <c r="AC17" s="58">
        <v>89101.936270000006</v>
      </c>
      <c r="AD17" s="58">
        <v>92836.045910000001</v>
      </c>
      <c r="AE17" s="58">
        <v>98476.059500000003</v>
      </c>
      <c r="AF17" s="58">
        <v>94359.523430000001</v>
      </c>
      <c r="AG17" s="58">
        <v>93935.780289999995</v>
      </c>
      <c r="AH17" s="58">
        <v>97878.494059999997</v>
      </c>
      <c r="AI17" s="58">
        <v>103588.10860000001</v>
      </c>
      <c r="AJ17" s="58">
        <v>99290.243900000001</v>
      </c>
      <c r="AK17" s="58">
        <v>98849.82806</v>
      </c>
      <c r="AL17" s="58">
        <v>102969.0434</v>
      </c>
      <c r="AM17" s="58">
        <v>108662.205</v>
      </c>
      <c r="AN17" s="58">
        <v>104181.1329</v>
      </c>
      <c r="AO17" s="58">
        <v>103722.74159999999</v>
      </c>
      <c r="AP17" s="58">
        <v>108022.1381</v>
      </c>
      <c r="AQ17" s="58">
        <v>113167.70849999999</v>
      </c>
      <c r="AR17" s="58">
        <v>108497.2549</v>
      </c>
      <c r="AS17" s="58">
        <v>108017.58869999999</v>
      </c>
      <c r="AT17" s="58">
        <v>112503.7421</v>
      </c>
      <c r="AU17" s="58">
        <v>117933.35890000001</v>
      </c>
      <c r="AV17" s="58">
        <v>113062.5485</v>
      </c>
      <c r="AW17" s="58">
        <v>112561.2892</v>
      </c>
      <c r="AX17" s="58">
        <v>117242.2507</v>
      </c>
      <c r="AY17" s="58">
        <v>122830.4895</v>
      </c>
      <c r="AZ17" s="58">
        <v>117758.13370000001</v>
      </c>
      <c r="BA17" s="58">
        <v>117234.2648</v>
      </c>
      <c r="BB17" s="58">
        <v>122114.8907</v>
      </c>
      <c r="BC17" s="58">
        <v>127926.361</v>
      </c>
      <c r="BD17" s="58">
        <v>122642.5705</v>
      </c>
      <c r="BE17" s="58">
        <v>122095.0672</v>
      </c>
      <c r="BF17" s="58">
        <v>127184.7316</v>
      </c>
      <c r="BG17" s="58">
        <v>132344.64439999999</v>
      </c>
      <c r="BH17" s="58">
        <v>126893.4694</v>
      </c>
      <c r="BI17" s="58">
        <v>126327.1649</v>
      </c>
      <c r="BJ17" s="58">
        <v>131587.69870000001</v>
      </c>
      <c r="BK17" s="58">
        <v>136558.39259999999</v>
      </c>
      <c r="BL17" s="58">
        <v>130935.59910000001</v>
      </c>
      <c r="BM17" s="58">
        <v>130349.7856</v>
      </c>
      <c r="BN17" s="58">
        <v>135780.20389999999</v>
      </c>
      <c r="BO17" s="58">
        <v>140938.24400000001</v>
      </c>
      <c r="BP17" s="58">
        <v>135134.33549999999</v>
      </c>
      <c r="BQ17" s="58">
        <v>134527.40979999999</v>
      </c>
      <c r="BR17" s="58">
        <v>140139.40330000001</v>
      </c>
      <c r="BS17" s="58">
        <v>145417.28909999999</v>
      </c>
      <c r="BT17" s="58">
        <v>139429.7947</v>
      </c>
      <c r="BU17" s="58">
        <v>138801.8492</v>
      </c>
      <c r="BV17" s="58">
        <v>144596.41409999999</v>
      </c>
      <c r="BW17" s="58">
        <v>150032.36240000001</v>
      </c>
      <c r="BX17" s="58">
        <v>143863.9915</v>
      </c>
      <c r="BY17" s="58">
        <v>143216.9038</v>
      </c>
      <c r="BZ17" s="58">
        <v>149189.20129999999</v>
      </c>
      <c r="CA17" s="58">
        <v>154841.54199999999</v>
      </c>
      <c r="CB17" s="58">
        <v>148477.6746</v>
      </c>
      <c r="CC17" s="58">
        <v>147809.2003</v>
      </c>
      <c r="CD17" s="58">
        <v>153973.00380000001</v>
      </c>
      <c r="CE17" s="58">
        <v>159689.9572</v>
      </c>
      <c r="CF17" s="58">
        <v>153129.72339999999</v>
      </c>
      <c r="CG17" s="58">
        <v>152439.6335</v>
      </c>
      <c r="CH17" s="58">
        <v>158797.41579999999</v>
      </c>
      <c r="CI17" s="58">
        <v>164508.3199</v>
      </c>
      <c r="CJ17" s="58">
        <v>157755.5644</v>
      </c>
      <c r="CK17" s="58">
        <v>157043.2524</v>
      </c>
      <c r="CL17" s="58">
        <v>163593.63329999999</v>
      </c>
      <c r="CM17" s="58">
        <v>169505.76550000001</v>
      </c>
      <c r="CN17" s="58">
        <v>162541.19450000001</v>
      </c>
      <c r="CO17" s="58">
        <v>161803.48069999999</v>
      </c>
      <c r="CP17" s="58">
        <v>168566.22810000001</v>
      </c>
      <c r="CQ17" s="58">
        <v>174655.5434</v>
      </c>
      <c r="CR17" s="58">
        <v>167481.4866</v>
      </c>
      <c r="CS17" s="58">
        <v>166720.00210000001</v>
      </c>
      <c r="CT17" s="58">
        <v>173690.0392</v>
      </c>
      <c r="CU17" s="58">
        <v>180128.1519</v>
      </c>
      <c r="CV17" s="58">
        <v>172735.3487</v>
      </c>
      <c r="CW17" s="58">
        <v>171948.7181</v>
      </c>
      <c r="CX17" s="58">
        <v>179137.94839999999</v>
      </c>
      <c r="CY17" s="58">
        <v>185554.64129999999</v>
      </c>
      <c r="CZ17" s="58">
        <v>177938.49309999999</v>
      </c>
      <c r="DA17" s="58">
        <v>177125.42490000001</v>
      </c>
      <c r="DB17" s="58">
        <v>184539.09179999999</v>
      </c>
      <c r="DC17" s="58">
        <v>191130.05059999999</v>
      </c>
      <c r="DD17" s="58">
        <v>183277.34650000001</v>
      </c>
      <c r="DE17" s="58">
        <v>182437.5944</v>
      </c>
      <c r="DF17" s="58">
        <v>190085.5925</v>
      </c>
      <c r="DG17" s="58">
        <v>196538.50339999999</v>
      </c>
      <c r="DH17" s="58">
        <v>188456.22289999999</v>
      </c>
      <c r="DI17" s="58">
        <v>187591.0478</v>
      </c>
      <c r="DJ17" s="58">
        <v>195466.48310000001</v>
      </c>
      <c r="DK17" s="58">
        <v>201933.8224</v>
      </c>
      <c r="DL17" s="58">
        <v>193626.49220000001</v>
      </c>
      <c r="DM17" s="58">
        <v>192735.49919999999</v>
      </c>
      <c r="DN17" s="58">
        <v>200836.17060000001</v>
      </c>
      <c r="DO17" s="58">
        <v>206716.25810000001</v>
      </c>
      <c r="DP17" s="58">
        <v>198206.8143</v>
      </c>
      <c r="DQ17" s="58">
        <v>197291.72200000001</v>
      </c>
      <c r="DR17" s="58">
        <v>205596.90669999999</v>
      </c>
      <c r="DS17" s="58">
        <v>211521.95389999999</v>
      </c>
      <c r="DT17" s="58">
        <v>202807.6164</v>
      </c>
      <c r="DU17" s="58">
        <v>201868.09599999999</v>
      </c>
      <c r="DV17" s="58">
        <v>210381.08540000001</v>
      </c>
      <c r="DW17" s="58">
        <v>216380.39790000001</v>
      </c>
      <c r="DX17" s="58">
        <v>207460.54060000001</v>
      </c>
      <c r="DY17" s="58">
        <v>206496.7322</v>
      </c>
      <c r="DZ17" s="58">
        <v>215218.13099999999</v>
      </c>
      <c r="EA17" s="58">
        <v>221369.14569999999</v>
      </c>
      <c r="EB17" s="58">
        <v>212238.9326</v>
      </c>
      <c r="EC17" s="58">
        <v>211250.32440000001</v>
      </c>
      <c r="ED17" s="58">
        <v>220184.3909</v>
      </c>
      <c r="EE17" s="58">
        <v>226444.60459999999</v>
      </c>
      <c r="EF17" s="58">
        <v>217098.5632</v>
      </c>
      <c r="EG17" s="58">
        <v>216084.16020000001</v>
      </c>
      <c r="EH17" s="58">
        <v>225237.1427</v>
      </c>
      <c r="EI17" s="58">
        <v>231589.55859999999</v>
      </c>
      <c r="EJ17" s="58">
        <v>222026.00260000001</v>
      </c>
      <c r="EK17" s="58">
        <v>220985.4773</v>
      </c>
      <c r="EL17" s="58">
        <v>230360.08900000001</v>
      </c>
      <c r="EM17" s="58">
        <v>236728.3818</v>
      </c>
      <c r="EN17" s="58">
        <v>226947.19159999999</v>
      </c>
      <c r="EO17" s="58">
        <v>225880.5981</v>
      </c>
      <c r="EP17" s="58">
        <v>235476.4437</v>
      </c>
      <c r="EQ17" s="58">
        <v>242390.15179999999</v>
      </c>
      <c r="ER17" s="58">
        <v>232359.73360000001</v>
      </c>
      <c r="ES17" s="58">
        <v>231262.52350000001</v>
      </c>
      <c r="ET17" s="58">
        <v>241111.02830000001</v>
      </c>
      <c r="EU17" s="58">
        <v>247855.54060000001</v>
      </c>
      <c r="EV17" s="58">
        <v>237589.378</v>
      </c>
      <c r="EW17" s="58">
        <v>236464.2831</v>
      </c>
      <c r="EX17" s="58">
        <v>246550.1329</v>
      </c>
      <c r="EY17" s="58">
        <v>252642.9607</v>
      </c>
      <c r="EZ17" s="58">
        <v>242137.25520000001</v>
      </c>
      <c r="FA17" s="58">
        <v>240982.04329999999</v>
      </c>
      <c r="FB17" s="58">
        <v>251305.88560000001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0.67256709199166265</v>
      </c>
      <c r="M20" s="47">
        <f>IF(PLANEL_Pot_anual!M4&lt;&gt;0,M4/PLANEL_Pot_anual!M4,0)</f>
        <v>0.67598910203160245</v>
      </c>
      <c r="N20" s="47">
        <f>IF(PLANEL_Pot_anual!N4&lt;&gt;0,N4/PLANEL_Pot_anual!N4,0)</f>
        <v>0.6846785213545945</v>
      </c>
      <c r="O20" s="47">
        <f>IF(PLANEL_Pot_anual!O4&lt;&gt;0,O4/PLANEL_Pot_anual!O4,0)</f>
        <v>0.67850375701677723</v>
      </c>
      <c r="P20" s="47">
        <f>IF(PLANEL_Pot_anual!P4&lt;&gt;0,P4/PLANEL_Pot_anual!P4,0)</f>
        <v>0.70272502381908442</v>
      </c>
      <c r="Q20" s="47">
        <f>IF(PLANEL_Pot_anual!Q4&lt;&gt;0,Q4/PLANEL_Pot_anual!Q4,0)</f>
        <v>0.70504560874660094</v>
      </c>
      <c r="R20" s="47">
        <f>IF(PLANEL_Pot_anual!R4&lt;&gt;0,R4/PLANEL_Pot_anual!R4,0)</f>
        <v>0.7257262447574947</v>
      </c>
      <c r="S20" s="47">
        <f>IF(PLANEL_Pot_anual!S4&lt;&gt;0,S4/PLANEL_Pot_anual!S4,0)</f>
        <v>0.74815598871135902</v>
      </c>
      <c r="T20" s="47">
        <f>IF(PLANEL_Pot_anual!T4&lt;&gt;0,T4/PLANEL_Pot_anual!T4,0)</f>
        <v>0.75739635004365069</v>
      </c>
      <c r="U20" s="47">
        <f>IF(PLANEL_Pot_anual!U4&lt;&gt;0,U4/PLANEL_Pot_anual!U4,0)</f>
        <v>0.77077797381639246</v>
      </c>
      <c r="V20" s="47">
        <f>IF(PLANEL_Pot_anual!V4&lt;&gt;0,V4/PLANEL_Pot_anual!V4,0)</f>
        <v>0.78557388892200786</v>
      </c>
      <c r="W20" s="47">
        <f>IF(PLANEL_Pot_anual!W4&lt;&gt;0,W4/PLANEL_Pot_anual!W4,0)</f>
        <v>0.79643523104606506</v>
      </c>
      <c r="X20" s="47">
        <f>IF(PLANEL_Pot_anual!X4&lt;&gt;0,X4/PLANEL_Pot_anual!X4,0)</f>
        <v>0.8027084984217927</v>
      </c>
      <c r="Y20" s="47">
        <f>IF(PLANEL_Pot_anual!Y4&lt;&gt;0,Y4/PLANEL_Pot_anual!Y4,0)</f>
        <v>0.81485493916947671</v>
      </c>
      <c r="Z20" s="47">
        <f>IF(PLANEL_Pot_anual!Z4&lt;&gt;0,Z4/PLANEL_Pot_anual!Z4,0)</f>
        <v>0.82998836659461006</v>
      </c>
      <c r="AA20" s="47">
        <f>IF(PLANEL_Pot_anual!AA4&lt;&gt;0,AA4/PLANEL_Pot_anual!AA4,0)</f>
        <v>0.83800146471693526</v>
      </c>
      <c r="AB20" s="77">
        <f>IF(PLANEL_Pot_anual!AB4&lt;&gt;0,AB4/PLANEL_Pot_anual!AB4,0)</f>
        <v>0.83257562854476508</v>
      </c>
      <c r="AC20" s="47">
        <f>IF(PLANEL_Pot_anual!AC4&lt;&gt;0,AC4/PLANEL_Pot_anual!AC4,0)</f>
        <v>0.84093356159647292</v>
      </c>
      <c r="AD20" s="47">
        <f>IF(PLANEL_Pot_anual!AD4&lt;&gt;0,AD4/PLANEL_Pot_anual!AD4,0)</f>
        <v>0.83134820936489218</v>
      </c>
      <c r="AE20" s="47">
        <f>IF(PLANEL_Pot_anual!AE4&lt;&gt;0,AE4/PLANEL_Pot_anual!AE4,0)</f>
        <v>0.83007874424303785</v>
      </c>
      <c r="AF20" s="47">
        <f>IF(PLANEL_Pot_anual!AF4&lt;&gt;0,AF4/PLANEL_Pot_anual!AF4,0)</f>
        <v>0.83325285900592527</v>
      </c>
      <c r="AG20" s="47">
        <f>IF(PLANEL_Pot_anual!AG4&lt;&gt;0,AG4/PLANEL_Pot_anual!AG4,0)</f>
        <v>0.82581040133352146</v>
      </c>
      <c r="AH20" s="47">
        <f>IF(PLANEL_Pot_anual!AH4&lt;&gt;0,AH4/PLANEL_Pot_anual!AH4,0)</f>
        <v>0.82300041754739073</v>
      </c>
      <c r="AI20" s="47">
        <f>IF(PLANEL_Pot_anual!AI4&lt;&gt;0,AI4/PLANEL_Pot_anual!AI4,0)</f>
        <v>0.82440397168150126</v>
      </c>
      <c r="AJ20" s="47">
        <f>IF(PLANEL_Pot_anual!AJ4&lt;&gt;0,AJ4/PLANEL_Pot_anual!AJ4,0)</f>
        <v>0.83178231393603252</v>
      </c>
      <c r="AK20" s="47">
        <f>IF(PLANEL_Pot_anual!AK4&lt;&gt;0,AK4/PLANEL_Pot_anual!AK4,0)</f>
        <v>0.83178493812970689</v>
      </c>
      <c r="AL20" s="47">
        <f>IF(PLANEL_Pot_anual!AL4&lt;&gt;0,AL4/PLANEL_Pot_anual!AL4,0)</f>
        <v>0.83182050369931804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0.96885470381116623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1.0565849284272237</v>
      </c>
      <c r="M21" s="47">
        <f>IF(PLANEL_Pot_anual!M5&lt;&gt;0,M5/PLANEL_Pot_anual!M5,0)</f>
        <v>1.0565849284272237</v>
      </c>
      <c r="N21" s="47">
        <f>IF(PLANEL_Pot_anual!N5&lt;&gt;0,N5/PLANEL_Pot_anual!N5,0)</f>
        <v>1.1719267942027578</v>
      </c>
      <c r="O21" s="47">
        <f>IF(PLANEL_Pot_anual!O5&lt;&gt;0,O5/PLANEL_Pot_anual!O5,0)</f>
        <v>1.2179037312189647</v>
      </c>
      <c r="P21" s="47">
        <f>IF(PLANEL_Pot_anual!P5&lt;&gt;0,P5/PLANEL_Pot_anual!P5,0)</f>
        <v>1.2107270808831025</v>
      </c>
      <c r="Q21" s="47">
        <f>IF(PLANEL_Pot_anual!Q5&lt;&gt;0,Q5/PLANEL_Pot_anual!Q5,0)</f>
        <v>0.90352298525048014</v>
      </c>
      <c r="R21" s="47">
        <f>IF(PLANEL_Pot_anual!R5&lt;&gt;0,R5/PLANEL_Pot_anual!R5,0)</f>
        <v>0.99859535816654998</v>
      </c>
      <c r="S21" s="47">
        <f>IF(PLANEL_Pot_anual!S5&lt;&gt;0,S5/PLANEL_Pot_anual!S5,0)</f>
        <v>0.99859535816654998</v>
      </c>
      <c r="T21" s="47">
        <f>IF(PLANEL_Pot_anual!T5&lt;&gt;0,T5/PLANEL_Pot_anual!T5,0)</f>
        <v>0.99859535816654998</v>
      </c>
      <c r="U21" s="47">
        <f>IF(PLANEL_Pot_anual!U5&lt;&gt;0,U5/PLANEL_Pot_anual!U5,0)</f>
        <v>0.99859535816654998</v>
      </c>
      <c r="V21" s="47">
        <f>IF(PLANEL_Pot_anual!V5&lt;&gt;0,V5/PLANEL_Pot_anual!V5,0)</f>
        <v>0.99859535816654998</v>
      </c>
      <c r="W21" s="47">
        <f>IF(PLANEL_Pot_anual!W5&lt;&gt;0,W5/PLANEL_Pot_anual!W5,0)</f>
        <v>0.99859535816654998</v>
      </c>
      <c r="X21" s="47">
        <f>IF(PLANEL_Pot_anual!X5&lt;&gt;0,X5/PLANEL_Pot_anual!X5,0)</f>
        <v>0.99859535816654998</v>
      </c>
      <c r="Y21" s="47">
        <f>IF(PLANEL_Pot_anual!Y5&lt;&gt;0,Y5/PLANEL_Pot_anual!Y5,0)</f>
        <v>0.99859535816654998</v>
      </c>
      <c r="Z21" s="47">
        <f>IF(PLANEL_Pot_anual!Z5&lt;&gt;0,Z5/PLANEL_Pot_anual!Z5,0)</f>
        <v>0.99859535816654998</v>
      </c>
      <c r="AA21" s="47">
        <f>IF(PLANEL_Pot_anual!AA5&lt;&gt;0,AA5/PLANEL_Pot_anual!AA5,0)</f>
        <v>0.98719068412539168</v>
      </c>
      <c r="AB21" s="77">
        <f>IF(PLANEL_Pot_anual!AB5&lt;&gt;0,AB5/PLANEL_Pot_anual!AB5,0)</f>
        <v>0.99859535816654998</v>
      </c>
      <c r="AC21" s="47">
        <f>IF(PLANEL_Pot_anual!AC5&lt;&gt;0,AC5/PLANEL_Pot_anual!AC5,0)</f>
        <v>0.91568910001854875</v>
      </c>
      <c r="AD21" s="47">
        <f>IF(PLANEL_Pot_anual!AD5&lt;&gt;0,AD5/PLANEL_Pot_anual!AD5,0)</f>
        <v>0.98865031330048059</v>
      </c>
      <c r="AE21" s="47">
        <f>IF(PLANEL_Pot_anual!AE5&lt;&gt;0,AE5/PLANEL_Pot_anual!AE5,0)</f>
        <v>0.99287117004601166</v>
      </c>
      <c r="AF21" s="47">
        <f>IF(PLANEL_Pot_anual!AF5&lt;&gt;0,AF5/PLANEL_Pot_anual!AF5,0)</f>
        <v>0.9564676474304179</v>
      </c>
      <c r="AG21" s="47">
        <f>IF(PLANEL_Pot_anual!AG5&lt;&gt;0,AG5/PLANEL_Pot_anual!AG5,0)</f>
        <v>0.99859535816654998</v>
      </c>
      <c r="AH21" s="47">
        <f>IF(PLANEL_Pot_anual!AH5&lt;&gt;0,AH5/PLANEL_Pot_anual!AH5,0)</f>
        <v>0.99859535816654998</v>
      </c>
      <c r="AI21" s="47">
        <f>IF(PLANEL_Pot_anual!AI5&lt;&gt;0,AI5/PLANEL_Pot_anual!AI5,0)</f>
        <v>0.99859535816654998</v>
      </c>
      <c r="AJ21" s="47">
        <f>IF(PLANEL_Pot_anual!AJ5&lt;&gt;0,AJ5/PLANEL_Pot_anual!AJ5,0)</f>
        <v>0.97028519559521531</v>
      </c>
      <c r="AK21" s="47">
        <f>IF(PLANEL_Pot_anual!AK5&lt;&gt;0,AK5/PLANEL_Pot_anual!AK5,0)</f>
        <v>0.98202282340674696</v>
      </c>
      <c r="AL21" s="47">
        <f>IF(PLANEL_Pot_anual!AL5&lt;&gt;0,AL5/PLANEL_Pot_anual!AL5,0)</f>
        <v>0.9928058030384459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0.40740197020315194</v>
      </c>
      <c r="G23" s="48">
        <f>IF(PLANEL_Pot_anual!G7&lt;&gt;0,G6/PLANEL_Pot_anual!G7,0)</f>
        <v>0.6177246903308613</v>
      </c>
      <c r="H23" s="48">
        <f>IF(PLANEL_Pot_anual!H7&lt;&gt;0,H6/PLANEL_Pot_anual!H7,0)</f>
        <v>0.61052767278987541</v>
      </c>
      <c r="I23" s="48">
        <f>IF(PLANEL_Pot_anual!I7&lt;&gt;0,I6/PLANEL_Pot_anual!I7,0)</f>
        <v>0.54998882746735001</v>
      </c>
      <c r="J23" s="48">
        <f>IF(PLANEL_Pot_anual!J7&lt;&gt;0,J6/PLANEL_Pot_anual!J7,0)</f>
        <v>0.49435679611614713</v>
      </c>
      <c r="K23" s="48">
        <f>IF(PLANEL_Pot_anual!K7&lt;&gt;0,K6/PLANEL_Pot_anual!K7,0)</f>
        <v>0.6468163258064642</v>
      </c>
      <c r="L23" s="48">
        <f>IF(PLANEL_Pot_anual!L7&lt;&gt;0,L6/PLANEL_Pot_anual!L7,0)</f>
        <v>0.62570857581088279</v>
      </c>
      <c r="M23" s="48">
        <f>IF(PLANEL_Pot_anual!M7&lt;&gt;0,M6/PLANEL_Pot_anual!M7,0)</f>
        <v>0.65762601500217122</v>
      </c>
      <c r="N23" s="48">
        <f>IF(PLANEL_Pot_anual!N7&lt;&gt;0,N6/PLANEL_Pot_anual!N7,0)</f>
        <v>0.64255227203714382</v>
      </c>
      <c r="O23" s="48">
        <f>IF(PLANEL_Pot_anual!O7&lt;&gt;0,O6/PLANEL_Pot_anual!O7,0)</f>
        <v>0.59633405407067896</v>
      </c>
      <c r="P23" s="48">
        <f>IF(PLANEL_Pot_anual!P7&lt;&gt;0,P6/PLANEL_Pot_anual!P7,0)</f>
        <v>0.58008324357570207</v>
      </c>
      <c r="Q23" s="48">
        <f>IF(PLANEL_Pot_anual!Q7&lt;&gt;0,Q6/PLANEL_Pot_anual!Q7,0)</f>
        <v>0.54497162114908981</v>
      </c>
      <c r="R23" s="48">
        <f>IF(PLANEL_Pot_anual!R7&lt;&gt;0,R6/PLANEL_Pot_anual!R7,0)</f>
        <v>0.54249996523697519</v>
      </c>
      <c r="S23" s="48">
        <f>IF(PLANEL_Pot_anual!S7&lt;&gt;0,S6/PLANEL_Pot_anual!S7,0)</f>
        <v>0.56849360333718579</v>
      </c>
      <c r="T23" s="48">
        <f>IF(PLANEL_Pot_anual!T7&lt;&gt;0,T6/PLANEL_Pot_anual!T7,0)</f>
        <v>0.57857606402643269</v>
      </c>
      <c r="U23" s="48">
        <f>IF(PLANEL_Pot_anual!U7&lt;&gt;0,U6/PLANEL_Pot_anual!U7,0)</f>
        <v>0.5881359528483614</v>
      </c>
      <c r="V23" s="48">
        <f>IF(PLANEL_Pot_anual!V7&lt;&gt;0,V6/PLANEL_Pot_anual!V7,0)</f>
        <v>0.59721478388419136</v>
      </c>
      <c r="W23" s="48">
        <f>IF(PLANEL_Pot_anual!W7&lt;&gt;0,W6/PLANEL_Pot_anual!W7,0)</f>
        <v>0.60584433593055909</v>
      </c>
      <c r="X23" s="48">
        <f>IF(PLANEL_Pot_anual!X7&lt;&gt;0,X6/PLANEL_Pot_anual!X7,0)</f>
        <v>0.61405888680968213</v>
      </c>
      <c r="Y23" s="48">
        <f>IF(PLANEL_Pot_anual!Y7&lt;&gt;0,Y6/PLANEL_Pot_anual!Y7,0)</f>
        <v>0.62188932248795525</v>
      </c>
      <c r="Z23" s="48">
        <f>IF(PLANEL_Pot_anual!Z7&lt;&gt;0,Z6/PLANEL_Pot_anual!Z7,0)</f>
        <v>0.64214882182176602</v>
      </c>
      <c r="AA23" s="48">
        <f>IF(PLANEL_Pot_anual!AA7&lt;&gt;0,AA6/PLANEL_Pot_anual!AA7,0)</f>
        <v>0.64899642310869265</v>
      </c>
      <c r="AB23" s="48">
        <f>IF(PLANEL_Pot_anual!AB7&lt;&gt;0,AB6/PLANEL_Pot_anual!AB7,0)</f>
        <v>0.65554361376754866</v>
      </c>
      <c r="AC23" s="48">
        <f>IF(PLANEL_Pot_anual!AC7&lt;&gt;0,AC6/PLANEL_Pot_anual!AC7,0)</f>
        <v>0.66181172722445059</v>
      </c>
      <c r="AD23" s="48">
        <f>IF(PLANEL_Pot_anual!AD7&lt;&gt;0,AD6/PLANEL_Pot_anual!AD7,0)</f>
        <v>0.66781442174842887</v>
      </c>
      <c r="AE23" s="48">
        <f>IF(PLANEL_Pot_anual!AE7&lt;&gt;0,AE6/PLANEL_Pot_anual!AE7,0)</f>
        <v>0.67789200057728127</v>
      </c>
      <c r="AF23" s="48">
        <f>IF(PLANEL_Pot_anual!AF7&lt;&gt;0,AF6/PLANEL_Pot_anual!AF7,0)</f>
        <v>0.68789270336897224</v>
      </c>
      <c r="AG23" s="48">
        <f>IF(PLANEL_Pot_anual!AG7&lt;&gt;0,AG6/PLANEL_Pot_anual!AG7,0)</f>
        <v>0.69406988464505182</v>
      </c>
      <c r="AH23" s="48">
        <f>IF(PLANEL_Pot_anual!AH7&lt;&gt;0,AH6/PLANEL_Pot_anual!AH7,0)</f>
        <v>0.70063576783633552</v>
      </c>
      <c r="AI23" s="48">
        <f>IF(PLANEL_Pot_anual!AI7&lt;&gt;0,AI6/PLANEL_Pot_anual!AI7,0)</f>
        <v>0.70649657349824047</v>
      </c>
      <c r="AJ23" s="48">
        <f>IF(PLANEL_Pot_anual!AJ7&lt;&gt;0,AJ6/PLANEL_Pot_anual!AJ7,0)</f>
        <v>0.71730613421886025</v>
      </c>
      <c r="AK23" s="48">
        <f>IF(PLANEL_Pot_anual!AK7&lt;&gt;0,AK6/PLANEL_Pot_anual!AK7,0)</f>
        <v>0.71550806038653214</v>
      </c>
      <c r="AL23" s="48">
        <f>IF(PLANEL_Pot_anual!AL7&lt;&gt;0,AL6/PLANEL_Pot_anual!AL7,0)</f>
        <v>0.69875480702676529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0</v>
      </c>
      <c r="P39" s="54">
        <f>IF(PLANEL_Pot_anual!P23&lt;&gt;0,P14/PLANEL_Pot_anual!P23,0)</f>
        <v>0</v>
      </c>
      <c r="Q39" s="54">
        <f>IF(PLANEL_Pot_anual!Q23&lt;&gt;0,Q14/PLANEL_Pot_anual!Q23,0)</f>
        <v>0</v>
      </c>
      <c r="R39" s="54">
        <f>IF(PLANEL_Pot_anual!R23&lt;&gt;0,R14/PLANEL_Pot_anual!R23,0)</f>
        <v>5.6862593345328953</v>
      </c>
      <c r="S39" s="54">
        <f>IF(PLANEL_Pot_anual!S23&lt;&gt;0,S14/PLANEL_Pot_anual!S23,0)</f>
        <v>1.9191565190954254</v>
      </c>
      <c r="T39" s="54">
        <f>IF(PLANEL_Pot_anual!T23&lt;&gt;0,T14/PLANEL_Pot_anual!T23,0)</f>
        <v>1.6500225484502531</v>
      </c>
      <c r="U39" s="54">
        <f>IF(PLANEL_Pot_anual!U23&lt;&gt;0,U14/PLANEL_Pot_anual!U23,0)</f>
        <v>1.4804141537496396</v>
      </c>
      <c r="V39" s="54">
        <f>IF(PLANEL_Pot_anual!V23&lt;&gt;0,V14/PLANEL_Pot_anual!V23,0)</f>
        <v>1.3303283774650165</v>
      </c>
      <c r="W39" s="54">
        <f>IF(PLANEL_Pot_anual!W23&lt;&gt;0,W14/PLANEL_Pot_anual!W23,0)</f>
        <v>1.2296527570313232</v>
      </c>
      <c r="X39" s="54">
        <f>IF(PLANEL_Pot_anual!X23&lt;&gt;0,X14/PLANEL_Pot_anual!X23,0)</f>
        <v>1.1460160777028747</v>
      </c>
      <c r="Y39" s="54">
        <f>IF(PLANEL_Pot_anual!Y23&lt;&gt;0,Y14/PLANEL_Pot_anual!Y23,0)</f>
        <v>1.1193530490449339</v>
      </c>
      <c r="Z39" s="54">
        <f>IF(PLANEL_Pot_anual!Z23&lt;&gt;0,Z14/PLANEL_Pot_anual!Z23,0)</f>
        <v>1.0174187067195115</v>
      </c>
      <c r="AA39" s="54">
        <f>IF(PLANEL_Pot_anual!AA23&lt;&gt;0,AA14/PLANEL_Pot_anual!AA23,0)</f>
        <v>0.94660399887046442</v>
      </c>
      <c r="AB39" s="84">
        <f>IF(PLANEL_Pot_anual!AB23&lt;&gt;0,AB14/PLANEL_Pot_anual!AB23,0)</f>
        <v>0.91477868511381921</v>
      </c>
      <c r="AC39" s="54">
        <f>IF(PLANEL_Pot_anual!AC23&lt;&gt;0,AC14/PLANEL_Pot_anual!AC23,0)</f>
        <v>0.89947141754615745</v>
      </c>
      <c r="AD39" s="54">
        <f>IF(PLANEL_Pot_anual!AD23&lt;&gt;0,AD14/PLANEL_Pot_anual!AD23,0)</f>
        <v>0.9118933856495498</v>
      </c>
      <c r="AE39" s="54">
        <f>IF(PLANEL_Pot_anual!AE23&lt;&gt;0,AE14/PLANEL_Pot_anual!AE23,0)</f>
        <v>0.91469483665744611</v>
      </c>
      <c r="AF39" s="54">
        <f>IF(PLANEL_Pot_anual!AF23&lt;&gt;0,AF14/PLANEL_Pot_anual!AF23,0)</f>
        <v>0.89481225759435556</v>
      </c>
      <c r="AG39" s="54">
        <f>IF(PLANEL_Pot_anual!AG23&lt;&gt;0,AG14/PLANEL_Pot_anual!AG23,0)</f>
        <v>0.86285318985953918</v>
      </c>
      <c r="AH39" s="54">
        <f>IF(PLANEL_Pot_anual!AH23&lt;&gt;0,AH14/PLANEL_Pot_anual!AH23,0)</f>
        <v>0.83207060416882583</v>
      </c>
      <c r="AI39" s="54">
        <f>IF(PLANEL_Pot_anual!AI23&lt;&gt;0,AI14/PLANEL_Pot_anual!AI23,0)</f>
        <v>0.81906611998982137</v>
      </c>
      <c r="AJ39" s="54">
        <f>IF(PLANEL_Pot_anual!AJ23&lt;&gt;0,AJ14/PLANEL_Pot_anual!AJ23,0)</f>
        <v>0.83592615209386367</v>
      </c>
      <c r="AK39" s="54">
        <f>IF(PLANEL_Pot_anual!AK23&lt;&gt;0,AK14/PLANEL_Pot_anual!AK23,0)</f>
        <v>0.85817272018808832</v>
      </c>
      <c r="AL39" s="54">
        <f>IF(PLANEL_Pot_anual!AL23&lt;&gt;0,AL14/PLANEL_Pot_anual!AL23,0)</f>
        <v>0.88804599874908863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F32" s="33">
        <v>928.64131359999999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N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928.64131359999999</v>
      </c>
      <c r="S32" s="33">
        <v>928.64131359999999</v>
      </c>
      <c r="T32" s="33">
        <v>928.64131359999999</v>
      </c>
      <c r="U32" s="33">
        <v>928.64131359999999</v>
      </c>
      <c r="V32" s="33">
        <v>928.64131359999999</v>
      </c>
      <c r="W32" s="33">
        <v>928.64131359999999</v>
      </c>
      <c r="X32" s="33">
        <v>928.64131359999999</v>
      </c>
      <c r="Y32" s="33">
        <v>928.64131359999999</v>
      </c>
      <c r="Z32" s="33">
        <v>928.64131359999999</v>
      </c>
      <c r="AA32" s="33">
        <v>928.64131359999999</v>
      </c>
      <c r="AB32" s="33">
        <v>928.64131359999999</v>
      </c>
      <c r="AC32" s="33">
        <v>928.64131359999999</v>
      </c>
      <c r="AD32" s="33">
        <v>928.64131359999999</v>
      </c>
      <c r="AE32" s="33">
        <v>928.64131359999999</v>
      </c>
      <c r="AF32" s="33">
        <v>928.64131359999999</v>
      </c>
      <c r="AG32" s="33">
        <v>928.64131359999999</v>
      </c>
      <c r="AH32" s="33">
        <v>928.64131359999999</v>
      </c>
      <c r="AI32" s="33">
        <v>928.64131359999999</v>
      </c>
      <c r="AJ32" s="33">
        <v>928.64131359999999</v>
      </c>
      <c r="AK32" s="33">
        <v>928.64131359999999</v>
      </c>
      <c r="AL32" s="33">
        <v>928.64131359999999</v>
      </c>
      <c r="AM32" s="33">
        <v>928.64131359999999</v>
      </c>
      <c r="AN32" s="33">
        <v>928.64131359999999</v>
      </c>
      <c r="AO32" s="33">
        <v>928.64131359999999</v>
      </c>
      <c r="AP32" s="33">
        <v>928.64131359999999</v>
      </c>
      <c r="AQ32" s="33">
        <v>928.64131359999999</v>
      </c>
      <c r="AR32" s="33">
        <v>928.64131359999999</v>
      </c>
      <c r="AS32" s="33">
        <v>928.64131359999999</v>
      </c>
      <c r="AT32" s="33">
        <v>928.64131359999999</v>
      </c>
      <c r="AU32" s="33">
        <v>928.64131359999999</v>
      </c>
      <c r="AV32" s="33">
        <v>928.64131359999999</v>
      </c>
      <c r="AW32" s="33">
        <v>928.64131359999999</v>
      </c>
      <c r="AX32" s="33">
        <v>928.64131359999999</v>
      </c>
      <c r="AY32" s="33">
        <v>928.64131359999999</v>
      </c>
      <c r="AZ32" s="33">
        <v>928.64131359999999</v>
      </c>
      <c r="BA32" s="33">
        <v>928.64131359999999</v>
      </c>
      <c r="BB32" s="33">
        <v>928.64131359999999</v>
      </c>
      <c r="BC32" s="33">
        <v>928.64131359999999</v>
      </c>
      <c r="BD32" s="33">
        <v>928.64131359999999</v>
      </c>
      <c r="BE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I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M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Q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U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Y32" s="33">
        <v>928.64131359999999</v>
      </c>
      <c r="BZ32" s="33">
        <v>626.48565670000005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G33" s="33">
        <v>312.73459939999998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T33" s="33">
        <v>312.73459939999998</v>
      </c>
      <c r="U33" s="33">
        <v>312.73459939999998</v>
      </c>
      <c r="V33" s="33">
        <v>312.73459939999998</v>
      </c>
      <c r="W33" s="33">
        <v>312.73459939999998</v>
      </c>
      <c r="X33" s="33">
        <v>312.73459939999998</v>
      </c>
      <c r="Y33" s="33">
        <v>312.73459939999998</v>
      </c>
      <c r="Z33" s="33">
        <v>312.73459939999998</v>
      </c>
      <c r="AA33" s="33">
        <v>312.73459939999998</v>
      </c>
      <c r="AB33" s="33">
        <v>312.73459939999998</v>
      </c>
      <c r="AC33" s="33">
        <v>312.73459939999998</v>
      </c>
      <c r="AD33" s="33">
        <v>312.73459939999998</v>
      </c>
      <c r="AE33" s="33">
        <v>312.73459939999998</v>
      </c>
      <c r="AF33" s="33">
        <v>312.73459939999998</v>
      </c>
      <c r="AG33" s="33">
        <v>312.73459939999998</v>
      </c>
      <c r="AH33" s="33">
        <v>312.73459939999998</v>
      </c>
      <c r="AI33" s="33">
        <v>312.73459939999998</v>
      </c>
      <c r="AJ33" s="33">
        <v>312.73459939999998</v>
      </c>
      <c r="AK33" s="33">
        <v>312.73459939999998</v>
      </c>
      <c r="AL33" s="33">
        <v>312.73459939999998</v>
      </c>
      <c r="AM33" s="33">
        <v>312.73459939999998</v>
      </c>
      <c r="AN33" s="33">
        <v>312.73459939999998</v>
      </c>
      <c r="AO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S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W33" s="33">
        <v>312.73459939999998</v>
      </c>
      <c r="AX33" s="33">
        <v>312.73459939999998</v>
      </c>
      <c r="AY33" s="33">
        <v>312.73459939999998</v>
      </c>
      <c r="AZ33" s="33">
        <v>312.73459939999998</v>
      </c>
      <c r="BA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E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I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M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Q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U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Y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928.64131359999999</v>
      </c>
      <c r="G41" s="33">
        <v>1241.3759130000001</v>
      </c>
      <c r="H41" s="33">
        <v>928.64131359999999</v>
      </c>
      <c r="I41" s="33">
        <v>928.64131359999999</v>
      </c>
      <c r="J41" s="33">
        <v>1241.3759130000001</v>
      </c>
      <c r="K41" s="33">
        <v>1241.3759130000001</v>
      </c>
      <c r="L41" s="33">
        <v>928.64131359999999</v>
      </c>
      <c r="M41" s="33">
        <v>928.64131359999999</v>
      </c>
      <c r="N41" s="33">
        <v>1241.3759130000001</v>
      </c>
      <c r="O41" s="33">
        <v>1241.3759130000001</v>
      </c>
      <c r="P41" s="33">
        <v>928.64131359999999</v>
      </c>
      <c r="Q41" s="33">
        <v>928.64131359999999</v>
      </c>
      <c r="R41" s="33">
        <v>1241.3759130000001</v>
      </c>
      <c r="S41" s="33">
        <v>1241.3759130000001</v>
      </c>
      <c r="T41" s="33">
        <v>1241.3759130000001</v>
      </c>
      <c r="U41" s="33">
        <v>1241.3759130000001</v>
      </c>
      <c r="V41" s="33">
        <v>1241.3759130000001</v>
      </c>
      <c r="W41" s="33">
        <v>1241.3759130000001</v>
      </c>
      <c r="X41" s="33">
        <v>1241.3759130000001</v>
      </c>
      <c r="Y41" s="33">
        <v>1241.3759130000001</v>
      </c>
      <c r="Z41" s="33">
        <v>1241.3759130000001</v>
      </c>
      <c r="AA41" s="33">
        <v>1241.3759130000001</v>
      </c>
      <c r="AB41" s="33">
        <v>1241.3759130000001</v>
      </c>
      <c r="AC41" s="33">
        <v>1241.3759130000001</v>
      </c>
      <c r="AD41" s="33">
        <v>1241.3759130000001</v>
      </c>
      <c r="AE41" s="33">
        <v>1241.3759130000001</v>
      </c>
      <c r="AF41" s="33">
        <v>1241.3759130000001</v>
      </c>
      <c r="AG41" s="33">
        <v>1241.3759130000001</v>
      </c>
      <c r="AH41" s="33">
        <v>1241.3759130000001</v>
      </c>
      <c r="AI41" s="33">
        <v>1241.3759130000001</v>
      </c>
      <c r="AJ41" s="33">
        <v>1241.3759130000001</v>
      </c>
      <c r="AK41" s="33">
        <v>1241.3759130000001</v>
      </c>
      <c r="AL41" s="33">
        <v>1241.3759130000001</v>
      </c>
      <c r="AM41" s="33">
        <v>1241.3759130000001</v>
      </c>
      <c r="AN41" s="33">
        <v>1241.3759130000001</v>
      </c>
      <c r="AO41" s="33">
        <v>1241.3759130000001</v>
      </c>
      <c r="AP41" s="33">
        <v>1241.3759130000001</v>
      </c>
      <c r="AQ41" s="33">
        <v>1241.3759130000001</v>
      </c>
      <c r="AR41" s="33">
        <v>1241.3759130000001</v>
      </c>
      <c r="AS41" s="33">
        <v>1241.3759130000001</v>
      </c>
      <c r="AT41" s="33">
        <v>1241.3759130000001</v>
      </c>
      <c r="AU41" s="33">
        <v>1241.3759130000001</v>
      </c>
      <c r="AV41" s="33">
        <v>1241.3759130000001</v>
      </c>
      <c r="AW41" s="33">
        <v>1241.3759130000001</v>
      </c>
      <c r="AX41" s="33">
        <v>1241.3759130000001</v>
      </c>
      <c r="AY41" s="33">
        <v>1241.3759130000001</v>
      </c>
      <c r="AZ41" s="33">
        <v>1241.3759130000001</v>
      </c>
      <c r="BA41" s="33">
        <v>1241.3759130000001</v>
      </c>
      <c r="BB41" s="33">
        <v>1241.3759130000001</v>
      </c>
      <c r="BC41" s="33">
        <v>1241.3759130000001</v>
      </c>
      <c r="BD41" s="33">
        <v>1241.3759130000001</v>
      </c>
      <c r="BE41" s="33">
        <v>1241.3759130000001</v>
      </c>
      <c r="BF41" s="33">
        <v>1241.3759130000001</v>
      </c>
      <c r="BG41" s="33">
        <v>1241.3759130000001</v>
      </c>
      <c r="BH41" s="33">
        <v>1241.3759130000001</v>
      </c>
      <c r="BI41" s="33">
        <v>1241.3759130000001</v>
      </c>
      <c r="BJ41" s="33">
        <v>1241.3759130000001</v>
      </c>
      <c r="BK41" s="33">
        <v>1241.3759130000001</v>
      </c>
      <c r="BL41" s="33">
        <v>1241.3759130000001</v>
      </c>
      <c r="BM41" s="33">
        <v>1241.3759130000001</v>
      </c>
      <c r="BN41" s="33">
        <v>1241.3759130000001</v>
      </c>
      <c r="BO41" s="33">
        <v>1241.3759130000001</v>
      </c>
      <c r="BP41" s="33">
        <v>1241.3759130000001</v>
      </c>
      <c r="BQ41" s="33">
        <v>1241.3759130000001</v>
      </c>
      <c r="BR41" s="33">
        <v>1241.3759130000001</v>
      </c>
      <c r="BS41" s="33">
        <v>1241.3759130000001</v>
      </c>
      <c r="BT41" s="33">
        <v>1241.3759130000001</v>
      </c>
      <c r="BU41" s="33">
        <v>1241.3759130000001</v>
      </c>
      <c r="BV41" s="33">
        <v>1241.3759130000001</v>
      </c>
      <c r="BW41" s="33">
        <v>1241.3759130000001</v>
      </c>
      <c r="BX41" s="33">
        <v>1241.3759130000001</v>
      </c>
      <c r="BY41" s="33">
        <v>1241.3759130000001</v>
      </c>
      <c r="BZ41" s="33">
        <v>939.22025610000003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1039.802942</v>
      </c>
      <c r="G55" s="33">
        <v>1039.802942</v>
      </c>
      <c r="H55" s="33">
        <v>1039.802942</v>
      </c>
      <c r="I55" s="33">
        <v>1039.802942</v>
      </c>
      <c r="J55" s="33">
        <v>1039.802942</v>
      </c>
      <c r="K55" s="33">
        <v>1039.802942</v>
      </c>
      <c r="L55" s="33">
        <v>1039.802942</v>
      </c>
      <c r="M55" s="33">
        <v>1039.802942</v>
      </c>
      <c r="N55" s="33">
        <v>1039.802942</v>
      </c>
      <c r="O55" s="33">
        <v>1039.802942</v>
      </c>
      <c r="P55" s="33">
        <v>1039.802942</v>
      </c>
      <c r="Q55" s="33">
        <v>1039.802942</v>
      </c>
      <c r="R55" s="33">
        <v>1039.802942</v>
      </c>
      <c r="S55" s="33">
        <v>1039.802942</v>
      </c>
      <c r="T55" s="33">
        <v>1039.802942</v>
      </c>
      <c r="U55" s="33">
        <v>1039.802942</v>
      </c>
      <c r="V55" s="33">
        <v>1037.094057</v>
      </c>
      <c r="W55" s="33">
        <v>1039.802942</v>
      </c>
      <c r="X55" s="33">
        <v>1039.802942</v>
      </c>
      <c r="Y55" s="33">
        <v>1039.802942</v>
      </c>
      <c r="Z55" s="33">
        <v>1037.094057</v>
      </c>
      <c r="AA55" s="33">
        <v>1039.802942</v>
      </c>
      <c r="AB55" s="33">
        <v>1039.802942</v>
      </c>
      <c r="AC55" s="33">
        <v>975.05550679999999</v>
      </c>
      <c r="AD55" s="33">
        <v>817.78825429999995</v>
      </c>
      <c r="AE55" s="33">
        <v>1039.802942</v>
      </c>
      <c r="AF55" s="33">
        <v>1363.609177</v>
      </c>
      <c r="AG55" s="33">
        <v>1298.861742</v>
      </c>
      <c r="AH55" s="33">
        <v>1298.861742</v>
      </c>
      <c r="AI55" s="33">
        <v>1363.609177</v>
      </c>
      <c r="AJ55" s="33">
        <v>1363.609177</v>
      </c>
      <c r="AK55" s="33">
        <v>1298.861742</v>
      </c>
      <c r="AL55" s="33">
        <v>1298.861742</v>
      </c>
      <c r="AM55" s="33">
        <v>1363.609177</v>
      </c>
      <c r="AN55" s="33">
        <v>1363.609177</v>
      </c>
      <c r="AO55" s="33">
        <v>1298.861742</v>
      </c>
      <c r="AP55" s="33">
        <v>1298.861742</v>
      </c>
      <c r="AQ55" s="33">
        <v>1363.609177</v>
      </c>
      <c r="AR55" s="33">
        <v>1363.609177</v>
      </c>
      <c r="AS55" s="33">
        <v>1298.861742</v>
      </c>
      <c r="AT55" s="33">
        <v>1298.861742</v>
      </c>
      <c r="AU55" s="33">
        <v>1363.609177</v>
      </c>
      <c r="AV55" s="33">
        <v>1363.609177</v>
      </c>
      <c r="AW55" s="33">
        <v>1298.861742</v>
      </c>
      <c r="AX55" s="33">
        <v>1298.861742</v>
      </c>
      <c r="AY55" s="33">
        <v>1363.609177</v>
      </c>
      <c r="AZ55" s="33">
        <v>1363.609177</v>
      </c>
      <c r="BA55" s="33">
        <v>1298.861742</v>
      </c>
      <c r="BB55" s="33">
        <v>1298.861742</v>
      </c>
      <c r="BC55" s="33">
        <v>1363.609177</v>
      </c>
      <c r="BD55" s="33">
        <v>1363.609177</v>
      </c>
      <c r="BE55" s="33">
        <v>1298.861742</v>
      </c>
      <c r="BF55" s="33">
        <v>1298.861742</v>
      </c>
      <c r="BG55" s="33">
        <v>1360.900292</v>
      </c>
      <c r="BH55" s="33">
        <v>1363.609177</v>
      </c>
      <c r="BI55" s="33">
        <v>1298.861742</v>
      </c>
      <c r="BJ55" s="33">
        <v>1298.861742</v>
      </c>
      <c r="BK55" s="33">
        <v>1360.900292</v>
      </c>
      <c r="BL55" s="33">
        <v>1363.609177</v>
      </c>
      <c r="BM55" s="33">
        <v>1298.861742</v>
      </c>
      <c r="BN55" s="33">
        <v>1298.861742</v>
      </c>
      <c r="BO55" s="33">
        <v>1298.861742</v>
      </c>
      <c r="BP55" s="33">
        <v>1363.609177</v>
      </c>
      <c r="BQ55" s="33">
        <v>1298.861742</v>
      </c>
      <c r="BR55" s="33">
        <v>1298.861742</v>
      </c>
      <c r="BS55" s="33">
        <v>1298.861742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389.50479200000001</v>
      </c>
      <c r="BZ55" s="33">
        <v>389.50479200000001</v>
      </c>
      <c r="CA55" s="33">
        <v>389.50479200000001</v>
      </c>
      <c r="CB55" s="33">
        <v>323.8062352</v>
      </c>
      <c r="CC55" s="33">
        <v>323.8062352</v>
      </c>
      <c r="CD55" s="33">
        <v>323.8062352</v>
      </c>
      <c r="CE55" s="33">
        <v>323.8062352</v>
      </c>
      <c r="CF55" s="33">
        <v>323.8062352</v>
      </c>
      <c r="CG55" s="33">
        <v>323.8062352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1039.802942</v>
      </c>
      <c r="G65" s="33">
        <v>1039.802942</v>
      </c>
      <c r="H65" s="33">
        <v>1039.802942</v>
      </c>
      <c r="I65" s="33">
        <v>1039.802942</v>
      </c>
      <c r="J65" s="33">
        <v>1039.802942</v>
      </c>
      <c r="K65" s="33">
        <v>1039.802942</v>
      </c>
      <c r="L65" s="33">
        <v>1039.802942</v>
      </c>
      <c r="M65" s="33">
        <v>1039.802942</v>
      </c>
      <c r="N65" s="33">
        <v>1039.802942</v>
      </c>
      <c r="O65" s="33">
        <v>1039.802942</v>
      </c>
      <c r="P65" s="33">
        <v>1039.802942</v>
      </c>
      <c r="Q65" s="33">
        <v>1039.802942</v>
      </c>
      <c r="R65" s="33">
        <v>1039.802942</v>
      </c>
      <c r="S65" s="33">
        <v>1039.802942</v>
      </c>
      <c r="T65" s="33">
        <v>1039.802942</v>
      </c>
      <c r="U65" s="33">
        <v>1039.802942</v>
      </c>
      <c r="V65" s="33">
        <v>1037.094057</v>
      </c>
      <c r="W65" s="33">
        <v>1039.802942</v>
      </c>
      <c r="X65" s="33">
        <v>1039.802942</v>
      </c>
      <c r="Y65" s="33">
        <v>1039.802942</v>
      </c>
      <c r="Z65" s="33">
        <v>1037.094057</v>
      </c>
      <c r="AA65" s="33">
        <v>1039.802942</v>
      </c>
      <c r="AB65" s="33">
        <v>1039.802942</v>
      </c>
      <c r="AC65" s="33">
        <v>975.05550679999999</v>
      </c>
      <c r="AD65" s="33">
        <v>817.78825429999995</v>
      </c>
      <c r="AE65" s="33">
        <v>1039.802942</v>
      </c>
      <c r="AF65" s="33">
        <v>1363.609177</v>
      </c>
      <c r="AG65" s="33">
        <v>1298.861742</v>
      </c>
      <c r="AH65" s="33">
        <v>1298.861742</v>
      </c>
      <c r="AI65" s="33">
        <v>1363.609177</v>
      </c>
      <c r="AJ65" s="33">
        <v>1363.609177</v>
      </c>
      <c r="AK65" s="33">
        <v>1298.861742</v>
      </c>
      <c r="AL65" s="33">
        <v>1298.861742</v>
      </c>
      <c r="AM65" s="33">
        <v>1363.609177</v>
      </c>
      <c r="AN65" s="33">
        <v>1363.609177</v>
      </c>
      <c r="AO65" s="33">
        <v>1298.861742</v>
      </c>
      <c r="AP65" s="33">
        <v>1298.861742</v>
      </c>
      <c r="AQ65" s="33">
        <v>1363.609177</v>
      </c>
      <c r="AR65" s="33">
        <v>1363.609177</v>
      </c>
      <c r="AS65" s="33">
        <v>1298.861742</v>
      </c>
      <c r="AT65" s="33">
        <v>1298.861742</v>
      </c>
      <c r="AU65" s="33">
        <v>1363.609177</v>
      </c>
      <c r="AV65" s="33">
        <v>1363.609177</v>
      </c>
      <c r="AW65" s="33">
        <v>1298.861742</v>
      </c>
      <c r="AX65" s="33">
        <v>1298.861742</v>
      </c>
      <c r="AY65" s="33">
        <v>1363.609177</v>
      </c>
      <c r="AZ65" s="33">
        <v>1363.609177</v>
      </c>
      <c r="BA65" s="33">
        <v>1298.861742</v>
      </c>
      <c r="BB65" s="33">
        <v>1298.861742</v>
      </c>
      <c r="BC65" s="33">
        <v>1363.609177</v>
      </c>
      <c r="BD65" s="33">
        <v>1363.609177</v>
      </c>
      <c r="BE65" s="33">
        <v>1298.861742</v>
      </c>
      <c r="BF65" s="33">
        <v>1298.861742</v>
      </c>
      <c r="BG65" s="33">
        <v>1360.900292</v>
      </c>
      <c r="BH65" s="33">
        <v>1363.609177</v>
      </c>
      <c r="BI65" s="33">
        <v>1298.861742</v>
      </c>
      <c r="BJ65" s="33">
        <v>1298.861742</v>
      </c>
      <c r="BK65" s="33">
        <v>1360.900292</v>
      </c>
      <c r="BL65" s="33">
        <v>1363.609177</v>
      </c>
      <c r="BM65" s="33">
        <v>1298.861742</v>
      </c>
      <c r="BN65" s="33">
        <v>1298.861742</v>
      </c>
      <c r="BO65" s="33">
        <v>1298.861742</v>
      </c>
      <c r="BP65" s="33">
        <v>1363.609177</v>
      </c>
      <c r="BQ65" s="33">
        <v>1298.861742</v>
      </c>
      <c r="BR65" s="33">
        <v>1298.861742</v>
      </c>
      <c r="BS65" s="33">
        <v>1298.861742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389.50479200000001</v>
      </c>
      <c r="BZ65" s="33">
        <v>389.50479200000001</v>
      </c>
      <c r="CA65" s="33">
        <v>389.50479200000001</v>
      </c>
      <c r="CB65" s="33">
        <v>323.8062352</v>
      </c>
      <c r="CC65" s="33">
        <v>323.8062352</v>
      </c>
      <c r="CD65" s="33">
        <v>323.8062352</v>
      </c>
      <c r="CE65" s="33">
        <v>323.8062352</v>
      </c>
      <c r="CF65" s="33">
        <v>323.8062352</v>
      </c>
      <c r="CG65" s="33">
        <v>323.8062352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3264.0417040000002</v>
      </c>
      <c r="G102" s="33">
        <v>3264.0417040000002</v>
      </c>
      <c r="H102" s="33">
        <v>3264.0417040000002</v>
      </c>
      <c r="I102" s="33">
        <v>3264.0417040000002</v>
      </c>
      <c r="J102" s="33">
        <v>3264.0417040000002</v>
      </c>
      <c r="K102" s="33">
        <v>3264.0417040000002</v>
      </c>
      <c r="L102" s="33">
        <v>3264.0417040000002</v>
      </c>
      <c r="M102" s="33">
        <v>3264.0417040000002</v>
      </c>
      <c r="N102" s="33">
        <v>3010.485925</v>
      </c>
      <c r="O102" s="33">
        <v>3264.0417040000002</v>
      </c>
      <c r="P102" s="33">
        <v>3264.0417040000002</v>
      </c>
      <c r="Q102" s="33">
        <v>3264.0417040000002</v>
      </c>
      <c r="R102" s="33">
        <v>3264.0417040000002</v>
      </c>
      <c r="S102" s="33">
        <v>3264.0417040000002</v>
      </c>
      <c r="T102" s="33">
        <v>3264.0417040000002</v>
      </c>
      <c r="U102" s="33">
        <v>3264.0417040000002</v>
      </c>
      <c r="V102" s="33">
        <v>2928.7381949999999</v>
      </c>
      <c r="W102" s="33">
        <v>3264.0417040000002</v>
      </c>
      <c r="X102" s="33">
        <v>3264.0417040000002</v>
      </c>
      <c r="Y102" s="33">
        <v>3264.0417040000002</v>
      </c>
      <c r="Z102" s="33">
        <v>3010.485925</v>
      </c>
      <c r="AA102" s="33">
        <v>3264.0417040000002</v>
      </c>
      <c r="AB102" s="33">
        <v>3264.0417040000002</v>
      </c>
      <c r="AC102" s="33">
        <v>2214.4770480000002</v>
      </c>
      <c r="AD102" s="33">
        <v>2063.4614539999998</v>
      </c>
      <c r="AE102" s="33">
        <v>3010.485925</v>
      </c>
      <c r="AF102" s="33">
        <v>4136.1381380000003</v>
      </c>
      <c r="AG102" s="33">
        <v>3086.5734819999998</v>
      </c>
      <c r="AH102" s="33">
        <v>3086.5734819999998</v>
      </c>
      <c r="AI102" s="33">
        <v>4136.1381380000003</v>
      </c>
      <c r="AJ102" s="33">
        <v>4136.1381380000003</v>
      </c>
      <c r="AK102" s="33">
        <v>2420.6891089999999</v>
      </c>
      <c r="AL102" s="33">
        <v>3086.5734819999998</v>
      </c>
      <c r="AM102" s="33">
        <v>4136.1381380000003</v>
      </c>
      <c r="AN102" s="33">
        <v>5955.792684</v>
      </c>
      <c r="AO102" s="33">
        <v>3306.418553</v>
      </c>
      <c r="AP102" s="33">
        <v>4906.2280280000004</v>
      </c>
      <c r="AQ102" s="33">
        <v>5955.792684</v>
      </c>
      <c r="AR102" s="33">
        <v>5955.792684</v>
      </c>
      <c r="AS102" s="33">
        <v>3754.5730680000001</v>
      </c>
      <c r="AT102" s="33">
        <v>4906.2280280000004</v>
      </c>
      <c r="AU102" s="33">
        <v>5955.792684</v>
      </c>
      <c r="AV102" s="33">
        <v>6330.3151120000002</v>
      </c>
      <c r="AW102" s="33">
        <v>5302.9734440000002</v>
      </c>
      <c r="AX102" s="33">
        <v>5321.0743279999997</v>
      </c>
      <c r="AY102" s="33">
        <v>6330.3151120000002</v>
      </c>
      <c r="AZ102" s="33">
        <v>7115.9643589999996</v>
      </c>
      <c r="BA102" s="33">
        <v>2873.0639900000001</v>
      </c>
      <c r="BB102" s="33">
        <v>5258.7125729999998</v>
      </c>
      <c r="BC102" s="33">
        <v>6862.4085800000003</v>
      </c>
      <c r="BD102" s="33">
        <v>6421.9119099999998</v>
      </c>
      <c r="BE102" s="33">
        <v>5758.126655</v>
      </c>
      <c r="BF102" s="33">
        <v>2658.89671</v>
      </c>
      <c r="BG102" s="33">
        <v>6340.1641790000003</v>
      </c>
      <c r="BH102" s="33">
        <v>6225.0102450000004</v>
      </c>
      <c r="BI102" s="33">
        <v>2744.485682</v>
      </c>
      <c r="BJ102" s="33">
        <v>4131.6021190000001</v>
      </c>
      <c r="BK102" s="33">
        <v>6143.262514</v>
      </c>
      <c r="BL102" s="33">
        <v>6225.0102450000004</v>
      </c>
      <c r="BM102" s="33">
        <v>672.35528139999997</v>
      </c>
      <c r="BN102" s="33">
        <v>2885.9587569999999</v>
      </c>
      <c r="BO102" s="33">
        <v>6143.262514</v>
      </c>
      <c r="BP102" s="33">
        <v>6225.0102450000004</v>
      </c>
      <c r="BQ102" s="33">
        <v>4446.0604130000002</v>
      </c>
      <c r="BR102" s="33">
        <v>1485.854842</v>
      </c>
      <c r="BS102" s="33">
        <v>6143.262514</v>
      </c>
      <c r="BT102" s="33">
        <v>6225.0102450000004</v>
      </c>
      <c r="BU102" s="33">
        <v>2141.7552719999999</v>
      </c>
      <c r="BV102" s="33">
        <v>6143.262514</v>
      </c>
      <c r="BW102" s="33">
        <v>6143.262514</v>
      </c>
      <c r="BX102" s="33">
        <v>6143.262514</v>
      </c>
      <c r="BY102" s="33">
        <v>569.93430249999994</v>
      </c>
      <c r="BZ102" s="33">
        <v>3874.2794990000002</v>
      </c>
      <c r="CA102" s="33">
        <v>6143.262514</v>
      </c>
      <c r="CB102" s="33">
        <v>6061.514784</v>
      </c>
      <c r="CC102" s="33">
        <v>4370.9989850000002</v>
      </c>
      <c r="CD102" s="33">
        <v>488.1865722</v>
      </c>
      <c r="CE102" s="33">
        <v>6061.514784</v>
      </c>
      <c r="CF102" s="33">
        <v>6061.514784</v>
      </c>
      <c r="CG102" s="33">
        <v>488.1865722</v>
      </c>
      <c r="CH102" s="33">
        <v>488.1865722</v>
      </c>
      <c r="CI102" s="33">
        <v>6061.514784</v>
      </c>
      <c r="CJ102" s="33">
        <v>6061.514784</v>
      </c>
      <c r="CK102" s="33">
        <v>488.1865722</v>
      </c>
      <c r="CL102" s="33">
        <v>488.1865722</v>
      </c>
      <c r="CM102" s="33">
        <v>6061.514784</v>
      </c>
      <c r="CN102" s="33">
        <v>5573.3282120000003</v>
      </c>
      <c r="CQ102" s="33">
        <v>5573.3282120000003</v>
      </c>
      <c r="CR102" s="33">
        <v>5573.3282120000003</v>
      </c>
      <c r="CU102" s="33">
        <v>550.09643389999997</v>
      </c>
      <c r="CV102" s="33">
        <v>5573.3282120000003</v>
      </c>
      <c r="CY102" s="33">
        <v>4725.3804819999996</v>
      </c>
      <c r="CZ102" s="33">
        <v>5573.3282120000003</v>
      </c>
      <c r="DD102" s="33">
        <v>5573.3282120000003</v>
      </c>
      <c r="DH102" s="33">
        <v>5573.3282120000003</v>
      </c>
      <c r="DK102" s="33">
        <v>3427.035171</v>
      </c>
      <c r="DL102" s="33">
        <v>5573.3282120000003</v>
      </c>
      <c r="DP102" s="33">
        <v>5573.3282120000003</v>
      </c>
      <c r="DS102" s="33">
        <v>2706.517206</v>
      </c>
      <c r="DT102" s="33">
        <v>5573.3282120000003</v>
      </c>
      <c r="DX102" s="33">
        <v>5573.3282120000003</v>
      </c>
      <c r="EB102" s="33">
        <v>5573.3282120000003</v>
      </c>
      <c r="EF102" s="33">
        <v>5573.3282120000003</v>
      </c>
      <c r="EJ102" s="33">
        <v>5573.3282120000003</v>
      </c>
      <c r="EN102" s="33">
        <v>5573.3282120000003</v>
      </c>
      <c r="ER102" s="33">
        <v>5573.3282120000003</v>
      </c>
      <c r="EV102" s="33">
        <v>5573.3282120000003</v>
      </c>
      <c r="EZ102" s="33">
        <v>5573.3282120000003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235.14937520000001</v>
      </c>
      <c r="F103" s="33">
        <v>235.14937520000001</v>
      </c>
      <c r="G103" s="33">
        <v>235.14937520000001</v>
      </c>
      <c r="H103" s="33">
        <v>235.14937520000001</v>
      </c>
      <c r="I103" s="33">
        <v>235.14937520000001</v>
      </c>
      <c r="J103" s="33">
        <v>235.14937520000001</v>
      </c>
      <c r="K103" s="33">
        <v>235.14937520000001</v>
      </c>
      <c r="L103" s="33">
        <v>235.14937520000001</v>
      </c>
      <c r="M103" s="33">
        <v>235.14937520000001</v>
      </c>
      <c r="N103" s="33">
        <v>117.5746876</v>
      </c>
      <c r="O103" s="33">
        <v>235.14937520000001</v>
      </c>
      <c r="P103" s="33">
        <v>235.14937520000001</v>
      </c>
      <c r="Q103" s="33">
        <v>235.14937520000001</v>
      </c>
      <c r="R103" s="33">
        <v>235.14937520000001</v>
      </c>
      <c r="S103" s="33">
        <v>235.14937520000001</v>
      </c>
      <c r="T103" s="33">
        <v>235.14937520000001</v>
      </c>
      <c r="U103" s="33">
        <v>235.14937520000001</v>
      </c>
      <c r="V103" s="33">
        <v>117.5746876</v>
      </c>
      <c r="W103" s="33">
        <v>235.14937520000001</v>
      </c>
      <c r="X103" s="33">
        <v>235.14937520000001</v>
      </c>
      <c r="Y103" s="33">
        <v>235.14937520000001</v>
      </c>
      <c r="Z103" s="33">
        <v>117.5746876</v>
      </c>
      <c r="AA103" s="33">
        <v>235.14937520000001</v>
      </c>
      <c r="AB103" s="33">
        <v>3448.3246159999999</v>
      </c>
      <c r="AC103" s="33">
        <v>1665.0080780000001</v>
      </c>
      <c r="AD103" s="33">
        <v>117.5746876</v>
      </c>
      <c r="AE103" s="33">
        <v>3330.7499290000001</v>
      </c>
      <c r="AF103" s="33">
        <v>3821.1871930000002</v>
      </c>
      <c r="AG103" s="33">
        <v>1752.4659819999999</v>
      </c>
      <c r="AH103" s="33">
        <v>682.11632780000002</v>
      </c>
      <c r="AI103" s="33">
        <v>3703.6125059999999</v>
      </c>
      <c r="AJ103" s="33">
        <v>3821.1871930000002</v>
      </c>
      <c r="AK103" s="33">
        <v>1560.2439710000001</v>
      </c>
      <c r="AL103" s="33">
        <v>2168.4517350000001</v>
      </c>
      <c r="AM103" s="33">
        <v>3821.1871930000002</v>
      </c>
      <c r="AN103" s="33">
        <v>4583.6257610000002</v>
      </c>
      <c r="AO103" s="33">
        <v>3928.7890550000002</v>
      </c>
      <c r="AP103" s="33">
        <v>3642.3253749999999</v>
      </c>
      <c r="AQ103" s="33">
        <v>4583.6257610000002</v>
      </c>
      <c r="AR103" s="33">
        <v>5240.0251520000002</v>
      </c>
      <c r="AS103" s="33">
        <v>4040.8187320000002</v>
      </c>
      <c r="AT103" s="33">
        <v>4401.7240240000001</v>
      </c>
      <c r="AU103" s="33">
        <v>5240.0251520000002</v>
      </c>
      <c r="AV103" s="33">
        <v>5789.8258729999998</v>
      </c>
      <c r="AW103" s="33">
        <v>2672.0557119999999</v>
      </c>
      <c r="AX103" s="33">
        <v>2818.7549039999999</v>
      </c>
      <c r="AY103" s="33">
        <v>5789.8258729999998</v>
      </c>
      <c r="AZ103" s="33">
        <v>6453.8943040000004</v>
      </c>
      <c r="BA103" s="33">
        <v>5710.8591610000003</v>
      </c>
      <c r="BB103" s="33">
        <v>2526.2307649999998</v>
      </c>
      <c r="BC103" s="33">
        <v>6453.8943040000004</v>
      </c>
      <c r="BD103" s="33">
        <v>7064.6354250000004</v>
      </c>
      <c r="BE103" s="33">
        <v>4155.026664</v>
      </c>
      <c r="BF103" s="33">
        <v>3225.7927949999998</v>
      </c>
      <c r="BG103" s="33">
        <v>7064.6354250000004</v>
      </c>
      <c r="BH103" s="33">
        <v>7917.4895070000002</v>
      </c>
      <c r="BI103" s="33">
        <v>6366.2145119999996</v>
      </c>
      <c r="BJ103" s="33">
        <v>1441.63032</v>
      </c>
      <c r="BK103" s="33">
        <v>7917.4895070000002</v>
      </c>
      <c r="BL103" s="33">
        <v>9669.1904149999991</v>
      </c>
      <c r="BM103" s="33">
        <v>7111.2644650000002</v>
      </c>
      <c r="BN103" s="33">
        <v>1968.0470769999999</v>
      </c>
      <c r="BO103" s="33">
        <v>9536.0530629999994</v>
      </c>
      <c r="BP103" s="33">
        <v>10867.10663</v>
      </c>
      <c r="BQ103" s="33">
        <v>4771.9140960000004</v>
      </c>
      <c r="BR103" s="33">
        <v>4010.3896519999998</v>
      </c>
      <c r="BS103" s="33">
        <v>9472.3145879999993</v>
      </c>
      <c r="BT103" s="33">
        <v>11292.42416</v>
      </c>
      <c r="BU103" s="33">
        <v>7954.3583239999998</v>
      </c>
      <c r="BV103" s="33">
        <v>2609.3037159999999</v>
      </c>
      <c r="BW103" s="33">
        <v>9875.2728929999994</v>
      </c>
      <c r="BX103" s="33">
        <v>11292.42416</v>
      </c>
      <c r="BY103" s="33">
        <v>8043.1111559999999</v>
      </c>
      <c r="BZ103" s="33">
        <v>3080.010389</v>
      </c>
      <c r="CA103" s="33">
        <v>7978.5270410000003</v>
      </c>
      <c r="CB103" s="33">
        <v>11292.42416</v>
      </c>
      <c r="CC103" s="33">
        <v>6683.0424659999999</v>
      </c>
      <c r="CD103" s="33">
        <v>4840.8980039999997</v>
      </c>
      <c r="CE103" s="33">
        <v>7494.7622799999999</v>
      </c>
      <c r="CF103" s="33">
        <v>11292.42416</v>
      </c>
      <c r="CG103" s="33">
        <v>7451.9492090000003</v>
      </c>
      <c r="CH103" s="33">
        <v>3897.8384620000002</v>
      </c>
      <c r="CI103" s="33">
        <v>7982.7189740000003</v>
      </c>
      <c r="CJ103" s="33">
        <v>11292.42416</v>
      </c>
      <c r="CK103" s="33">
        <v>8986.8112469999996</v>
      </c>
      <c r="CL103" s="33">
        <v>3779.178351</v>
      </c>
      <c r="CM103" s="33">
        <v>9266.0788260000008</v>
      </c>
      <c r="CN103" s="33">
        <v>11292.42416</v>
      </c>
      <c r="CO103" s="33">
        <v>8086.994361</v>
      </c>
      <c r="CP103" s="33">
        <v>2555.2077450000002</v>
      </c>
      <c r="CQ103" s="33">
        <v>8331.3514059999998</v>
      </c>
      <c r="CR103" s="33">
        <v>11292.42416</v>
      </c>
      <c r="CS103" s="33">
        <v>8720.4796430000006</v>
      </c>
      <c r="CT103" s="33">
        <v>1095.3786700000001</v>
      </c>
      <c r="CU103" s="33">
        <v>11292.42416</v>
      </c>
      <c r="CV103" s="33">
        <v>11292.42416</v>
      </c>
      <c r="CW103" s="33">
        <v>8301.7108929999995</v>
      </c>
      <c r="CX103" s="33">
        <v>1012.856234</v>
      </c>
      <c r="CY103" s="33">
        <v>8271.0198049999999</v>
      </c>
      <c r="CZ103" s="33">
        <v>11292.42416</v>
      </c>
      <c r="DA103" s="33">
        <v>7680.5999830000001</v>
      </c>
      <c r="DC103" s="33">
        <v>10959.751060000001</v>
      </c>
      <c r="DD103" s="33">
        <v>11292.42416</v>
      </c>
      <c r="DE103" s="33">
        <v>6839.1145729999998</v>
      </c>
      <c r="DG103" s="33">
        <v>11292.42416</v>
      </c>
      <c r="DH103" s="33">
        <v>11292.42416</v>
      </c>
      <c r="DI103" s="33">
        <v>6429.0287770000004</v>
      </c>
      <c r="DK103" s="33">
        <v>5715.1390670000001</v>
      </c>
      <c r="DL103" s="33">
        <v>11292.42416</v>
      </c>
      <c r="DM103" s="33">
        <v>4089.232853</v>
      </c>
      <c r="DO103" s="33">
        <v>8528.1781319999991</v>
      </c>
      <c r="DP103" s="33">
        <v>11292.42416</v>
      </c>
      <c r="DQ103" s="33">
        <v>4060.4498180000001</v>
      </c>
      <c r="DS103" s="33">
        <v>6099.4468409999999</v>
      </c>
      <c r="DT103" s="33">
        <v>11292.42416</v>
      </c>
      <c r="DU103" s="33">
        <v>3031.1559550000002</v>
      </c>
      <c r="DW103" s="33">
        <v>6545.0055080000002</v>
      </c>
      <c r="DX103" s="33">
        <v>11292.42416</v>
      </c>
      <c r="DY103" s="33">
        <v>2078.8619450000001</v>
      </c>
      <c r="EA103" s="33">
        <v>6983.2032600000002</v>
      </c>
      <c r="EB103" s="33">
        <v>11292.42416</v>
      </c>
      <c r="EC103" s="33">
        <v>1395.1038940000001</v>
      </c>
      <c r="EE103" s="33">
        <v>7420.41705</v>
      </c>
      <c r="EF103" s="33">
        <v>11292.42416</v>
      </c>
      <c r="EG103" s="33">
        <v>260.9219895</v>
      </c>
      <c r="EI103" s="33">
        <v>6938.4958539999998</v>
      </c>
      <c r="EJ103" s="33">
        <v>11292.42416</v>
      </c>
      <c r="EM103" s="33">
        <v>5197.4830149999998</v>
      </c>
      <c r="EN103" s="33">
        <v>11292.42416</v>
      </c>
      <c r="EQ103" s="33">
        <v>5340.260362</v>
      </c>
      <c r="ER103" s="33">
        <v>11292.42416</v>
      </c>
      <c r="EU103" s="33">
        <v>5335.2117969999999</v>
      </c>
      <c r="EV103" s="33">
        <v>11292.42416</v>
      </c>
      <c r="EW103" s="33">
        <v>518.47284760000002</v>
      </c>
      <c r="EY103" s="33">
        <v>5134.3382300000003</v>
      </c>
      <c r="EZ103" s="33">
        <v>11292.42416</v>
      </c>
      <c r="FA103" s="33">
        <v>1163.737042</v>
      </c>
      <c r="FC103" s="33">
        <v>4893.9903690000001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1346.3284799999999</v>
      </c>
      <c r="G104" s="33">
        <v>1346.3284799999999</v>
      </c>
      <c r="H104" s="33">
        <v>1346.3284799999999</v>
      </c>
      <c r="I104" s="33">
        <v>1346.3284799999999</v>
      </c>
      <c r="J104" s="33">
        <v>1346.3284799999999</v>
      </c>
      <c r="K104" s="33">
        <v>1346.3284799999999</v>
      </c>
      <c r="L104" s="33">
        <v>1346.3284799999999</v>
      </c>
      <c r="M104" s="33">
        <v>1346.3284799999999</v>
      </c>
      <c r="N104" s="33">
        <v>1346.3284799999999</v>
      </c>
      <c r="O104" s="33">
        <v>1346.3284799999999</v>
      </c>
      <c r="P104" s="33">
        <v>1346.3284799999999</v>
      </c>
      <c r="Q104" s="33">
        <v>1346.3284799999999</v>
      </c>
      <c r="R104" s="33">
        <v>1346.3284799999999</v>
      </c>
      <c r="S104" s="33">
        <v>1346.3284799999999</v>
      </c>
      <c r="T104" s="33">
        <v>1346.3284799999999</v>
      </c>
      <c r="U104" s="33">
        <v>1346.3284799999999</v>
      </c>
      <c r="V104" s="33">
        <v>1042.62321</v>
      </c>
      <c r="W104" s="33">
        <v>1346.3284799999999</v>
      </c>
      <c r="X104" s="33">
        <v>1346.3284799999999</v>
      </c>
      <c r="Y104" s="33">
        <v>1346.3284799999999</v>
      </c>
      <c r="Z104" s="33">
        <v>1277.6296259999999</v>
      </c>
      <c r="AA104" s="33">
        <v>1346.3284799999999</v>
      </c>
      <c r="AB104" s="33">
        <v>1372.4020800000001</v>
      </c>
      <c r="AC104" s="33">
        <v>915.91553750000003</v>
      </c>
      <c r="AD104" s="33">
        <v>915.91553750000003</v>
      </c>
      <c r="AE104" s="33">
        <v>1372.4020800000001</v>
      </c>
      <c r="AF104" s="33">
        <v>1372.4020800000001</v>
      </c>
      <c r="AG104" s="33">
        <v>1068.6968099999999</v>
      </c>
      <c r="AH104" s="33">
        <v>1068.6968099999999</v>
      </c>
      <c r="AI104" s="33">
        <v>1372.4020800000001</v>
      </c>
      <c r="AJ104" s="33">
        <v>2542.816229</v>
      </c>
      <c r="AK104" s="33">
        <v>2239.1109590000001</v>
      </c>
      <c r="AL104" s="33">
        <v>2239.1109590000001</v>
      </c>
      <c r="AM104" s="33">
        <v>2542.816229</v>
      </c>
      <c r="AN104" s="33">
        <v>2542.816229</v>
      </c>
      <c r="AO104" s="33">
        <v>2239.1109590000001</v>
      </c>
      <c r="AP104" s="33">
        <v>2239.1109590000001</v>
      </c>
      <c r="AQ104" s="33">
        <v>2542.816229</v>
      </c>
      <c r="AR104" s="33">
        <v>2036.143464</v>
      </c>
      <c r="AS104" s="33">
        <v>1985.774576</v>
      </c>
      <c r="AT104" s="33">
        <v>1985.774576</v>
      </c>
      <c r="AU104" s="33">
        <v>2036.143464</v>
      </c>
      <c r="AV104" s="33">
        <v>2036.143464</v>
      </c>
      <c r="AW104" s="33">
        <v>1985.774576</v>
      </c>
      <c r="AX104" s="33">
        <v>1985.774576</v>
      </c>
      <c r="AY104" s="33">
        <v>2036.143464</v>
      </c>
      <c r="AZ104" s="33">
        <v>1629.8431439999999</v>
      </c>
      <c r="BA104" s="33">
        <v>1629.8431439999999</v>
      </c>
      <c r="BB104" s="33">
        <v>1629.8431439999999</v>
      </c>
      <c r="BC104" s="33">
        <v>1629.8431439999999</v>
      </c>
      <c r="BD104" s="33">
        <v>1196.4877489999999</v>
      </c>
      <c r="BE104" s="33">
        <v>1196.4877489999999</v>
      </c>
      <c r="BF104" s="33">
        <v>1196.4877489999999</v>
      </c>
      <c r="BG104" s="33">
        <v>1196.4877489999999</v>
      </c>
      <c r="BH104" s="33">
        <v>1196.4877489999999</v>
      </c>
      <c r="BI104" s="33">
        <v>1196.4877489999999</v>
      </c>
      <c r="BJ104" s="33">
        <v>1196.4877489999999</v>
      </c>
      <c r="BK104" s="33">
        <v>1196.4877489999999</v>
      </c>
      <c r="BL104" s="33">
        <v>1196.4877489999999</v>
      </c>
      <c r="BM104" s="33">
        <v>1196.4877489999999</v>
      </c>
      <c r="BN104" s="33">
        <v>1196.4877489999999</v>
      </c>
      <c r="BO104" s="33">
        <v>1196.4877489999999</v>
      </c>
      <c r="BP104" s="33">
        <v>1196.4877489999999</v>
      </c>
      <c r="BQ104" s="33">
        <v>1196.4877489999999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1196.4877489999999</v>
      </c>
      <c r="BZ104" s="33">
        <v>1196.4877489999999</v>
      </c>
      <c r="CA104" s="33">
        <v>1196.4877489999999</v>
      </c>
      <c r="CB104" s="33">
        <v>1196.4877489999999</v>
      </c>
      <c r="CC104" s="33">
        <v>1196.4877489999999</v>
      </c>
      <c r="CD104" s="33">
        <v>1196.4877489999999</v>
      </c>
      <c r="CE104" s="33">
        <v>1196.4877489999999</v>
      </c>
      <c r="CF104" s="33">
        <v>1196.4877489999999</v>
      </c>
      <c r="CG104" s="33">
        <v>1196.4877489999999</v>
      </c>
      <c r="CH104" s="33">
        <v>1196.4877489999999</v>
      </c>
      <c r="CI104" s="33">
        <v>1196.4877489999999</v>
      </c>
      <c r="CJ104" s="33">
        <v>1196.4877489999999</v>
      </c>
      <c r="CK104" s="33">
        <v>1196.4877489999999</v>
      </c>
      <c r="CL104" s="33">
        <v>1196.4877489999999</v>
      </c>
      <c r="CM104" s="33">
        <v>1196.4877489999999</v>
      </c>
      <c r="CN104" s="33">
        <v>1196.4877489999999</v>
      </c>
      <c r="CO104" s="33">
        <v>1196.4877489999999</v>
      </c>
      <c r="CP104" s="33">
        <v>1183.450949</v>
      </c>
      <c r="CQ104" s="33">
        <v>1196.4877489999999</v>
      </c>
      <c r="CR104" s="33">
        <v>1196.4877489999999</v>
      </c>
      <c r="CS104" s="33">
        <v>1196.4877489999999</v>
      </c>
      <c r="CT104" s="33">
        <v>1183.450949</v>
      </c>
      <c r="CU104" s="33">
        <v>1196.4877489999999</v>
      </c>
      <c r="CV104" s="33">
        <v>1196.4877489999999</v>
      </c>
      <c r="CW104" s="33">
        <v>1196.4877489999999</v>
      </c>
      <c r="CX104" s="33">
        <v>1183.450949</v>
      </c>
      <c r="CY104" s="33">
        <v>1196.4877489999999</v>
      </c>
      <c r="CZ104" s="33">
        <v>1196.4877489999999</v>
      </c>
      <c r="DA104" s="33">
        <v>1196.4877489999999</v>
      </c>
      <c r="DB104" s="33">
        <v>1183.450949</v>
      </c>
      <c r="DC104" s="33">
        <v>1196.4877489999999</v>
      </c>
      <c r="DD104" s="33">
        <v>1196.4877489999999</v>
      </c>
      <c r="DE104" s="33">
        <v>1196.4877489999999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556.39811120000002</v>
      </c>
      <c r="H105" s="33">
        <v>434.34207500000002</v>
      </c>
      <c r="I105" s="33">
        <v>434.34207500000002</v>
      </c>
      <c r="J105" s="33">
        <v>805.11576849999994</v>
      </c>
      <c r="K105" s="33">
        <v>868.68415000000005</v>
      </c>
      <c r="L105" s="33">
        <v>434.34207500000002</v>
      </c>
      <c r="M105" s="33">
        <v>434.34207500000002</v>
      </c>
      <c r="N105" s="33">
        <v>777.36109060000001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1369.6372739999999</v>
      </c>
      <c r="U105" s="33">
        <v>1369.6372739999999</v>
      </c>
      <c r="V105" s="33">
        <v>1369.6372739999999</v>
      </c>
      <c r="W105" s="33">
        <v>1369.6372739999999</v>
      </c>
      <c r="X105" s="33">
        <v>1369.6372739999999</v>
      </c>
      <c r="Y105" s="33">
        <v>1369.6372739999999</v>
      </c>
      <c r="Z105" s="33">
        <v>1369.6372739999999</v>
      </c>
      <c r="AA105" s="33">
        <v>1369.6372739999999</v>
      </c>
      <c r="AB105" s="33">
        <v>1369.6372739999999</v>
      </c>
      <c r="AC105" s="33">
        <v>1139.5977869999999</v>
      </c>
      <c r="AD105" s="33">
        <v>973.36146710000003</v>
      </c>
      <c r="AE105" s="33">
        <v>1369.6372739999999</v>
      </c>
      <c r="AF105" s="33">
        <v>1369.6372739999999</v>
      </c>
      <c r="AG105" s="33">
        <v>1287.286689</v>
      </c>
      <c r="AH105" s="33">
        <v>1287.286689</v>
      </c>
      <c r="AI105" s="33">
        <v>1369.6372739999999</v>
      </c>
      <c r="AJ105" s="33">
        <v>1374.172959</v>
      </c>
      <c r="AK105" s="33">
        <v>1289.786689</v>
      </c>
      <c r="AL105" s="33">
        <v>1289.786689</v>
      </c>
      <c r="AM105" s="33">
        <v>1374.172959</v>
      </c>
      <c r="AN105" s="33">
        <v>1374.172959</v>
      </c>
      <c r="AO105" s="33">
        <v>1289.786689</v>
      </c>
      <c r="AP105" s="33">
        <v>1289.786689</v>
      </c>
      <c r="AQ105" s="33">
        <v>1374.172959</v>
      </c>
      <c r="AR105" s="33">
        <v>1374.172959</v>
      </c>
      <c r="AS105" s="33">
        <v>1289.786689</v>
      </c>
      <c r="AT105" s="33">
        <v>1289.786689</v>
      </c>
      <c r="AU105" s="33">
        <v>1374.172959</v>
      </c>
      <c r="AV105" s="33">
        <v>1374.172959</v>
      </c>
      <c r="AW105" s="33">
        <v>1289.786689</v>
      </c>
      <c r="AX105" s="33">
        <v>1289.786689</v>
      </c>
      <c r="AY105" s="33">
        <v>1374.172959</v>
      </c>
      <c r="AZ105" s="33">
        <v>1661.874274</v>
      </c>
      <c r="BA105" s="33">
        <v>1433.637346</v>
      </c>
      <c r="BB105" s="33">
        <v>1433.637346</v>
      </c>
      <c r="BC105" s="33">
        <v>1661.874274</v>
      </c>
      <c r="BD105" s="33">
        <v>1661.874274</v>
      </c>
      <c r="BE105" s="33">
        <v>1433.637346</v>
      </c>
      <c r="BF105" s="33">
        <v>1433.637346</v>
      </c>
      <c r="BG105" s="33">
        <v>1515.987932</v>
      </c>
      <c r="BH105" s="33">
        <v>1661.874274</v>
      </c>
      <c r="BI105" s="33">
        <v>1433.637346</v>
      </c>
      <c r="BJ105" s="33">
        <v>1433.637346</v>
      </c>
      <c r="BK105" s="33">
        <v>1515.987932</v>
      </c>
      <c r="BL105" s="33">
        <v>1661.874274</v>
      </c>
      <c r="BM105" s="33">
        <v>1433.637346</v>
      </c>
      <c r="BN105" s="33">
        <v>1433.637346</v>
      </c>
      <c r="BO105" s="33">
        <v>1433.637346</v>
      </c>
      <c r="BP105" s="33">
        <v>1497.173102</v>
      </c>
      <c r="BQ105" s="33">
        <v>1351.28676</v>
      </c>
      <c r="BR105" s="33">
        <v>1351.28676</v>
      </c>
      <c r="BS105" s="33">
        <v>1351.28676</v>
      </c>
      <c r="BT105" s="33">
        <v>1497.173102</v>
      </c>
      <c r="BU105" s="33">
        <v>1351.28676</v>
      </c>
      <c r="BV105" s="33">
        <v>1351.28676</v>
      </c>
      <c r="BW105" s="33">
        <v>1351.28676</v>
      </c>
      <c r="BX105" s="33">
        <v>1351.28676</v>
      </c>
      <c r="BY105" s="33">
        <v>1351.28676</v>
      </c>
      <c r="BZ105" s="33">
        <v>1351.28676</v>
      </c>
      <c r="CA105" s="33">
        <v>1351.28676</v>
      </c>
      <c r="CB105" s="33">
        <v>647.30378159999998</v>
      </c>
      <c r="CC105" s="33">
        <v>647.30378159999998</v>
      </c>
      <c r="CD105" s="33">
        <v>647.30378159999998</v>
      </c>
      <c r="CE105" s="33">
        <v>647.30378159999998</v>
      </c>
      <c r="CF105" s="33">
        <v>647.30378159999998</v>
      </c>
      <c r="CG105" s="33">
        <v>647.30378159999998</v>
      </c>
      <c r="CH105" s="33">
        <v>647.30378159999998</v>
      </c>
      <c r="CI105" s="33">
        <v>647.30378159999998</v>
      </c>
      <c r="CJ105" s="33">
        <v>743.40004299999998</v>
      </c>
      <c r="CK105" s="33">
        <v>647.30378159999998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148.3863423</v>
      </c>
      <c r="CS105" s="33">
        <v>146.35065729999999</v>
      </c>
      <c r="CT105" s="33">
        <v>146.35065729999999</v>
      </c>
      <c r="CU105" s="33">
        <v>146.35065729999999</v>
      </c>
      <c r="CV105" s="33">
        <v>292.23699950000002</v>
      </c>
      <c r="CW105" s="33">
        <v>146.35065729999999</v>
      </c>
      <c r="CX105" s="33">
        <v>146.35065729999999</v>
      </c>
      <c r="CY105" s="33">
        <v>146.35065729999999</v>
      </c>
      <c r="CZ105" s="33">
        <v>292.23699950000002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321.92980679999999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844.36501850000002</v>
      </c>
      <c r="V108" s="33">
        <v>844.36501850000002</v>
      </c>
      <c r="W108" s="33">
        <v>844.36501850000002</v>
      </c>
      <c r="X108" s="33">
        <v>844.36501850000002</v>
      </c>
      <c r="Y108" s="33">
        <v>844.36501850000002</v>
      </c>
      <c r="Z108" s="33">
        <v>844.36501850000002</v>
      </c>
      <c r="AA108" s="33">
        <v>844.36501850000002</v>
      </c>
      <c r="AB108" s="33">
        <v>844.36501850000002</v>
      </c>
      <c r="AC108" s="33">
        <v>844.36501850000002</v>
      </c>
      <c r="AD108" s="33">
        <v>844.36501850000002</v>
      </c>
      <c r="AE108" s="33">
        <v>844.36501850000002</v>
      </c>
      <c r="AF108" s="33">
        <v>844.36501850000002</v>
      </c>
      <c r="AG108" s="33">
        <v>844.36501850000002</v>
      </c>
      <c r="AH108" s="33">
        <v>844.36501850000002</v>
      </c>
      <c r="AI108" s="33">
        <v>844.36501850000002</v>
      </c>
      <c r="AJ108" s="33">
        <v>844.36501850000002</v>
      </c>
      <c r="AK108" s="33">
        <v>844.36501850000002</v>
      </c>
      <c r="AL108" s="33">
        <v>844.36501850000002</v>
      </c>
      <c r="AM108" s="33">
        <v>844.36501850000002</v>
      </c>
      <c r="AN108" s="33">
        <v>872.19779759999994</v>
      </c>
      <c r="AO108" s="33">
        <v>872.19779759999994</v>
      </c>
      <c r="AP108" s="33">
        <v>872.19779759999994</v>
      </c>
      <c r="AQ108" s="33">
        <v>872.19779759999994</v>
      </c>
      <c r="AR108" s="33">
        <v>923.50260660000004</v>
      </c>
      <c r="AS108" s="33">
        <v>923.50260660000004</v>
      </c>
      <c r="AT108" s="33">
        <v>923.50260660000004</v>
      </c>
      <c r="AU108" s="33">
        <v>923.50260660000004</v>
      </c>
      <c r="AV108" s="33">
        <v>975.61184800000001</v>
      </c>
      <c r="AW108" s="33">
        <v>844.36501850000002</v>
      </c>
      <c r="AX108" s="33">
        <v>975.61184800000001</v>
      </c>
      <c r="AY108" s="33">
        <v>975.61184800000001</v>
      </c>
      <c r="AZ108" s="33">
        <v>1028.844355</v>
      </c>
      <c r="BA108" s="33">
        <v>1028.844355</v>
      </c>
      <c r="BB108" s="33">
        <v>1028.844355</v>
      </c>
      <c r="BC108" s="33">
        <v>1028.844355</v>
      </c>
      <c r="BD108" s="33">
        <v>1083.376683</v>
      </c>
      <c r="BE108" s="33">
        <v>844.36501850000002</v>
      </c>
      <c r="BF108" s="33">
        <v>1083.376683</v>
      </c>
      <c r="BG108" s="33">
        <v>1083.376683</v>
      </c>
      <c r="BH108" s="33">
        <v>1139.98368</v>
      </c>
      <c r="BI108" s="33">
        <v>1139.98368</v>
      </c>
      <c r="BJ108" s="33">
        <v>1139.98368</v>
      </c>
      <c r="BK108" s="33">
        <v>1139.98368</v>
      </c>
      <c r="BL108" s="33">
        <v>1481.7817279999999</v>
      </c>
      <c r="BM108" s="33">
        <v>1273.6918410000001</v>
      </c>
      <c r="BN108" s="33">
        <v>1247.2415470000001</v>
      </c>
      <c r="BO108" s="33">
        <v>1481.7817279999999</v>
      </c>
      <c r="BP108" s="33">
        <v>1481.7817279999999</v>
      </c>
      <c r="BQ108" s="33">
        <v>844.36501850000002</v>
      </c>
      <c r="BR108" s="33">
        <v>1112.0439249999999</v>
      </c>
      <c r="BS108" s="33">
        <v>1481.7817279999999</v>
      </c>
      <c r="BT108" s="33">
        <v>3008.820663</v>
      </c>
      <c r="BU108" s="33">
        <v>1199.7345310000001</v>
      </c>
      <c r="BV108" s="33">
        <v>1176.484416</v>
      </c>
      <c r="BW108" s="33">
        <v>3008.820663</v>
      </c>
      <c r="BX108" s="33">
        <v>3008.820663</v>
      </c>
      <c r="BY108" s="33">
        <v>1217.389124</v>
      </c>
      <c r="BZ108" s="33">
        <v>1243.5823130000001</v>
      </c>
      <c r="CA108" s="33">
        <v>3008.820663</v>
      </c>
      <c r="CB108" s="33">
        <v>2686.890856</v>
      </c>
      <c r="CC108" s="33">
        <v>522.43521169999997</v>
      </c>
      <c r="CD108" s="33">
        <v>950.60543940000002</v>
      </c>
      <c r="CE108" s="33">
        <v>2686.890856</v>
      </c>
      <c r="CF108" s="33">
        <v>2686.890856</v>
      </c>
      <c r="CG108" s="33">
        <v>522.43521169999997</v>
      </c>
      <c r="CH108" s="33">
        <v>1027.6424119999999</v>
      </c>
      <c r="CI108" s="33">
        <v>2686.890856</v>
      </c>
      <c r="CJ108" s="33">
        <v>2686.890856</v>
      </c>
      <c r="CK108" s="33">
        <v>1123.572531</v>
      </c>
      <c r="CL108" s="33">
        <v>522.43521169999997</v>
      </c>
      <c r="CM108" s="33">
        <v>1199.193579</v>
      </c>
      <c r="CN108" s="33">
        <v>2686.890856</v>
      </c>
      <c r="CO108" s="33">
        <v>1204.4005340000001</v>
      </c>
      <c r="CP108" s="33">
        <v>522.43521169999997</v>
      </c>
      <c r="CQ108" s="33">
        <v>1362.4646479999999</v>
      </c>
      <c r="CR108" s="33">
        <v>2686.890856</v>
      </c>
      <c r="CS108" s="33">
        <v>522.43521169999997</v>
      </c>
      <c r="CT108" s="33">
        <v>1134.190077</v>
      </c>
      <c r="CU108" s="33">
        <v>2686.890856</v>
      </c>
      <c r="CV108" s="33">
        <v>2686.890856</v>
      </c>
      <c r="CW108" s="33">
        <v>522.43521169999997</v>
      </c>
      <c r="CX108" s="33">
        <v>522.43521169999997</v>
      </c>
      <c r="CY108" s="33">
        <v>1701.8853770000001</v>
      </c>
      <c r="CZ108" s="33">
        <v>2164.4556440000001</v>
      </c>
      <c r="DC108" s="33">
        <v>2159.4523359999998</v>
      </c>
      <c r="DD108" s="33">
        <v>2164.4556440000001</v>
      </c>
      <c r="DG108" s="33">
        <v>1844.539503</v>
      </c>
      <c r="DH108" s="33">
        <v>2164.4556440000001</v>
      </c>
      <c r="DK108" s="33">
        <v>2164.4556440000001</v>
      </c>
      <c r="DL108" s="33">
        <v>2164.4556440000001</v>
      </c>
      <c r="DO108" s="33">
        <v>2164.4556440000001</v>
      </c>
      <c r="DP108" s="33">
        <v>2164.4556440000001</v>
      </c>
      <c r="DS108" s="33">
        <v>2164.4556440000001</v>
      </c>
      <c r="DT108" s="33">
        <v>2164.4556440000001</v>
      </c>
      <c r="DU108" s="33">
        <v>93.875831809999994</v>
      </c>
      <c r="DW108" s="33">
        <v>2164.4556440000001</v>
      </c>
      <c r="DX108" s="33">
        <v>2164.4556440000001</v>
      </c>
      <c r="DY108" s="33">
        <v>426.36307670000002</v>
      </c>
      <c r="EA108" s="33">
        <v>2164.4556440000001</v>
      </c>
      <c r="EB108" s="33">
        <v>2164.4556440000001</v>
      </c>
      <c r="EC108" s="33">
        <v>738.85775920000003</v>
      </c>
      <c r="EE108" s="33">
        <v>1857.8941070000001</v>
      </c>
      <c r="EF108" s="33">
        <v>2164.4556440000001</v>
      </c>
      <c r="EG108" s="33">
        <v>850.56547379999995</v>
      </c>
      <c r="EI108" s="33">
        <v>1657.7263399999999</v>
      </c>
      <c r="EJ108" s="33">
        <v>2164.4556440000001</v>
      </c>
      <c r="EK108" s="33">
        <v>318.79470579999997</v>
      </c>
      <c r="EM108" s="33">
        <v>2164.4556440000001</v>
      </c>
      <c r="EN108" s="33">
        <v>2164.4556440000001</v>
      </c>
      <c r="EQ108" s="33">
        <v>1822.494328</v>
      </c>
      <c r="ER108" s="33">
        <v>2164.4556440000001</v>
      </c>
      <c r="EU108" s="33">
        <v>1902.2533519999999</v>
      </c>
      <c r="EV108" s="33">
        <v>2164.4556440000001</v>
      </c>
      <c r="EY108" s="33">
        <v>2164.4556440000001</v>
      </c>
      <c r="EZ108" s="33">
        <v>2164.4556440000001</v>
      </c>
      <c r="FC108" s="33">
        <v>2164.4556440000001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5601.7914410000003</v>
      </c>
      <c r="F113" s="33">
        <v>5601.7914410000003</v>
      </c>
      <c r="G113" s="33">
        <v>5723.8474770000003</v>
      </c>
      <c r="H113" s="33">
        <v>5569.3164299999999</v>
      </c>
      <c r="I113" s="33">
        <v>5569.3164299999999</v>
      </c>
      <c r="J113" s="33">
        <v>5972.5651340000004</v>
      </c>
      <c r="K113" s="33">
        <v>6036.1335159999999</v>
      </c>
      <c r="L113" s="33">
        <v>5601.7914410000003</v>
      </c>
      <c r="M113" s="33">
        <v>5569.3164299999999</v>
      </c>
      <c r="N113" s="33">
        <v>5573.6799899999996</v>
      </c>
      <c r="O113" s="33">
        <v>6036.1335159999999</v>
      </c>
      <c r="P113" s="33">
        <v>5569.3164299999999</v>
      </c>
      <c r="Q113" s="33">
        <v>5569.3164299999999</v>
      </c>
      <c r="R113" s="33">
        <v>6036.1335159999999</v>
      </c>
      <c r="S113" s="33">
        <v>6036.1335159999999</v>
      </c>
      <c r="T113" s="33">
        <v>7059.5218519999999</v>
      </c>
      <c r="U113" s="33">
        <v>7059.5218519999999</v>
      </c>
      <c r="V113" s="33">
        <v>6302.9383850000004</v>
      </c>
      <c r="W113" s="33">
        <v>7059.5218519999999</v>
      </c>
      <c r="X113" s="33">
        <v>7059.5218519999999</v>
      </c>
      <c r="Y113" s="33">
        <v>7059.5218519999999</v>
      </c>
      <c r="Z113" s="33">
        <v>6619.692532</v>
      </c>
      <c r="AA113" s="33">
        <v>7059.5218519999999</v>
      </c>
      <c r="AB113" s="33">
        <v>10298.770689999999</v>
      </c>
      <c r="AC113" s="33">
        <v>6779.3634679999996</v>
      </c>
      <c r="AD113" s="33">
        <v>4914.6781650000003</v>
      </c>
      <c r="AE113" s="33">
        <v>9927.6402269999999</v>
      </c>
      <c r="AF113" s="33">
        <v>11543.7297</v>
      </c>
      <c r="AG113" s="33">
        <v>8039.3879809999999</v>
      </c>
      <c r="AH113" s="33">
        <v>6969.0383270000002</v>
      </c>
      <c r="AI113" s="33">
        <v>11426.15502</v>
      </c>
      <c r="AJ113" s="33">
        <v>12718.679539999999</v>
      </c>
      <c r="AK113" s="33">
        <v>8354.1957459999994</v>
      </c>
      <c r="AL113" s="33">
        <v>9628.2878839999994</v>
      </c>
      <c r="AM113" s="33">
        <v>12718.679539999999</v>
      </c>
      <c r="AN113" s="33">
        <v>15328.60543</v>
      </c>
      <c r="AO113" s="33">
        <v>11636.30305</v>
      </c>
      <c r="AP113" s="33">
        <v>12949.64885</v>
      </c>
      <c r="AQ113" s="33">
        <v>15328.60543</v>
      </c>
      <c r="AR113" s="33">
        <v>15529.63687</v>
      </c>
      <c r="AS113" s="33">
        <v>11994.455669999999</v>
      </c>
      <c r="AT113" s="33">
        <v>13507.01592</v>
      </c>
      <c r="AU113" s="33">
        <v>15529.63687</v>
      </c>
      <c r="AV113" s="33">
        <v>16506.06926</v>
      </c>
      <c r="AW113" s="33">
        <v>12094.95544</v>
      </c>
      <c r="AX113" s="33">
        <v>12391.002339999999</v>
      </c>
      <c r="AY113" s="33">
        <v>16506.06926</v>
      </c>
      <c r="AZ113" s="33">
        <v>17890.420440000002</v>
      </c>
      <c r="BA113" s="33">
        <v>12676.248</v>
      </c>
      <c r="BB113" s="33">
        <v>11877.268179999999</v>
      </c>
      <c r="BC113" s="33">
        <v>17636.864659999999</v>
      </c>
      <c r="BD113" s="33">
        <v>17428.286039999999</v>
      </c>
      <c r="BE113" s="33">
        <v>13387.64343</v>
      </c>
      <c r="BF113" s="33">
        <v>9598.1912840000005</v>
      </c>
      <c r="BG113" s="33">
        <v>17200.651969999999</v>
      </c>
      <c r="BH113" s="33">
        <v>18140.845450000001</v>
      </c>
      <c r="BI113" s="33">
        <v>12880.80897</v>
      </c>
      <c r="BJ113" s="33">
        <v>9343.341214</v>
      </c>
      <c r="BK113" s="33">
        <v>17913.211380000001</v>
      </c>
      <c r="BL113" s="33">
        <v>20234.344410000002</v>
      </c>
      <c r="BM113" s="33">
        <v>11687.436680000001</v>
      </c>
      <c r="BN113" s="33">
        <v>8731.3724760000005</v>
      </c>
      <c r="BO113" s="33">
        <v>19791.222399999999</v>
      </c>
      <c r="BP113" s="33">
        <v>21267.55946</v>
      </c>
      <c r="BQ113" s="33">
        <v>12610.11404</v>
      </c>
      <c r="BR113" s="33">
        <v>9156.0629279999994</v>
      </c>
      <c r="BS113" s="33">
        <v>19645.13334</v>
      </c>
      <c r="BT113" s="33">
        <v>23219.915919999999</v>
      </c>
      <c r="BU113" s="33">
        <v>13843.62264</v>
      </c>
      <c r="BV113" s="33">
        <v>12476.825150000001</v>
      </c>
      <c r="BW113" s="33">
        <v>21575.130580000001</v>
      </c>
      <c r="BX113" s="33">
        <v>22992.281849999999</v>
      </c>
      <c r="BY113" s="33">
        <v>12378.20909</v>
      </c>
      <c r="BZ113" s="33">
        <v>10745.646710000001</v>
      </c>
      <c r="CA113" s="33">
        <v>19678.384730000002</v>
      </c>
      <c r="CB113" s="33">
        <v>21884.621330000002</v>
      </c>
      <c r="CC113" s="33">
        <v>13420.268190000001</v>
      </c>
      <c r="CD113" s="33">
        <v>8123.4815470000003</v>
      </c>
      <c r="CE113" s="33">
        <v>18086.959449999998</v>
      </c>
      <c r="CF113" s="33">
        <v>21884.621330000002</v>
      </c>
      <c r="CG113" s="33">
        <v>10306.362520000001</v>
      </c>
      <c r="CH113" s="33">
        <v>7257.4589770000002</v>
      </c>
      <c r="CI113" s="33">
        <v>18574.916140000001</v>
      </c>
      <c r="CJ113" s="33">
        <v>21980.71759</v>
      </c>
      <c r="CK113" s="33">
        <v>12442.36188</v>
      </c>
      <c r="CL113" s="33">
        <v>6633.5916649999999</v>
      </c>
      <c r="CM113" s="33">
        <v>18370.578720000001</v>
      </c>
      <c r="CN113" s="33">
        <v>20895.481640000002</v>
      </c>
      <c r="CO113" s="33">
        <v>10634.2333</v>
      </c>
      <c r="CP113" s="33">
        <v>4407.444563</v>
      </c>
      <c r="CQ113" s="33">
        <v>16609.982670000001</v>
      </c>
      <c r="CR113" s="33">
        <v>20897.517319999999</v>
      </c>
      <c r="CS113" s="33">
        <v>10585.753259999999</v>
      </c>
      <c r="CT113" s="33">
        <v>3559.3703540000001</v>
      </c>
      <c r="CU113" s="33">
        <v>15872.24986</v>
      </c>
      <c r="CV113" s="33">
        <v>21041.367979999999</v>
      </c>
      <c r="CW113" s="33">
        <v>10166.98451</v>
      </c>
      <c r="CX113" s="33">
        <v>2865.0930520000002</v>
      </c>
      <c r="CY113" s="33">
        <v>16041.12407</v>
      </c>
      <c r="CZ113" s="33">
        <v>20518.932769999999</v>
      </c>
      <c r="DA113" s="33">
        <v>9023.4383899999993</v>
      </c>
      <c r="DB113" s="33">
        <v>1329.801606</v>
      </c>
      <c r="DC113" s="33">
        <v>14462.041810000001</v>
      </c>
      <c r="DD113" s="33">
        <v>20518.932769999999</v>
      </c>
      <c r="DE113" s="33">
        <v>8181.9529789999997</v>
      </c>
      <c r="DF113" s="33">
        <v>744.59453180000003</v>
      </c>
      <c r="DG113" s="33">
        <v>14479.80207</v>
      </c>
      <c r="DH113" s="33">
        <v>20492.85917</v>
      </c>
      <c r="DI113" s="33">
        <v>7745.7935829999997</v>
      </c>
      <c r="DJ113" s="33">
        <v>731.55773180000006</v>
      </c>
      <c r="DK113" s="33">
        <v>12623.394689999999</v>
      </c>
      <c r="DL113" s="33">
        <v>20346.972819999999</v>
      </c>
      <c r="DM113" s="33">
        <v>5405.9976589999997</v>
      </c>
      <c r="DN113" s="33">
        <v>731.55773180000006</v>
      </c>
      <c r="DO113" s="33">
        <v>12009.398579999999</v>
      </c>
      <c r="DP113" s="33">
        <v>19174.058679999998</v>
      </c>
      <c r="DQ113" s="33">
        <v>4204.300475</v>
      </c>
      <c r="DR113" s="33">
        <v>143.85065729999999</v>
      </c>
      <c r="DS113" s="33">
        <v>11114.270350000001</v>
      </c>
      <c r="DT113" s="33">
        <v>19174.058679999998</v>
      </c>
      <c r="DU113" s="33">
        <v>3268.8824439999999</v>
      </c>
      <c r="DV113" s="33">
        <v>143.85065729999999</v>
      </c>
      <c r="DW113" s="33">
        <v>8853.3118090000007</v>
      </c>
      <c r="DX113" s="33">
        <v>19174.058679999998</v>
      </c>
      <c r="DY113" s="33">
        <v>2649.075679</v>
      </c>
      <c r="DZ113" s="33">
        <v>143.85065729999999</v>
      </c>
      <c r="EA113" s="33">
        <v>9291.5095610000008</v>
      </c>
      <c r="EB113" s="33">
        <v>19174.058679999998</v>
      </c>
      <c r="EC113" s="33">
        <v>2277.8123099999998</v>
      </c>
      <c r="ED113" s="33">
        <v>143.85065729999999</v>
      </c>
      <c r="EE113" s="33">
        <v>9422.1618149999995</v>
      </c>
      <c r="EF113" s="33">
        <v>19030.208019999998</v>
      </c>
      <c r="EG113" s="33">
        <v>1111.4874629999999</v>
      </c>
      <c r="EH113" s="33">
        <v>0</v>
      </c>
      <c r="EI113" s="33">
        <v>8596.2221950000003</v>
      </c>
      <c r="EJ113" s="33">
        <v>19030.208019999998</v>
      </c>
      <c r="EK113" s="33">
        <v>318.79470579999997</v>
      </c>
      <c r="EL113" s="33">
        <v>0</v>
      </c>
      <c r="EM113" s="33">
        <v>7361.9386599999998</v>
      </c>
      <c r="EN113" s="33">
        <v>19030.208019999998</v>
      </c>
      <c r="EO113" s="33">
        <v>0</v>
      </c>
      <c r="EP113" s="33">
        <v>0</v>
      </c>
      <c r="EQ113" s="33">
        <v>7162.7546899999998</v>
      </c>
      <c r="ER113" s="33">
        <v>19030.208019999998</v>
      </c>
      <c r="ES113" s="33">
        <v>0</v>
      </c>
      <c r="ET113" s="33">
        <v>0</v>
      </c>
      <c r="EU113" s="33">
        <v>7237.46515</v>
      </c>
      <c r="EV113" s="33">
        <v>19030.208019999998</v>
      </c>
      <c r="EW113" s="33">
        <v>518.47284760000002</v>
      </c>
      <c r="EX113" s="33">
        <v>0</v>
      </c>
      <c r="EY113" s="33">
        <v>7298.793874</v>
      </c>
      <c r="EZ113" s="33">
        <v>19030.208019999998</v>
      </c>
      <c r="FA113" s="33">
        <v>1163.737042</v>
      </c>
      <c r="FB113" s="33">
        <v>0</v>
      </c>
      <c r="FC113" s="33">
        <v>7058.4460140000001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1013.794569</v>
      </c>
      <c r="DW114" s="33">
        <v>1013.794569</v>
      </c>
      <c r="DX114" s="33">
        <v>1429.2155889999999</v>
      </c>
      <c r="DY114" s="33">
        <v>1429.2155889999999</v>
      </c>
      <c r="DZ114" s="33">
        <v>1429.2155889999999</v>
      </c>
      <c r="EA114" s="33">
        <v>1429.2155889999999</v>
      </c>
      <c r="EB114" s="33">
        <v>1831.708918</v>
      </c>
      <c r="EC114" s="33">
        <v>1831.708918</v>
      </c>
      <c r="ED114" s="33">
        <v>1831.708918</v>
      </c>
      <c r="EE114" s="33">
        <v>1831.708918</v>
      </c>
      <c r="EF114" s="33">
        <v>2456.6864009999999</v>
      </c>
      <c r="EG114" s="33">
        <v>2456.6864009999999</v>
      </c>
      <c r="EH114" s="33">
        <v>2456.6864009999999</v>
      </c>
      <c r="EI114" s="33">
        <v>2456.6864009999999</v>
      </c>
      <c r="EJ114" s="33">
        <v>3041.3837079999998</v>
      </c>
      <c r="EK114" s="33">
        <v>3041.3837079999998</v>
      </c>
      <c r="EL114" s="33">
        <v>2043.26089</v>
      </c>
      <c r="EM114" s="33">
        <v>3041.3837079999998</v>
      </c>
      <c r="EN114" s="33">
        <v>3404.0002829999999</v>
      </c>
      <c r="EO114" s="33">
        <v>3404.0002829999999</v>
      </c>
      <c r="EP114" s="33">
        <v>1883.3084289999999</v>
      </c>
      <c r="EQ114" s="33">
        <v>3404.0002829999999</v>
      </c>
      <c r="ER114" s="33">
        <v>3443.0098750000002</v>
      </c>
      <c r="ES114" s="33">
        <v>3443.0098750000002</v>
      </c>
      <c r="ET114" s="33">
        <v>3331.5263610000002</v>
      </c>
      <c r="EU114" s="33">
        <v>3443.0098750000002</v>
      </c>
      <c r="EV114" s="33">
        <v>4466.3960020000004</v>
      </c>
      <c r="EW114" s="33">
        <v>4466.3960020000004</v>
      </c>
      <c r="EX114" s="33">
        <v>3548.280992</v>
      </c>
      <c r="EY114" s="33">
        <v>4466.3960020000004</v>
      </c>
      <c r="EZ114" s="33">
        <v>5068.9728459999997</v>
      </c>
      <c r="FA114" s="33">
        <v>5068.9728459999997</v>
      </c>
      <c r="FB114" s="33">
        <v>3663.4950880000001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Q116" s="33">
        <v>180.01959640000001</v>
      </c>
      <c r="DS116" s="33">
        <v>180.01959640000001</v>
      </c>
      <c r="DT116" s="33">
        <v>360.03919280000002</v>
      </c>
      <c r="DU116" s="33">
        <v>360.03919280000002</v>
      </c>
      <c r="DW116" s="33">
        <v>360.03919280000002</v>
      </c>
      <c r="DX116" s="33">
        <v>360.03919280000002</v>
      </c>
      <c r="DY116" s="33">
        <v>360.03919280000002</v>
      </c>
      <c r="EA116" s="33">
        <v>360.03919280000002</v>
      </c>
      <c r="EB116" s="33">
        <v>360.03919280000002</v>
      </c>
      <c r="EC116" s="33">
        <v>360.03919280000002</v>
      </c>
      <c r="EE116" s="33">
        <v>360.03919280000002</v>
      </c>
      <c r="EF116" s="33">
        <v>360.03919280000002</v>
      </c>
      <c r="EG116" s="33">
        <v>360.03919280000002</v>
      </c>
      <c r="EI116" s="33">
        <v>360.03919280000002</v>
      </c>
      <c r="EJ116" s="33">
        <v>361.3218225</v>
      </c>
      <c r="EK116" s="33">
        <v>361.3218225</v>
      </c>
      <c r="EM116" s="33">
        <v>361.3218225</v>
      </c>
      <c r="EN116" s="33">
        <v>361.3218225</v>
      </c>
      <c r="EO116" s="33">
        <v>361.3218225</v>
      </c>
      <c r="EQ116" s="33">
        <v>361.3218225</v>
      </c>
      <c r="ER116" s="33">
        <v>361.3218225</v>
      </c>
      <c r="ES116" s="33">
        <v>361.3218225</v>
      </c>
      <c r="EU116" s="33">
        <v>361.3218225</v>
      </c>
      <c r="EV116" s="33">
        <v>361.3218225</v>
      </c>
      <c r="EW116" s="33">
        <v>361.3218225</v>
      </c>
      <c r="EY116" s="33">
        <v>361.3218225</v>
      </c>
      <c r="EZ116" s="33">
        <v>1800.195964</v>
      </c>
      <c r="FA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686.91688099999999</v>
      </c>
      <c r="DR125" s="33">
        <v>506.89728459999998</v>
      </c>
      <c r="DS125" s="33">
        <v>686.91688099999999</v>
      </c>
      <c r="DT125" s="33">
        <v>1373.833762</v>
      </c>
      <c r="DU125" s="33">
        <v>1373.833762</v>
      </c>
      <c r="DV125" s="33">
        <v>1013.794569</v>
      </c>
      <c r="DW125" s="33">
        <v>1373.833762</v>
      </c>
      <c r="DX125" s="33">
        <v>1789.254782</v>
      </c>
      <c r="DY125" s="33">
        <v>1789.254782</v>
      </c>
      <c r="DZ125" s="33">
        <v>1429.2155889999999</v>
      </c>
      <c r="EA125" s="33">
        <v>1789.254782</v>
      </c>
      <c r="EB125" s="33">
        <v>2191.7481109999999</v>
      </c>
      <c r="EC125" s="33">
        <v>2191.7481109999999</v>
      </c>
      <c r="ED125" s="33">
        <v>1831.708918</v>
      </c>
      <c r="EE125" s="33">
        <v>2191.7481109999999</v>
      </c>
      <c r="EF125" s="33">
        <v>2816.725594</v>
      </c>
      <c r="EG125" s="33">
        <v>2816.725594</v>
      </c>
      <c r="EH125" s="33">
        <v>2456.6864009999999</v>
      </c>
      <c r="EI125" s="33">
        <v>2816.725594</v>
      </c>
      <c r="EJ125" s="33">
        <v>3402.7055300000002</v>
      </c>
      <c r="EK125" s="33">
        <v>3402.7055300000002</v>
      </c>
      <c r="EL125" s="33">
        <v>2043.26089</v>
      </c>
      <c r="EM125" s="33">
        <v>3402.7055300000002</v>
      </c>
      <c r="EN125" s="33">
        <v>3765.3221050000002</v>
      </c>
      <c r="EO125" s="33">
        <v>3765.3221050000002</v>
      </c>
      <c r="EP125" s="33">
        <v>1883.3084289999999</v>
      </c>
      <c r="EQ125" s="33">
        <v>3765.3221050000002</v>
      </c>
      <c r="ER125" s="33">
        <v>3804.3316970000001</v>
      </c>
      <c r="ES125" s="33">
        <v>3804.3316970000001</v>
      </c>
      <c r="ET125" s="33">
        <v>3331.5263610000002</v>
      </c>
      <c r="EU125" s="33">
        <v>3804.3316970000001</v>
      </c>
      <c r="EV125" s="33">
        <v>4827.7178240000003</v>
      </c>
      <c r="EW125" s="33">
        <v>4827.7178240000003</v>
      </c>
      <c r="EX125" s="33">
        <v>3548.280992</v>
      </c>
      <c r="EY125" s="33">
        <v>4827.7178240000003</v>
      </c>
      <c r="EZ125" s="33">
        <v>6869.1688100000001</v>
      </c>
      <c r="FA125" s="33">
        <v>6869.1688100000001</v>
      </c>
      <c r="FB125" s="33">
        <v>3663.4950880000001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C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G126" s="33">
        <v>1013.794569</v>
      </c>
      <c r="CH126" s="33">
        <v>1013.794569</v>
      </c>
      <c r="CI126" s="33">
        <v>1013.794569</v>
      </c>
      <c r="CJ126" s="33">
        <v>1520.6918539999999</v>
      </c>
      <c r="CK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O126" s="33">
        <v>2027.589138</v>
      </c>
      <c r="CP126" s="33">
        <v>2027.589138</v>
      </c>
      <c r="CQ126" s="33">
        <v>2027.589138</v>
      </c>
      <c r="CR126" s="33">
        <v>2534.4864229999998</v>
      </c>
      <c r="CS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4055.178277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Q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U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Y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5068.9728459999997</v>
      </c>
      <c r="ED126" s="33">
        <v>4948.0958229999997</v>
      </c>
      <c r="EE126" s="33">
        <v>5068.9728459999997</v>
      </c>
      <c r="EF126" s="33">
        <v>5068.9728459999997</v>
      </c>
      <c r="EG126" s="33">
        <v>5068.9728459999997</v>
      </c>
      <c r="EH126" s="33">
        <v>4562.0755609999997</v>
      </c>
      <c r="EI126" s="33">
        <v>5068.9728459999997</v>
      </c>
      <c r="EJ126" s="33">
        <v>5068.9728459999997</v>
      </c>
      <c r="EK126" s="33">
        <v>5068.9728459999997</v>
      </c>
      <c r="EL126" s="33">
        <v>4562.0755609999997</v>
      </c>
      <c r="EM126" s="33">
        <v>5068.9728459999997</v>
      </c>
      <c r="EN126" s="33">
        <v>5068.9728459999997</v>
      </c>
      <c r="EO126" s="33">
        <v>5068.9728459999997</v>
      </c>
      <c r="EP126" s="33">
        <v>3548.280992</v>
      </c>
      <c r="EQ126" s="33">
        <v>5068.9728459999997</v>
      </c>
      <c r="ER126" s="33">
        <v>5068.9728459999997</v>
      </c>
      <c r="ES126" s="33">
        <v>5068.9728459999997</v>
      </c>
      <c r="ET126" s="33">
        <v>3548.280992</v>
      </c>
      <c r="EU126" s="33">
        <v>5068.9728459999997</v>
      </c>
      <c r="EV126" s="33">
        <v>5068.9728459999997</v>
      </c>
      <c r="EW126" s="33">
        <v>5068.9728459999997</v>
      </c>
      <c r="EX126" s="33">
        <v>3158.0027709999999</v>
      </c>
      <c r="EY126" s="33">
        <v>5068.9728459999997</v>
      </c>
      <c r="EZ126" s="33">
        <v>5068.9728459999997</v>
      </c>
      <c r="FA126" s="33">
        <v>5068.9728459999997</v>
      </c>
      <c r="FB126" s="33">
        <v>2534.4864229999998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C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G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K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O128" s="33">
        <v>720.07838560000005</v>
      </c>
      <c r="CP128" s="33">
        <v>620.59966240000006</v>
      </c>
      <c r="CQ128" s="33">
        <v>720.07838560000005</v>
      </c>
      <c r="CR128" s="33">
        <v>900.097982</v>
      </c>
      <c r="CS128" s="33">
        <v>900.097982</v>
      </c>
      <c r="CT128" s="33">
        <v>548.82012450000002</v>
      </c>
      <c r="CU128" s="33">
        <v>900.097982</v>
      </c>
      <c r="CV128" s="33">
        <v>1080.1175780000001</v>
      </c>
      <c r="CW128" s="33">
        <v>1080.1175780000001</v>
      </c>
      <c r="CX128" s="33">
        <v>451.81784649999997</v>
      </c>
      <c r="CY128" s="33">
        <v>1080.1175780000001</v>
      </c>
      <c r="CZ128" s="33">
        <v>1260.1371750000001</v>
      </c>
      <c r="DA128" s="33">
        <v>1260.1371750000001</v>
      </c>
      <c r="DB128" s="33">
        <v>404.42514139999997</v>
      </c>
      <c r="DC128" s="33">
        <v>1260.1371750000001</v>
      </c>
      <c r="DD128" s="33">
        <v>1440.1567709999999</v>
      </c>
      <c r="DE128" s="33">
        <v>1440.1567709999999</v>
      </c>
      <c r="DG128" s="33">
        <v>1440.1567709999999</v>
      </c>
      <c r="DH128" s="33">
        <v>1620.1763679999999</v>
      </c>
      <c r="DI128" s="33">
        <v>1620.1763679999999</v>
      </c>
      <c r="DK128" s="33">
        <v>1620.1763679999999</v>
      </c>
      <c r="DL128" s="33">
        <v>1800.195964</v>
      </c>
      <c r="DM128" s="33">
        <v>1800.195964</v>
      </c>
      <c r="DO128" s="33">
        <v>1800.195964</v>
      </c>
      <c r="DP128" s="33">
        <v>1800.195964</v>
      </c>
      <c r="DQ128" s="33">
        <v>1800.195964</v>
      </c>
      <c r="DS128" s="33">
        <v>1800.195964</v>
      </c>
      <c r="DT128" s="33">
        <v>1800.195964</v>
      </c>
      <c r="DU128" s="33">
        <v>1800.195964</v>
      </c>
      <c r="DW128" s="33">
        <v>1800.195964</v>
      </c>
      <c r="DX128" s="33">
        <v>1800.195964</v>
      </c>
      <c r="DY128" s="33">
        <v>1800.195964</v>
      </c>
      <c r="EA128" s="33">
        <v>1800.195964</v>
      </c>
      <c r="EB128" s="33">
        <v>1800.195964</v>
      </c>
      <c r="EC128" s="33">
        <v>1800.195964</v>
      </c>
      <c r="EE128" s="33">
        <v>1800.195964</v>
      </c>
      <c r="EF128" s="33">
        <v>1800.195964</v>
      </c>
      <c r="EG128" s="33">
        <v>1800.195964</v>
      </c>
      <c r="EI128" s="33">
        <v>1800.195964</v>
      </c>
      <c r="EJ128" s="33">
        <v>1800.195964</v>
      </c>
      <c r="EK128" s="33">
        <v>1800.195964</v>
      </c>
      <c r="EM128" s="33">
        <v>1800.195964</v>
      </c>
      <c r="EN128" s="33">
        <v>1800.195964</v>
      </c>
      <c r="EO128" s="33">
        <v>1800.195964</v>
      </c>
      <c r="EQ128" s="33">
        <v>1800.195964</v>
      </c>
      <c r="ER128" s="33">
        <v>1800.195964</v>
      </c>
      <c r="ES128" s="33">
        <v>1800.195964</v>
      </c>
      <c r="EU128" s="33">
        <v>1800.195964</v>
      </c>
      <c r="EV128" s="33">
        <v>1800.195964</v>
      </c>
      <c r="EW128" s="33">
        <v>1800.195964</v>
      </c>
      <c r="EY128" s="33">
        <v>1800.195964</v>
      </c>
      <c r="EZ128" s="33">
        <v>1800.195964</v>
      </c>
      <c r="FA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686.91688099999999</v>
      </c>
      <c r="CD137" s="33">
        <v>686.91688099999999</v>
      </c>
      <c r="CE137" s="33">
        <v>686.91688099999999</v>
      </c>
      <c r="CF137" s="33">
        <v>1373.833762</v>
      </c>
      <c r="CG137" s="33">
        <v>1373.833762</v>
      </c>
      <c r="CH137" s="33">
        <v>1373.833762</v>
      </c>
      <c r="CI137" s="33">
        <v>1373.833762</v>
      </c>
      <c r="CJ137" s="33">
        <v>2060.7506429999999</v>
      </c>
      <c r="CK137" s="33">
        <v>2060.7506429999999</v>
      </c>
      <c r="CL137" s="33">
        <v>2060.7506429999999</v>
      </c>
      <c r="CM137" s="33">
        <v>2060.7506429999999</v>
      </c>
      <c r="CN137" s="33">
        <v>2747.667524</v>
      </c>
      <c r="CO137" s="33">
        <v>2747.667524</v>
      </c>
      <c r="CP137" s="33">
        <v>2648.1888009999998</v>
      </c>
      <c r="CQ137" s="33">
        <v>2747.667524</v>
      </c>
      <c r="CR137" s="33">
        <v>3434.5844050000001</v>
      </c>
      <c r="CS137" s="33">
        <v>3434.5844050000001</v>
      </c>
      <c r="CT137" s="33">
        <v>3083.306548</v>
      </c>
      <c r="CU137" s="33">
        <v>3434.5844050000001</v>
      </c>
      <c r="CV137" s="33">
        <v>4121.5012859999997</v>
      </c>
      <c r="CW137" s="33">
        <v>4121.5012859999997</v>
      </c>
      <c r="CX137" s="33">
        <v>3493.2015540000002</v>
      </c>
      <c r="CY137" s="33">
        <v>4121.5012859999997</v>
      </c>
      <c r="CZ137" s="33">
        <v>4808.4181669999998</v>
      </c>
      <c r="DA137" s="33">
        <v>4808.4181669999998</v>
      </c>
      <c r="DB137" s="33">
        <v>3952.706134</v>
      </c>
      <c r="DC137" s="33">
        <v>4808.4181669999998</v>
      </c>
      <c r="DD137" s="33">
        <v>5495.3350479999999</v>
      </c>
      <c r="DE137" s="33">
        <v>5495.3350479999999</v>
      </c>
      <c r="DF137" s="33">
        <v>4055.178277</v>
      </c>
      <c r="DG137" s="33">
        <v>5495.3350479999999</v>
      </c>
      <c r="DH137" s="33">
        <v>6182.251929</v>
      </c>
      <c r="DI137" s="33">
        <v>6182.251929</v>
      </c>
      <c r="DJ137" s="33">
        <v>4562.0755609999997</v>
      </c>
      <c r="DK137" s="33">
        <v>6182.251929</v>
      </c>
      <c r="DL137" s="33">
        <v>6869.1688100000001</v>
      </c>
      <c r="DM137" s="33">
        <v>6869.1688100000001</v>
      </c>
      <c r="DN137" s="33">
        <v>5068.9728459999997</v>
      </c>
      <c r="DO137" s="33">
        <v>6869.1688100000001</v>
      </c>
      <c r="DP137" s="33">
        <v>6869.1688100000001</v>
      </c>
      <c r="DQ137" s="33">
        <v>6869.1688100000001</v>
      </c>
      <c r="DR137" s="33">
        <v>5068.9728459999997</v>
      </c>
      <c r="DS137" s="33">
        <v>6869.1688100000001</v>
      </c>
      <c r="DT137" s="33">
        <v>6869.1688100000001</v>
      </c>
      <c r="DU137" s="33">
        <v>6869.1688100000001</v>
      </c>
      <c r="DV137" s="33">
        <v>5068.9728459999997</v>
      </c>
      <c r="DW137" s="33">
        <v>6869.1688100000001</v>
      </c>
      <c r="DX137" s="33">
        <v>6869.1688100000001</v>
      </c>
      <c r="DY137" s="33">
        <v>6869.1688100000001</v>
      </c>
      <c r="DZ137" s="33">
        <v>5068.9728459999997</v>
      </c>
      <c r="EA137" s="33">
        <v>6869.1688100000001</v>
      </c>
      <c r="EB137" s="33">
        <v>6869.1688100000001</v>
      </c>
      <c r="EC137" s="33">
        <v>6869.1688100000001</v>
      </c>
      <c r="ED137" s="33">
        <v>4948.0958229999997</v>
      </c>
      <c r="EE137" s="33">
        <v>6869.1688100000001</v>
      </c>
      <c r="EF137" s="33">
        <v>6869.1688100000001</v>
      </c>
      <c r="EG137" s="33">
        <v>6869.1688100000001</v>
      </c>
      <c r="EH137" s="33">
        <v>4562.0755609999997</v>
      </c>
      <c r="EI137" s="33">
        <v>6869.1688100000001</v>
      </c>
      <c r="EJ137" s="33">
        <v>6869.1688100000001</v>
      </c>
      <c r="EK137" s="33">
        <v>6869.1688100000001</v>
      </c>
      <c r="EL137" s="33">
        <v>4562.0755609999997</v>
      </c>
      <c r="EM137" s="33">
        <v>6869.1688100000001</v>
      </c>
      <c r="EN137" s="33">
        <v>6869.1688100000001</v>
      </c>
      <c r="EO137" s="33">
        <v>6869.1688100000001</v>
      </c>
      <c r="EP137" s="33">
        <v>3548.280992</v>
      </c>
      <c r="EQ137" s="33">
        <v>6869.1688100000001</v>
      </c>
      <c r="ER137" s="33">
        <v>6869.1688100000001</v>
      </c>
      <c r="ES137" s="33">
        <v>6869.1688100000001</v>
      </c>
      <c r="ET137" s="33">
        <v>3548.280992</v>
      </c>
      <c r="EU137" s="33">
        <v>6869.1688100000001</v>
      </c>
      <c r="EV137" s="33">
        <v>6869.1688100000001</v>
      </c>
      <c r="EW137" s="33">
        <v>6869.1688100000001</v>
      </c>
      <c r="EX137" s="33">
        <v>3158.0027709999999</v>
      </c>
      <c r="EY137" s="33">
        <v>6869.1688100000001</v>
      </c>
      <c r="EZ137" s="33">
        <v>6869.1688100000001</v>
      </c>
      <c r="FA137" s="33">
        <v>6869.1688100000001</v>
      </c>
      <c r="FB137" s="33">
        <v>2534.4864229999998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F138" s="33">
        <v>2165.053848</v>
      </c>
      <c r="G138" s="33">
        <v>2165.053848</v>
      </c>
      <c r="H138" s="33">
        <v>2165.053848</v>
      </c>
      <c r="I138" s="33">
        <v>2165.053848</v>
      </c>
      <c r="J138" s="33">
        <v>2165.053848</v>
      </c>
      <c r="K138" s="33">
        <v>2165.053848</v>
      </c>
      <c r="L138" s="33">
        <v>2165.053848</v>
      </c>
      <c r="M138" s="33">
        <v>2165.053848</v>
      </c>
      <c r="N138" s="33">
        <v>2046.023846</v>
      </c>
      <c r="O138" s="33">
        <v>2165.053848</v>
      </c>
      <c r="P138" s="33">
        <v>2165.053848</v>
      </c>
      <c r="Q138" s="33">
        <v>2165.053848</v>
      </c>
      <c r="R138" s="33">
        <v>2165.053848</v>
      </c>
      <c r="S138" s="33">
        <v>2165.053848</v>
      </c>
      <c r="T138" s="33">
        <v>2165.053848</v>
      </c>
      <c r="U138" s="33">
        <v>2165.053848</v>
      </c>
      <c r="V138" s="33">
        <v>1026.6634979999999</v>
      </c>
      <c r="W138" s="33">
        <v>2165.053848</v>
      </c>
      <c r="X138" s="33">
        <v>2165.053848</v>
      </c>
      <c r="Y138" s="33">
        <v>2165.053848</v>
      </c>
      <c r="Z138" s="33">
        <v>1303.748288</v>
      </c>
      <c r="AA138" s="33">
        <v>2165.053848</v>
      </c>
      <c r="AB138" s="33">
        <v>2165.053848</v>
      </c>
      <c r="AC138" s="33">
        <v>660.05310999999995</v>
      </c>
      <c r="AD138" s="33">
        <v>82.258750000000006</v>
      </c>
      <c r="AE138" s="33">
        <v>1303.748288</v>
      </c>
      <c r="AF138" s="33">
        <v>2165.053848</v>
      </c>
      <c r="AG138" s="33">
        <v>660.05310999999995</v>
      </c>
      <c r="AH138" s="33">
        <v>660.05310999999995</v>
      </c>
      <c r="AI138" s="33">
        <v>2165.053848</v>
      </c>
      <c r="AJ138" s="33">
        <v>2165.053848</v>
      </c>
      <c r="AK138" s="33">
        <v>660.05310999999995</v>
      </c>
      <c r="AL138" s="33">
        <v>660.05310999999995</v>
      </c>
      <c r="AM138" s="33">
        <v>2165.053848</v>
      </c>
      <c r="AN138" s="33">
        <v>2165.053848</v>
      </c>
      <c r="AO138" s="33">
        <v>660.05310999999995</v>
      </c>
      <c r="AP138" s="33">
        <v>660.05310999999995</v>
      </c>
      <c r="AQ138" s="33">
        <v>2165.053848</v>
      </c>
      <c r="AR138" s="33">
        <v>2165.053848</v>
      </c>
      <c r="AS138" s="33">
        <v>660.05310999999995</v>
      </c>
      <c r="AT138" s="33">
        <v>660.05310999999995</v>
      </c>
      <c r="AU138" s="33">
        <v>2165.053848</v>
      </c>
      <c r="AV138" s="33">
        <v>1961.8043869999999</v>
      </c>
      <c r="AW138" s="33">
        <v>660.05310999999995</v>
      </c>
      <c r="AX138" s="33">
        <v>660.05310999999995</v>
      </c>
      <c r="AY138" s="33">
        <v>1961.8043869999999</v>
      </c>
      <c r="AZ138" s="33">
        <v>1625.662765</v>
      </c>
      <c r="BA138" s="33">
        <v>660.05310999999995</v>
      </c>
      <c r="BB138" s="33">
        <v>660.05310999999995</v>
      </c>
      <c r="BC138" s="33">
        <v>1195.824175</v>
      </c>
      <c r="BD138" s="33">
        <v>1274.58242</v>
      </c>
      <c r="BE138" s="33">
        <v>413.27686</v>
      </c>
      <c r="BF138" s="33">
        <v>413.27686</v>
      </c>
      <c r="BG138" s="33">
        <v>413.27686</v>
      </c>
      <c r="BH138" s="33">
        <v>413.27686</v>
      </c>
      <c r="BI138" s="33">
        <v>413.27686</v>
      </c>
      <c r="BJ138" s="33">
        <v>413.27686</v>
      </c>
      <c r="BK138" s="33">
        <v>413.27686</v>
      </c>
      <c r="BL138" s="33">
        <v>413.27686</v>
      </c>
      <c r="BM138" s="33">
        <v>413.27686</v>
      </c>
      <c r="BN138" s="33">
        <v>413.27686</v>
      </c>
      <c r="BO138" s="33">
        <v>413.27686</v>
      </c>
      <c r="BP138" s="33">
        <v>413.27686</v>
      </c>
      <c r="BQ138" s="33">
        <v>413.27686</v>
      </c>
      <c r="BR138" s="33">
        <v>413.27686</v>
      </c>
      <c r="BS138" s="33">
        <v>413.27686</v>
      </c>
      <c r="BT138" s="33">
        <v>413.27686</v>
      </c>
      <c r="BU138" s="33">
        <v>413.27686</v>
      </c>
      <c r="BV138" s="33">
        <v>413.27686</v>
      </c>
      <c r="BW138" s="33">
        <v>413.27686</v>
      </c>
      <c r="BX138" s="33">
        <v>413.27686</v>
      </c>
      <c r="BY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F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J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N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R140" s="33">
        <v>167.60135880000001</v>
      </c>
      <c r="S140" s="33">
        <v>167.60135880000001</v>
      </c>
      <c r="T140" s="33">
        <v>167.60135880000001</v>
      </c>
      <c r="U140" s="33">
        <v>167.60135880000001</v>
      </c>
      <c r="V140" s="33">
        <v>167.60135880000001</v>
      </c>
      <c r="W140" s="33">
        <v>167.60135880000001</v>
      </c>
      <c r="X140" s="33">
        <v>167.60135880000001</v>
      </c>
      <c r="Y140" s="33">
        <v>167.60135880000001</v>
      </c>
      <c r="Z140" s="33">
        <v>167.60135880000001</v>
      </c>
      <c r="AA140" s="33">
        <v>167.60135880000001</v>
      </c>
      <c r="AB140" s="33">
        <v>167.60135880000001</v>
      </c>
      <c r="AE140" s="33">
        <v>167.60135880000001</v>
      </c>
      <c r="AF140" s="33">
        <v>167.60135880000001</v>
      </c>
      <c r="AI140" s="33">
        <v>167.60135880000001</v>
      </c>
      <c r="AJ140" s="33">
        <v>167.60135880000001</v>
      </c>
      <c r="AM140" s="33">
        <v>167.60135880000001</v>
      </c>
      <c r="AN140" s="33">
        <v>167.60135880000001</v>
      </c>
      <c r="AQ140" s="33">
        <v>167.60135880000001</v>
      </c>
      <c r="AR140" s="33">
        <v>167.60135880000001</v>
      </c>
      <c r="AU140" s="33">
        <v>167.60135880000001</v>
      </c>
      <c r="AV140" s="33">
        <v>167.60135880000001</v>
      </c>
      <c r="AY140" s="33">
        <v>167.60135880000001</v>
      </c>
      <c r="AZ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2332.6552069999998</v>
      </c>
      <c r="G149" s="33">
        <v>2332.6552069999998</v>
      </c>
      <c r="H149" s="33">
        <v>2332.6552069999998</v>
      </c>
      <c r="I149" s="33">
        <v>2332.6552069999998</v>
      </c>
      <c r="J149" s="33">
        <v>2332.6552069999998</v>
      </c>
      <c r="K149" s="33">
        <v>2332.6552069999998</v>
      </c>
      <c r="L149" s="33">
        <v>2332.6552069999998</v>
      </c>
      <c r="M149" s="33">
        <v>2332.6552069999998</v>
      </c>
      <c r="N149" s="33">
        <v>2213.6252039999999</v>
      </c>
      <c r="O149" s="33">
        <v>2332.6552069999998</v>
      </c>
      <c r="P149" s="33">
        <v>2332.6552069999998</v>
      </c>
      <c r="Q149" s="33">
        <v>2332.6552069999998</v>
      </c>
      <c r="R149" s="33">
        <v>2332.6552069999998</v>
      </c>
      <c r="S149" s="33">
        <v>2332.6552069999998</v>
      </c>
      <c r="T149" s="33">
        <v>2332.6552069999998</v>
      </c>
      <c r="U149" s="33">
        <v>2332.6552069999998</v>
      </c>
      <c r="V149" s="33">
        <v>1194.264856</v>
      </c>
      <c r="W149" s="33">
        <v>2332.6552069999998</v>
      </c>
      <c r="X149" s="33">
        <v>2332.6552069999998</v>
      </c>
      <c r="Y149" s="33">
        <v>2332.6552069999998</v>
      </c>
      <c r="Z149" s="33">
        <v>1471.349647</v>
      </c>
      <c r="AA149" s="33">
        <v>2332.6552069999998</v>
      </c>
      <c r="AB149" s="33">
        <v>2332.6552069999998</v>
      </c>
      <c r="AC149" s="33">
        <v>660.05310999999995</v>
      </c>
      <c r="AD149" s="33">
        <v>82.258750000000006</v>
      </c>
      <c r="AE149" s="33">
        <v>1471.349647</v>
      </c>
      <c r="AF149" s="33">
        <v>2332.6552069999998</v>
      </c>
      <c r="AG149" s="33">
        <v>660.05310999999995</v>
      </c>
      <c r="AH149" s="33">
        <v>660.05310999999995</v>
      </c>
      <c r="AI149" s="33">
        <v>2332.6552069999998</v>
      </c>
      <c r="AJ149" s="33">
        <v>2332.6552069999998</v>
      </c>
      <c r="AK149" s="33">
        <v>660.05310999999995</v>
      </c>
      <c r="AL149" s="33">
        <v>660.05310999999995</v>
      </c>
      <c r="AM149" s="33">
        <v>2332.6552069999998</v>
      </c>
      <c r="AN149" s="33">
        <v>2332.6552069999998</v>
      </c>
      <c r="AO149" s="33">
        <v>660.05310999999995</v>
      </c>
      <c r="AP149" s="33">
        <v>660.05310999999995</v>
      </c>
      <c r="AQ149" s="33">
        <v>2332.6552069999998</v>
      </c>
      <c r="AR149" s="33">
        <v>2332.6552069999998</v>
      </c>
      <c r="AS149" s="33">
        <v>660.05310999999995</v>
      </c>
      <c r="AT149" s="33">
        <v>660.05310999999995</v>
      </c>
      <c r="AU149" s="33">
        <v>2332.6552069999998</v>
      </c>
      <c r="AV149" s="33">
        <v>2129.405745</v>
      </c>
      <c r="AW149" s="33">
        <v>660.05310999999995</v>
      </c>
      <c r="AX149" s="33">
        <v>660.05310999999995</v>
      </c>
      <c r="AY149" s="33">
        <v>2129.405745</v>
      </c>
      <c r="AZ149" s="33">
        <v>1793.264124</v>
      </c>
      <c r="BA149" s="33">
        <v>660.05310999999995</v>
      </c>
      <c r="BB149" s="33">
        <v>660.05310999999995</v>
      </c>
      <c r="BC149" s="33">
        <v>1363.425534</v>
      </c>
      <c r="BD149" s="33">
        <v>1274.58242</v>
      </c>
      <c r="BE149" s="33">
        <v>413.27686</v>
      </c>
      <c r="BF149" s="33">
        <v>413.27686</v>
      </c>
      <c r="BG149" s="33">
        <v>413.27686</v>
      </c>
      <c r="BH149" s="33">
        <v>413.27686</v>
      </c>
      <c r="BI149" s="33">
        <v>413.27686</v>
      </c>
      <c r="BJ149" s="33">
        <v>413.27686</v>
      </c>
      <c r="BK149" s="33">
        <v>413.27686</v>
      </c>
      <c r="BL149" s="33">
        <v>413.27686</v>
      </c>
      <c r="BM149" s="33">
        <v>413.27686</v>
      </c>
      <c r="BN149" s="33">
        <v>413.27686</v>
      </c>
      <c r="BO149" s="33">
        <v>413.27686</v>
      </c>
      <c r="BP149" s="33">
        <v>413.27686</v>
      </c>
      <c r="BQ149" s="33">
        <v>413.27686</v>
      </c>
      <c r="BR149" s="33">
        <v>413.27686</v>
      </c>
      <c r="BS149" s="33">
        <v>413.27686</v>
      </c>
      <c r="BT149" s="33">
        <v>413.27686</v>
      </c>
      <c r="BU149" s="33">
        <v>413.27686</v>
      </c>
      <c r="BV149" s="33">
        <v>413.27686</v>
      </c>
      <c r="BW149" s="33">
        <v>413.27686</v>
      </c>
      <c r="BX149" s="33">
        <v>413.27686</v>
      </c>
      <c r="BY149" s="33">
        <v>413.27686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1769.944133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1769.944133</v>
      </c>
      <c r="U150" s="33">
        <v>1769.944133</v>
      </c>
      <c r="V150" s="33">
        <v>1769.944133</v>
      </c>
      <c r="W150" s="33">
        <v>1769.944133</v>
      </c>
      <c r="X150" s="33">
        <v>1769.944133</v>
      </c>
      <c r="Y150" s="33">
        <v>1769.944133</v>
      </c>
      <c r="Z150" s="33">
        <v>1769.944133</v>
      </c>
      <c r="AA150" s="33">
        <v>1769.944133</v>
      </c>
      <c r="AB150" s="33">
        <v>1769.944133</v>
      </c>
      <c r="AC150" s="33">
        <v>1769.944133</v>
      </c>
      <c r="AD150" s="33">
        <v>1769.944133</v>
      </c>
      <c r="AE150" s="33">
        <v>1769.944133</v>
      </c>
      <c r="AF150" s="33">
        <v>1769.944133</v>
      </c>
      <c r="AG150" s="33">
        <v>1769.944133</v>
      </c>
      <c r="AH150" s="33">
        <v>1769.944133</v>
      </c>
      <c r="AI150" s="33">
        <v>1769.944133</v>
      </c>
      <c r="AJ150" s="33">
        <v>1769.944133</v>
      </c>
      <c r="AK150" s="33">
        <v>1769.944133</v>
      </c>
      <c r="AL150" s="33">
        <v>1769.944133</v>
      </c>
      <c r="AM150" s="33">
        <v>1769.944133</v>
      </c>
      <c r="AN150" s="33">
        <v>1769.944133</v>
      </c>
      <c r="AO150" s="33">
        <v>1769.944133</v>
      </c>
      <c r="AP150" s="33">
        <v>1769.944133</v>
      </c>
      <c r="AQ150" s="33">
        <v>1769.944133</v>
      </c>
      <c r="AR150" s="33">
        <v>1769.944133</v>
      </c>
      <c r="AS150" s="33">
        <v>1769.944133</v>
      </c>
      <c r="AT150" s="33">
        <v>1769.944133</v>
      </c>
      <c r="AU150" s="33">
        <v>1769.944133</v>
      </c>
      <c r="AV150" s="33">
        <v>1769.944133</v>
      </c>
      <c r="AW150" s="33">
        <v>1769.944133</v>
      </c>
      <c r="AX150" s="33">
        <v>1769.944133</v>
      </c>
      <c r="AY150" s="33">
        <v>1769.944133</v>
      </c>
      <c r="AZ150" s="33">
        <v>1769.944133</v>
      </c>
      <c r="BA150" s="33">
        <v>1769.944133</v>
      </c>
      <c r="BB150" s="33">
        <v>1769.944133</v>
      </c>
      <c r="BC150" s="33">
        <v>1769.944133</v>
      </c>
      <c r="BD150" s="33">
        <v>1769.944133</v>
      </c>
      <c r="BE150" s="33">
        <v>1769.944133</v>
      </c>
      <c r="BF150" s="33">
        <v>1769.944133</v>
      </c>
      <c r="BG150" s="33">
        <v>1769.944133</v>
      </c>
      <c r="BH150" s="33">
        <v>3052.6641730000001</v>
      </c>
      <c r="BI150" s="33">
        <v>3052.6641730000001</v>
      </c>
      <c r="BJ150" s="33">
        <v>3052.6641730000001</v>
      </c>
      <c r="BK150" s="33">
        <v>3052.6641730000001</v>
      </c>
      <c r="BL150" s="33">
        <v>3052.6641730000001</v>
      </c>
      <c r="BM150" s="33">
        <v>3052.6641730000001</v>
      </c>
      <c r="BN150" s="33">
        <v>3052.6641730000001</v>
      </c>
      <c r="BO150" s="33">
        <v>3052.6641730000001</v>
      </c>
      <c r="BP150" s="33">
        <v>3052.6641730000001</v>
      </c>
      <c r="BQ150" s="33">
        <v>3052.6641730000001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3052.6641730000001</v>
      </c>
      <c r="BZ150" s="33">
        <v>3052.6641730000001</v>
      </c>
      <c r="CA150" s="33">
        <v>3052.6641730000001</v>
      </c>
      <c r="CB150" s="33">
        <v>3052.6641730000001</v>
      </c>
      <c r="CC150" s="33">
        <v>3052.6641730000001</v>
      </c>
      <c r="CD150" s="33">
        <v>3052.6641730000001</v>
      </c>
      <c r="CE150" s="33">
        <v>3052.6641730000001</v>
      </c>
      <c r="CF150" s="33">
        <v>3052.6641730000001</v>
      </c>
      <c r="CG150" s="33">
        <v>3052.6641730000001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1769.944133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1769.944133</v>
      </c>
      <c r="U161" s="33">
        <v>1769.944133</v>
      </c>
      <c r="V161" s="33">
        <v>1769.944133</v>
      </c>
      <c r="W161" s="33">
        <v>1769.944133</v>
      </c>
      <c r="X161" s="33">
        <v>1769.944133</v>
      </c>
      <c r="Y161" s="33">
        <v>1769.944133</v>
      </c>
      <c r="Z161" s="33">
        <v>1769.944133</v>
      </c>
      <c r="AA161" s="33">
        <v>1769.944133</v>
      </c>
      <c r="AB161" s="33">
        <v>1769.944133</v>
      </c>
      <c r="AC161" s="33">
        <v>1769.944133</v>
      </c>
      <c r="AD161" s="33">
        <v>1769.944133</v>
      </c>
      <c r="AE161" s="33">
        <v>1769.944133</v>
      </c>
      <c r="AF161" s="33">
        <v>1769.944133</v>
      </c>
      <c r="AG161" s="33">
        <v>1769.944133</v>
      </c>
      <c r="AH161" s="33">
        <v>1769.944133</v>
      </c>
      <c r="AI161" s="33">
        <v>1769.944133</v>
      </c>
      <c r="AJ161" s="33">
        <v>1769.944133</v>
      </c>
      <c r="AK161" s="33">
        <v>1769.944133</v>
      </c>
      <c r="AL161" s="33">
        <v>1769.944133</v>
      </c>
      <c r="AM161" s="33">
        <v>1769.944133</v>
      </c>
      <c r="AN161" s="33">
        <v>1769.944133</v>
      </c>
      <c r="AO161" s="33">
        <v>1769.944133</v>
      </c>
      <c r="AP161" s="33">
        <v>1769.944133</v>
      </c>
      <c r="AQ161" s="33">
        <v>1769.944133</v>
      </c>
      <c r="AR161" s="33">
        <v>1769.944133</v>
      </c>
      <c r="AS161" s="33">
        <v>1769.944133</v>
      </c>
      <c r="AT161" s="33">
        <v>1769.944133</v>
      </c>
      <c r="AU161" s="33">
        <v>1769.944133</v>
      </c>
      <c r="AV161" s="33">
        <v>1769.944133</v>
      </c>
      <c r="AW161" s="33">
        <v>1769.944133</v>
      </c>
      <c r="AX161" s="33">
        <v>1769.944133</v>
      </c>
      <c r="AY161" s="33">
        <v>1769.944133</v>
      </c>
      <c r="AZ161" s="33">
        <v>1769.944133</v>
      </c>
      <c r="BA161" s="33">
        <v>1769.944133</v>
      </c>
      <c r="BB161" s="33">
        <v>1769.944133</v>
      </c>
      <c r="BC161" s="33">
        <v>1769.944133</v>
      </c>
      <c r="BD161" s="33">
        <v>1769.944133</v>
      </c>
      <c r="BE161" s="33">
        <v>1769.944133</v>
      </c>
      <c r="BF161" s="33">
        <v>1769.944133</v>
      </c>
      <c r="BG161" s="33">
        <v>1769.944133</v>
      </c>
      <c r="BH161" s="33">
        <v>3052.6641730000001</v>
      </c>
      <c r="BI161" s="33">
        <v>3052.6641730000001</v>
      </c>
      <c r="BJ161" s="33">
        <v>3052.6641730000001</v>
      </c>
      <c r="BK161" s="33">
        <v>3052.6641730000001</v>
      </c>
      <c r="BL161" s="33">
        <v>3052.6641730000001</v>
      </c>
      <c r="BM161" s="33">
        <v>3052.6641730000001</v>
      </c>
      <c r="BN161" s="33">
        <v>3052.6641730000001</v>
      </c>
      <c r="BO161" s="33">
        <v>3052.6641730000001</v>
      </c>
      <c r="BP161" s="33">
        <v>3052.6641730000001</v>
      </c>
      <c r="BQ161" s="33">
        <v>3052.6641730000001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3052.6641730000001</v>
      </c>
      <c r="BZ161" s="33">
        <v>3052.6641730000001</v>
      </c>
      <c r="CA161" s="33">
        <v>3052.6641730000001</v>
      </c>
      <c r="CB161" s="33">
        <v>3052.6641730000001</v>
      </c>
      <c r="CC161" s="33">
        <v>3052.6641730000001</v>
      </c>
      <c r="CD161" s="33">
        <v>3052.6641730000001</v>
      </c>
      <c r="CE161" s="33">
        <v>3052.6641730000001</v>
      </c>
      <c r="CF161" s="33">
        <v>3052.6641730000001</v>
      </c>
      <c r="CG161" s="33">
        <v>3052.6641730000001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F162" s="33">
        <v>235.94893389999999</v>
      </c>
      <c r="G162" s="33">
        <v>235.94893389999999</v>
      </c>
      <c r="H162" s="33">
        <v>235.94893389999999</v>
      </c>
      <c r="I162" s="33">
        <v>235.94893389999999</v>
      </c>
      <c r="J162" s="33">
        <v>235.94893389999999</v>
      </c>
      <c r="K162" s="33">
        <v>235.94893389999999</v>
      </c>
      <c r="L162" s="33">
        <v>235.94893389999999</v>
      </c>
      <c r="M162" s="33">
        <v>235.94893389999999</v>
      </c>
      <c r="N162" s="33">
        <v>160.9453895</v>
      </c>
      <c r="O162" s="33">
        <v>235.94893389999999</v>
      </c>
      <c r="P162" s="33">
        <v>235.94893389999999</v>
      </c>
      <c r="Q162" s="33">
        <v>235.94893389999999</v>
      </c>
      <c r="R162" s="33">
        <v>235.94893389999999</v>
      </c>
      <c r="S162" s="33">
        <v>235.94893389999999</v>
      </c>
      <c r="T162" s="33">
        <v>235.94893389999999</v>
      </c>
      <c r="U162" s="33">
        <v>235.94893389999999</v>
      </c>
      <c r="W162" s="33">
        <v>235.94893389999999</v>
      </c>
      <c r="X162" s="33">
        <v>235.94893389999999</v>
      </c>
      <c r="Y162" s="33">
        <v>235.94893389999999</v>
      </c>
      <c r="Z162" s="33">
        <v>160.9453895</v>
      </c>
      <c r="AA162" s="33">
        <v>235.94893389999999</v>
      </c>
      <c r="AB162" s="33">
        <v>235.94893389999999</v>
      </c>
      <c r="AE162" s="33">
        <v>160.9453895</v>
      </c>
      <c r="AF162" s="33">
        <v>235.94893389999999</v>
      </c>
      <c r="AI162" s="33">
        <v>160.9453895</v>
      </c>
      <c r="AJ162" s="33">
        <v>235.94893389999999</v>
      </c>
      <c r="AM162" s="33">
        <v>235.94893389999999</v>
      </c>
      <c r="AN162" s="33">
        <v>235.94893389999999</v>
      </c>
      <c r="AQ162" s="33">
        <v>235.94893389999999</v>
      </c>
      <c r="AR162" s="33">
        <v>235.94893389999999</v>
      </c>
      <c r="AU162" s="33">
        <v>235.94893389999999</v>
      </c>
      <c r="AV162" s="33">
        <v>235.94893389999999</v>
      </c>
      <c r="AY162" s="33">
        <v>235.94893389999999</v>
      </c>
      <c r="AZ162" s="33">
        <v>235.94893389999999</v>
      </c>
      <c r="BC162" s="33">
        <v>160.9453895</v>
      </c>
      <c r="BD162" s="33">
        <v>75.003544340000005</v>
      </c>
      <c r="BH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1821.150828</v>
      </c>
      <c r="F164" s="33">
        <v>1428.294488</v>
      </c>
      <c r="G164" s="33">
        <v>1821.150828</v>
      </c>
      <c r="H164" s="33">
        <v>1821.150828</v>
      </c>
      <c r="I164" s="33">
        <v>1821.150828</v>
      </c>
      <c r="J164" s="33">
        <v>1821.150828</v>
      </c>
      <c r="K164" s="33">
        <v>1821.150828</v>
      </c>
      <c r="L164" s="33">
        <v>1821.150828</v>
      </c>
      <c r="M164" s="33">
        <v>1821.150828</v>
      </c>
      <c r="N164" s="33">
        <v>1039.6902279999999</v>
      </c>
      <c r="O164" s="33">
        <v>1821.150828</v>
      </c>
      <c r="P164" s="33">
        <v>1821.150828</v>
      </c>
      <c r="Q164" s="33">
        <v>1821.150828</v>
      </c>
      <c r="R164" s="33">
        <v>1687.4246330000001</v>
      </c>
      <c r="S164" s="33">
        <v>1821.150828</v>
      </c>
      <c r="T164" s="33">
        <v>1821.150828</v>
      </c>
      <c r="U164" s="33">
        <v>1559.322367</v>
      </c>
      <c r="W164" s="33">
        <v>1821.150828</v>
      </c>
      <c r="X164" s="33">
        <v>1821.150828</v>
      </c>
      <c r="Y164" s="33">
        <v>1821.150828</v>
      </c>
      <c r="Z164" s="33">
        <v>27.09295084</v>
      </c>
      <c r="AA164" s="33">
        <v>1821.150828</v>
      </c>
      <c r="AB164" s="33">
        <v>1687.4246330000001</v>
      </c>
      <c r="AE164" s="33">
        <v>862.22564590000002</v>
      </c>
      <c r="AF164" s="33">
        <v>1821.150828</v>
      </c>
      <c r="AI164" s="33">
        <v>1171.6044440000001</v>
      </c>
      <c r="AJ164" s="33">
        <v>1687.4246330000001</v>
      </c>
      <c r="AM164" s="33">
        <v>1687.4246330000001</v>
      </c>
      <c r="AN164" s="33">
        <v>1821.150828</v>
      </c>
      <c r="AQ164" s="33">
        <v>1821.150828</v>
      </c>
      <c r="AR164" s="33">
        <v>1821.150828</v>
      </c>
      <c r="AU164" s="33">
        <v>1774.291639</v>
      </c>
      <c r="AV164" s="33">
        <v>1821.150828</v>
      </c>
      <c r="AY164" s="33">
        <v>1477.859727</v>
      </c>
      <c r="AZ164" s="33">
        <v>1423.896735</v>
      </c>
      <c r="BC164" s="33">
        <v>1039.6902279999999</v>
      </c>
      <c r="BD164" s="33">
        <v>537.26652279999996</v>
      </c>
      <c r="BH164" s="33">
        <v>510.17357190000001</v>
      </c>
      <c r="BL164" s="33">
        <v>172.3377988</v>
      </c>
    </row>
    <row r="165" spans="2:159" x14ac:dyDescent="0.25">
      <c r="B165" s="33" t="s">
        <v>23</v>
      </c>
      <c r="C165" s="33" t="s">
        <v>40</v>
      </c>
      <c r="K165" s="33">
        <v>311.41720959999998</v>
      </c>
      <c r="O165" s="33">
        <v>311.41720959999998</v>
      </c>
      <c r="R165" s="33">
        <v>137.47865419999999</v>
      </c>
      <c r="S165" s="33">
        <v>311.41720959999998</v>
      </c>
      <c r="T165" s="33">
        <v>311.41720959999998</v>
      </c>
      <c r="U165" s="33">
        <v>157.20025709999999</v>
      </c>
      <c r="W165" s="33">
        <v>311.41720959999998</v>
      </c>
      <c r="X165" s="33">
        <v>311.41720959999998</v>
      </c>
      <c r="Y165" s="33">
        <v>311.41720959999998</v>
      </c>
      <c r="AA165" s="33">
        <v>311.41720959999998</v>
      </c>
      <c r="AB165" s="33">
        <v>157.20025709999999</v>
      </c>
      <c r="AF165" s="33">
        <v>311.41720959999998</v>
      </c>
      <c r="AI165" s="33">
        <v>157.20025709999999</v>
      </c>
      <c r="AJ165" s="33">
        <v>157.20025709999999</v>
      </c>
      <c r="AM165" s="33">
        <v>157.20025709999999</v>
      </c>
      <c r="AN165" s="33">
        <v>311.41720959999998</v>
      </c>
      <c r="AQ165" s="33">
        <v>311.41720959999998</v>
      </c>
      <c r="AR165" s="33">
        <v>311.41720959999998</v>
      </c>
      <c r="AU165" s="33">
        <v>311.41720959999998</v>
      </c>
      <c r="AV165" s="33">
        <v>311.41720959999998</v>
      </c>
      <c r="AY165" s="33">
        <v>157.20025709999999</v>
      </c>
      <c r="AZ165" s="33">
        <v>311.41720959999998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W167" s="33">
        <v>305.29236479999997</v>
      </c>
      <c r="Y167" s="33">
        <v>152.47043959999999</v>
      </c>
      <c r="AA167" s="33">
        <v>305.29236479999997</v>
      </c>
      <c r="AB167" s="33">
        <v>305.29236479999997</v>
      </c>
      <c r="AF167" s="33">
        <v>305.29236479999997</v>
      </c>
      <c r="AM167" s="33">
        <v>10.17858137</v>
      </c>
      <c r="AN167" s="33">
        <v>305.29236479999997</v>
      </c>
      <c r="AQ167" s="33">
        <v>305.29236479999997</v>
      </c>
      <c r="AR167" s="33">
        <v>305.29236479999997</v>
      </c>
      <c r="AU167" s="33">
        <v>305.29236479999997</v>
      </c>
      <c r="AV167" s="33">
        <v>305.29236479999997</v>
      </c>
      <c r="AZ167" s="33">
        <v>305.29236479999997</v>
      </c>
      <c r="BD167" s="33">
        <v>305.29236479999997</v>
      </c>
      <c r="BH167" s="33">
        <v>305.29236479999997</v>
      </c>
    </row>
    <row r="168" spans="2:159" x14ac:dyDescent="0.25">
      <c r="B168" s="33" t="s">
        <v>23</v>
      </c>
      <c r="C168" s="33" t="s">
        <v>43</v>
      </c>
      <c r="K168" s="33">
        <v>97.704767700000005</v>
      </c>
      <c r="O168" s="33">
        <v>97.704767700000005</v>
      </c>
      <c r="S168" s="33">
        <v>97.704767700000005</v>
      </c>
      <c r="T168" s="33">
        <v>97.704767700000005</v>
      </c>
      <c r="W168" s="33">
        <v>97.704767700000005</v>
      </c>
      <c r="X168" s="33">
        <v>97.704767700000005</v>
      </c>
      <c r="Y168" s="33">
        <v>50.846988469999999</v>
      </c>
      <c r="AA168" s="33">
        <v>97.704767700000005</v>
      </c>
      <c r="AF168" s="33">
        <v>97.704767700000005</v>
      </c>
      <c r="AN168" s="33">
        <v>97.704767700000005</v>
      </c>
      <c r="AQ168" s="33">
        <v>97.704767700000005</v>
      </c>
      <c r="AR168" s="33">
        <v>97.704767700000005</v>
      </c>
      <c r="AV168" s="33">
        <v>97.704767700000005</v>
      </c>
      <c r="AZ168" s="33">
        <v>97.704767700000005</v>
      </c>
      <c r="BD168" s="33">
        <v>97.704767700000005</v>
      </c>
      <c r="BH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2057.0997619999998</v>
      </c>
      <c r="F173" s="33">
        <v>1664.243422</v>
      </c>
      <c r="G173" s="33">
        <v>2057.0997619999998</v>
      </c>
      <c r="H173" s="33">
        <v>2057.0997619999998</v>
      </c>
      <c r="I173" s="33">
        <v>2057.0997619999998</v>
      </c>
      <c r="J173" s="33">
        <v>2057.0997619999998</v>
      </c>
      <c r="K173" s="33">
        <v>2466.2217390000001</v>
      </c>
      <c r="L173" s="33">
        <v>2057.0997619999998</v>
      </c>
      <c r="M173" s="33">
        <v>2057.0997619999998</v>
      </c>
      <c r="N173" s="33">
        <v>1200.6356169999999</v>
      </c>
      <c r="O173" s="33">
        <v>2466.2217390000001</v>
      </c>
      <c r="P173" s="33">
        <v>2057.0997619999998</v>
      </c>
      <c r="Q173" s="33">
        <v>2057.0997619999998</v>
      </c>
      <c r="R173" s="33">
        <v>2060.8522210000001</v>
      </c>
      <c r="S173" s="33">
        <v>2466.2217390000001</v>
      </c>
      <c r="T173" s="33">
        <v>2466.2217390000001</v>
      </c>
      <c r="U173" s="33">
        <v>1952.471558</v>
      </c>
      <c r="V173" s="33">
        <v>0</v>
      </c>
      <c r="W173" s="33">
        <v>2771.5141039999999</v>
      </c>
      <c r="X173" s="33">
        <v>2466.2217390000001</v>
      </c>
      <c r="Y173" s="33">
        <v>2571.8343989999998</v>
      </c>
      <c r="Z173" s="33">
        <v>188.03834040000001</v>
      </c>
      <c r="AA173" s="33">
        <v>2771.5141039999999</v>
      </c>
      <c r="AB173" s="33">
        <v>2385.866188</v>
      </c>
      <c r="AC173" s="33">
        <v>0</v>
      </c>
      <c r="AD173" s="33">
        <v>0</v>
      </c>
      <c r="AE173" s="33">
        <v>1023.171035</v>
      </c>
      <c r="AF173" s="33">
        <v>2771.5141039999999</v>
      </c>
      <c r="AG173" s="33">
        <v>0</v>
      </c>
      <c r="AH173" s="33">
        <v>0</v>
      </c>
      <c r="AI173" s="33">
        <v>1489.7500910000001</v>
      </c>
      <c r="AJ173" s="33">
        <v>2080.5738240000001</v>
      </c>
      <c r="AK173" s="33">
        <v>0</v>
      </c>
      <c r="AL173" s="33">
        <v>0</v>
      </c>
      <c r="AM173" s="33">
        <v>2090.7524050000002</v>
      </c>
      <c r="AN173" s="33">
        <v>2771.5141039999999</v>
      </c>
      <c r="AO173" s="33">
        <v>0</v>
      </c>
      <c r="AP173" s="33">
        <v>0</v>
      </c>
      <c r="AQ173" s="33">
        <v>2771.5141039999999</v>
      </c>
      <c r="AR173" s="33">
        <v>2771.5141039999999</v>
      </c>
      <c r="AS173" s="33">
        <v>0</v>
      </c>
      <c r="AT173" s="33">
        <v>0</v>
      </c>
      <c r="AU173" s="33">
        <v>2626.950147</v>
      </c>
      <c r="AV173" s="33">
        <v>2771.5141039999999</v>
      </c>
      <c r="AW173" s="33">
        <v>0</v>
      </c>
      <c r="AX173" s="33">
        <v>0</v>
      </c>
      <c r="AY173" s="33">
        <v>1871.008918</v>
      </c>
      <c r="AZ173" s="33">
        <v>2374.2600109999998</v>
      </c>
      <c r="BA173" s="33">
        <v>0</v>
      </c>
      <c r="BB173" s="33">
        <v>0</v>
      </c>
      <c r="BC173" s="33">
        <v>1357.8358740000001</v>
      </c>
      <c r="BD173" s="33">
        <v>1015.2672</v>
      </c>
      <c r="BE173" s="33">
        <v>0</v>
      </c>
      <c r="BF173" s="33">
        <v>0</v>
      </c>
      <c r="BG173" s="33">
        <v>0</v>
      </c>
      <c r="BH173" s="33">
        <v>988.17424879999999</v>
      </c>
      <c r="BI173" s="33">
        <v>0</v>
      </c>
      <c r="BJ173" s="33">
        <v>0</v>
      </c>
      <c r="BK173" s="33">
        <v>0</v>
      </c>
      <c r="BL173" s="33">
        <v>172.3377988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305.65718070000003</v>
      </c>
      <c r="F174" s="33">
        <v>188.07100399999999</v>
      </c>
      <c r="G174" s="33">
        <v>305.65718070000003</v>
      </c>
      <c r="H174" s="33">
        <v>305.65718070000003</v>
      </c>
      <c r="I174" s="33">
        <v>305.65718070000003</v>
      </c>
      <c r="J174" s="33">
        <v>305.65718070000003</v>
      </c>
      <c r="K174" s="33">
        <v>305.65718070000003</v>
      </c>
      <c r="L174" s="33">
        <v>305.65718070000003</v>
      </c>
      <c r="M174" s="33">
        <v>305.65718070000003</v>
      </c>
      <c r="O174" s="33">
        <v>305.65718070000003</v>
      </c>
      <c r="P174" s="33">
        <v>305.65718070000003</v>
      </c>
      <c r="Q174" s="33">
        <v>305.65718070000003</v>
      </c>
      <c r="R174" s="33">
        <v>240.9132171</v>
      </c>
      <c r="S174" s="33">
        <v>305.65718070000003</v>
      </c>
      <c r="T174" s="33">
        <v>305.65718070000003</v>
      </c>
      <c r="U174" s="33">
        <v>188.07100399999999</v>
      </c>
      <c r="W174" s="33">
        <v>305.65718070000003</v>
      </c>
      <c r="X174" s="33">
        <v>305.65718070000003</v>
      </c>
      <c r="Y174" s="33">
        <v>305.65718070000003</v>
      </c>
      <c r="AA174" s="33">
        <v>305.65718070000003</v>
      </c>
      <c r="AB174" s="33">
        <v>305.65718070000003</v>
      </c>
      <c r="AF174" s="33">
        <v>305.65718070000003</v>
      </c>
      <c r="AI174" s="33">
        <v>124.0848043</v>
      </c>
      <c r="AJ174" s="33">
        <v>188.07100399999999</v>
      </c>
      <c r="AM174" s="33">
        <v>188.07100399999999</v>
      </c>
      <c r="AN174" s="33">
        <v>305.65718070000003</v>
      </c>
      <c r="AQ174" s="33">
        <v>305.65718070000003</v>
      </c>
      <c r="AR174" s="33">
        <v>305.65718070000003</v>
      </c>
      <c r="AU174" s="33">
        <v>305.65718070000003</v>
      </c>
      <c r="AV174" s="33">
        <v>273.21461240000002</v>
      </c>
      <c r="AY174" s="33">
        <v>155.62843570000001</v>
      </c>
      <c r="AZ174" s="33">
        <v>128.96998869999999</v>
      </c>
      <c r="BD174" s="33">
        <v>128.96998869999999</v>
      </c>
      <c r="BH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418.69022510000002</v>
      </c>
      <c r="F176" s="33">
        <v>319.7881946</v>
      </c>
      <c r="G176" s="33">
        <v>418.69022510000002</v>
      </c>
      <c r="H176" s="33">
        <v>418.69022510000002</v>
      </c>
      <c r="I176" s="33">
        <v>418.69022510000002</v>
      </c>
      <c r="J176" s="33">
        <v>418.69022510000002</v>
      </c>
      <c r="K176" s="33">
        <v>418.69022510000002</v>
      </c>
      <c r="L176" s="33">
        <v>418.69022510000002</v>
      </c>
      <c r="M176" s="33">
        <v>418.69022510000002</v>
      </c>
      <c r="N176" s="33">
        <v>7.5442441499999999</v>
      </c>
      <c r="O176" s="33">
        <v>418.69022510000002</v>
      </c>
      <c r="P176" s="33">
        <v>418.69022510000002</v>
      </c>
      <c r="Q176" s="33">
        <v>418.69022510000002</v>
      </c>
      <c r="R176" s="33">
        <v>403.37528759999998</v>
      </c>
      <c r="S176" s="33">
        <v>418.69022510000002</v>
      </c>
      <c r="T176" s="33">
        <v>418.69022510000002</v>
      </c>
      <c r="U176" s="33">
        <v>319.7881946</v>
      </c>
      <c r="W176" s="33">
        <v>418.69022510000002</v>
      </c>
      <c r="X176" s="33">
        <v>418.69022510000002</v>
      </c>
      <c r="Y176" s="33">
        <v>403.37528759999998</v>
      </c>
      <c r="AA176" s="33">
        <v>418.69022510000002</v>
      </c>
      <c r="AB176" s="33">
        <v>323.62673990000002</v>
      </c>
      <c r="AE176" s="33">
        <v>7.5442441499999999</v>
      </c>
      <c r="AF176" s="33">
        <v>418.69022510000002</v>
      </c>
      <c r="AI176" s="33">
        <v>25.661586010000001</v>
      </c>
      <c r="AJ176" s="33">
        <v>327.99677370000001</v>
      </c>
      <c r="AM176" s="33">
        <v>394.98586610000001</v>
      </c>
      <c r="AN176" s="33">
        <v>418.69022510000002</v>
      </c>
      <c r="AQ176" s="33">
        <v>418.69022510000002</v>
      </c>
      <c r="AR176" s="33">
        <v>418.69022510000002</v>
      </c>
      <c r="AU176" s="33">
        <v>403.37528759999998</v>
      </c>
      <c r="AV176" s="33">
        <v>332.8961281</v>
      </c>
      <c r="AY176" s="33">
        <v>280.03217999999998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724.34740580000005</v>
      </c>
      <c r="F185" s="33">
        <v>507.85919849999999</v>
      </c>
      <c r="G185" s="33">
        <v>724.34740580000005</v>
      </c>
      <c r="H185" s="33">
        <v>724.34740580000005</v>
      </c>
      <c r="I185" s="33">
        <v>724.34740580000005</v>
      </c>
      <c r="J185" s="33">
        <v>724.34740580000005</v>
      </c>
      <c r="K185" s="33">
        <v>724.34740580000005</v>
      </c>
      <c r="L185" s="33">
        <v>724.34740580000005</v>
      </c>
      <c r="M185" s="33">
        <v>724.34740580000005</v>
      </c>
      <c r="N185" s="33">
        <v>7.5442441499999999</v>
      </c>
      <c r="O185" s="33">
        <v>724.34740580000005</v>
      </c>
      <c r="P185" s="33">
        <v>724.34740580000005</v>
      </c>
      <c r="Q185" s="33">
        <v>724.34740580000005</v>
      </c>
      <c r="R185" s="33">
        <v>644.28850460000001</v>
      </c>
      <c r="S185" s="33">
        <v>724.34740580000005</v>
      </c>
      <c r="T185" s="33">
        <v>724.34740580000005</v>
      </c>
      <c r="U185" s="33">
        <v>507.85919849999999</v>
      </c>
      <c r="V185" s="33">
        <v>0</v>
      </c>
      <c r="W185" s="33">
        <v>724.34740580000005</v>
      </c>
      <c r="X185" s="33">
        <v>724.34740580000005</v>
      </c>
      <c r="Y185" s="33">
        <v>709.03246830000001</v>
      </c>
      <c r="Z185" s="33">
        <v>0</v>
      </c>
      <c r="AA185" s="33">
        <v>724.34740580000005</v>
      </c>
      <c r="AB185" s="33">
        <v>629.28392059999999</v>
      </c>
      <c r="AC185" s="33">
        <v>0</v>
      </c>
      <c r="AD185" s="33">
        <v>0</v>
      </c>
      <c r="AE185" s="33">
        <v>7.5442441499999999</v>
      </c>
      <c r="AF185" s="33">
        <v>724.34740580000005</v>
      </c>
      <c r="AG185" s="33">
        <v>0</v>
      </c>
      <c r="AH185" s="33">
        <v>0</v>
      </c>
      <c r="AI185" s="33">
        <v>149.7463903</v>
      </c>
      <c r="AJ185" s="33">
        <v>516.0677776</v>
      </c>
      <c r="AK185" s="33">
        <v>0</v>
      </c>
      <c r="AL185" s="33">
        <v>0</v>
      </c>
      <c r="AM185" s="33">
        <v>583.05687009999997</v>
      </c>
      <c r="AN185" s="33">
        <v>724.34740580000005</v>
      </c>
      <c r="AO185" s="33">
        <v>0</v>
      </c>
      <c r="AP185" s="33">
        <v>0</v>
      </c>
      <c r="AQ185" s="33">
        <v>724.34740580000005</v>
      </c>
      <c r="AR185" s="33">
        <v>724.34740580000005</v>
      </c>
      <c r="AS185" s="33">
        <v>0</v>
      </c>
      <c r="AT185" s="33">
        <v>0</v>
      </c>
      <c r="AU185" s="33">
        <v>709.03246830000001</v>
      </c>
      <c r="AV185" s="33">
        <v>606.11074050000002</v>
      </c>
      <c r="AW185" s="33">
        <v>0</v>
      </c>
      <c r="AX185" s="33">
        <v>0</v>
      </c>
      <c r="AY185" s="33">
        <v>435.66061569999999</v>
      </c>
      <c r="AZ185" s="33">
        <v>128.96998869999999</v>
      </c>
      <c r="BA185" s="33">
        <v>0</v>
      </c>
      <c r="BB185" s="33">
        <v>0</v>
      </c>
      <c r="BC185" s="33">
        <v>0</v>
      </c>
      <c r="BD185" s="33">
        <v>128.96998869999999</v>
      </c>
      <c r="BE185" s="33">
        <v>0</v>
      </c>
      <c r="BF185" s="33">
        <v>0</v>
      </c>
      <c r="BG185" s="33">
        <v>0</v>
      </c>
      <c r="BH185" s="33">
        <v>11.383812000000001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15979.21552</v>
      </c>
      <c r="E234" s="33">
        <v>13177.02449</v>
      </c>
      <c r="F234" s="33">
        <v>15304.57021</v>
      </c>
      <c r="G234" s="33">
        <v>15144.54802</v>
      </c>
      <c r="H234" s="33">
        <v>15979.21552</v>
      </c>
      <c r="I234" s="33">
        <v>13177.02449</v>
      </c>
      <c r="J234" s="33">
        <v>15304.57021</v>
      </c>
      <c r="K234" s="33">
        <v>15144.54802</v>
      </c>
      <c r="L234" s="33">
        <v>15979.21552</v>
      </c>
      <c r="M234" s="33">
        <v>13177.02449</v>
      </c>
      <c r="N234" s="33">
        <v>15304.57021</v>
      </c>
      <c r="O234" s="33">
        <v>15144.54802</v>
      </c>
      <c r="P234" s="33">
        <v>15979.21552</v>
      </c>
      <c r="Q234" s="33">
        <v>13177.02449</v>
      </c>
      <c r="R234" s="33">
        <v>15304.57021</v>
      </c>
      <c r="S234" s="33">
        <v>15144.54802</v>
      </c>
      <c r="T234" s="33">
        <v>15979.21552</v>
      </c>
      <c r="U234" s="33">
        <v>13177.02449</v>
      </c>
      <c r="V234" s="33">
        <v>15304.57021</v>
      </c>
      <c r="W234" s="33">
        <v>15144.54802</v>
      </c>
      <c r="X234" s="33">
        <v>15979.21552</v>
      </c>
      <c r="Y234" s="33">
        <v>13177.02449</v>
      </c>
      <c r="Z234" s="33">
        <v>15304.57021</v>
      </c>
      <c r="AA234" s="33">
        <v>15144.54802</v>
      </c>
      <c r="AB234" s="33">
        <v>16090.129650000001</v>
      </c>
      <c r="AC234" s="33">
        <v>13309.46451</v>
      </c>
      <c r="AD234" s="33">
        <v>15490.964540000001</v>
      </c>
      <c r="AE234" s="33">
        <v>15304.06033</v>
      </c>
      <c r="AF234" s="33">
        <v>16186.28429</v>
      </c>
      <c r="AG234" s="33">
        <v>13380.495730000001</v>
      </c>
      <c r="AH234" s="33">
        <v>15526.98749</v>
      </c>
      <c r="AI234" s="33">
        <v>15372.34319</v>
      </c>
      <c r="AJ234" s="33">
        <v>16186.28429</v>
      </c>
      <c r="AK234" s="33">
        <v>13380.495730000001</v>
      </c>
      <c r="AL234" s="33">
        <v>15526.98749</v>
      </c>
      <c r="AM234" s="33">
        <v>15372.34319</v>
      </c>
      <c r="AN234" s="33">
        <v>16186.28429</v>
      </c>
      <c r="AO234" s="33">
        <v>13380.495730000001</v>
      </c>
      <c r="AP234" s="33">
        <v>15526.98749</v>
      </c>
      <c r="AQ234" s="33">
        <v>15372.34319</v>
      </c>
      <c r="AR234" s="33">
        <v>16186.28429</v>
      </c>
      <c r="AS234" s="33">
        <v>13380.495730000001</v>
      </c>
      <c r="AT234" s="33">
        <v>15526.98749</v>
      </c>
      <c r="AU234" s="33">
        <v>15372.34319</v>
      </c>
      <c r="AV234" s="33">
        <v>16186.28429</v>
      </c>
      <c r="AW234" s="33">
        <v>13380.495730000001</v>
      </c>
      <c r="AX234" s="33">
        <v>15526.98749</v>
      </c>
      <c r="AY234" s="33">
        <v>15372.34319</v>
      </c>
      <c r="AZ234" s="33">
        <v>16186.28429</v>
      </c>
      <c r="BA234" s="33">
        <v>13380.495730000001</v>
      </c>
      <c r="BB234" s="33">
        <v>15526.98749</v>
      </c>
      <c r="BC234" s="33">
        <v>15372.34319</v>
      </c>
      <c r="BD234" s="33">
        <v>16186.28429</v>
      </c>
      <c r="BE234" s="33">
        <v>13380.495730000001</v>
      </c>
      <c r="BF234" s="33">
        <v>15526.98749</v>
      </c>
      <c r="BG234" s="33">
        <v>15372.34319</v>
      </c>
      <c r="BH234" s="33">
        <v>16186.28429</v>
      </c>
      <c r="BI234" s="33">
        <v>13380.495730000001</v>
      </c>
      <c r="BJ234" s="33">
        <v>15526.98749</v>
      </c>
      <c r="BK234" s="33">
        <v>15372.34319</v>
      </c>
      <c r="BL234" s="33">
        <v>16186.28429</v>
      </c>
      <c r="BM234" s="33">
        <v>13380.495730000001</v>
      </c>
      <c r="BN234" s="33">
        <v>15526.98749</v>
      </c>
      <c r="BO234" s="33">
        <v>15372.34319</v>
      </c>
      <c r="BP234" s="33">
        <v>16440.109260000001</v>
      </c>
      <c r="BQ234" s="33">
        <v>13564.08324</v>
      </c>
      <c r="BR234" s="33">
        <v>15645.02742</v>
      </c>
      <c r="BS234" s="33">
        <v>15559.115750000001</v>
      </c>
      <c r="BT234" s="33">
        <v>16598.43433</v>
      </c>
      <c r="BU234" s="33">
        <v>13687.527309999999</v>
      </c>
      <c r="BV234" s="33">
        <v>15722.259760000001</v>
      </c>
      <c r="BW234" s="33">
        <v>15666.306210000001</v>
      </c>
      <c r="BX234" s="33">
        <v>16598.43433</v>
      </c>
      <c r="BY234" s="33">
        <v>13687.527309999999</v>
      </c>
      <c r="BZ234" s="33">
        <v>15722.259760000001</v>
      </c>
      <c r="CA234" s="33">
        <v>15666.306210000001</v>
      </c>
      <c r="CB234" s="33">
        <v>16598.43433</v>
      </c>
      <c r="CC234" s="33">
        <v>13687.527309999999</v>
      </c>
      <c r="CD234" s="33">
        <v>15722.259760000001</v>
      </c>
      <c r="CE234" s="33">
        <v>15666.306210000001</v>
      </c>
      <c r="CF234" s="33">
        <v>16598.43433</v>
      </c>
      <c r="CG234" s="33">
        <v>13687.527309999999</v>
      </c>
      <c r="CH234" s="33">
        <v>15722.259760000001</v>
      </c>
      <c r="CI234" s="33">
        <v>15666.306210000001</v>
      </c>
      <c r="CJ234" s="33">
        <v>16598.43433</v>
      </c>
      <c r="CK234" s="33">
        <v>13687.527309999999</v>
      </c>
      <c r="CL234" s="33">
        <v>15722.259760000001</v>
      </c>
      <c r="CM234" s="33">
        <v>15666.306210000001</v>
      </c>
      <c r="CN234" s="33">
        <v>16598.43433</v>
      </c>
      <c r="CO234" s="33">
        <v>13687.527309999999</v>
      </c>
      <c r="CP234" s="33">
        <v>15722.259760000001</v>
      </c>
      <c r="CQ234" s="33">
        <v>15666.306210000001</v>
      </c>
      <c r="CR234" s="33">
        <v>16598.43433</v>
      </c>
      <c r="CS234" s="33">
        <v>13687.527309999999</v>
      </c>
      <c r="CT234" s="33">
        <v>15722.259760000001</v>
      </c>
      <c r="CU234" s="33">
        <v>15666.306210000001</v>
      </c>
      <c r="CV234" s="33">
        <v>16598.43433</v>
      </c>
      <c r="CW234" s="33">
        <v>13687.527309999999</v>
      </c>
      <c r="CX234" s="33">
        <v>15722.259760000001</v>
      </c>
      <c r="CY234" s="33">
        <v>15666.306210000001</v>
      </c>
      <c r="CZ234" s="33">
        <v>16598.43433</v>
      </c>
      <c r="DA234" s="33">
        <v>13687.527309999999</v>
      </c>
      <c r="DB234" s="33">
        <v>15722.259760000001</v>
      </c>
      <c r="DC234" s="33">
        <v>15666.306210000001</v>
      </c>
      <c r="DD234" s="33">
        <v>16598.43433</v>
      </c>
      <c r="DE234" s="33">
        <v>13687.527309999999</v>
      </c>
      <c r="DF234" s="33">
        <v>15722.259760000001</v>
      </c>
      <c r="DG234" s="33">
        <v>15666.306210000001</v>
      </c>
      <c r="DH234" s="33">
        <v>16598.43433</v>
      </c>
      <c r="DI234" s="33">
        <v>13687.527309999999</v>
      </c>
      <c r="DJ234" s="33">
        <v>15722.259760000001</v>
      </c>
      <c r="DK234" s="33">
        <v>15666.306210000001</v>
      </c>
      <c r="DL234" s="33">
        <v>16598.43433</v>
      </c>
      <c r="DM234" s="33">
        <v>13687.527309999999</v>
      </c>
      <c r="DN234" s="33">
        <v>15722.259760000001</v>
      </c>
      <c r="DO234" s="33">
        <v>15666.306210000001</v>
      </c>
      <c r="DP234" s="33">
        <v>16598.43433</v>
      </c>
      <c r="DQ234" s="33">
        <v>13687.527309999999</v>
      </c>
      <c r="DR234" s="33">
        <v>15722.259760000001</v>
      </c>
      <c r="DS234" s="33">
        <v>15666.306210000001</v>
      </c>
      <c r="DT234" s="33">
        <v>16598.43433</v>
      </c>
      <c r="DU234" s="33">
        <v>13687.527309999999</v>
      </c>
      <c r="DV234" s="33">
        <v>15722.259760000001</v>
      </c>
      <c r="DW234" s="33">
        <v>15666.306210000001</v>
      </c>
      <c r="DX234" s="33">
        <v>16598.43433</v>
      </c>
      <c r="DY234" s="33">
        <v>13687.527309999999</v>
      </c>
      <c r="DZ234" s="33">
        <v>15722.259760000001</v>
      </c>
      <c r="EA234" s="33">
        <v>15666.306210000001</v>
      </c>
      <c r="EB234" s="33">
        <v>16598.43433</v>
      </c>
      <c r="EC234" s="33">
        <v>13687.527309999999</v>
      </c>
      <c r="ED234" s="33">
        <v>15722.259760000001</v>
      </c>
      <c r="EE234" s="33">
        <v>15666.306210000001</v>
      </c>
      <c r="EF234" s="33">
        <v>16598.43433</v>
      </c>
      <c r="EG234" s="33">
        <v>13687.527309999999</v>
      </c>
      <c r="EH234" s="33">
        <v>15722.259760000001</v>
      </c>
      <c r="EI234" s="33">
        <v>15666.306210000001</v>
      </c>
      <c r="EJ234" s="33">
        <v>16598.43433</v>
      </c>
      <c r="EK234" s="33">
        <v>13687.527309999999</v>
      </c>
      <c r="EL234" s="33">
        <v>15722.259760000001</v>
      </c>
      <c r="EM234" s="33">
        <v>15666.306210000001</v>
      </c>
      <c r="EN234" s="33">
        <v>16598.43433</v>
      </c>
      <c r="EO234" s="33">
        <v>13687.527309999999</v>
      </c>
      <c r="EP234" s="33">
        <v>15722.259760000001</v>
      </c>
      <c r="EQ234" s="33">
        <v>15666.306210000001</v>
      </c>
      <c r="ER234" s="33">
        <v>16598.43433</v>
      </c>
      <c r="ES234" s="33">
        <v>13687.527309999999</v>
      </c>
      <c r="ET234" s="33">
        <v>15722.259760000001</v>
      </c>
      <c r="EU234" s="33">
        <v>15666.306210000001</v>
      </c>
      <c r="EV234" s="33">
        <v>16598.43433</v>
      </c>
      <c r="EW234" s="33">
        <v>13687.527309999999</v>
      </c>
      <c r="EX234" s="33">
        <v>15722.259760000001</v>
      </c>
      <c r="EY234" s="33">
        <v>15666.306210000001</v>
      </c>
      <c r="EZ234" s="33">
        <v>16598.43433</v>
      </c>
      <c r="FA234" s="33">
        <v>13687.527309999999</v>
      </c>
      <c r="FB234" s="33">
        <v>15722.259760000001</v>
      </c>
      <c r="FC234" s="33">
        <v>15666.306210000001</v>
      </c>
    </row>
    <row r="235" spans="2:159" x14ac:dyDescent="0.25">
      <c r="B235" s="33" t="s">
        <v>1</v>
      </c>
      <c r="C235" s="33" t="s">
        <v>38</v>
      </c>
      <c r="D235" s="33">
        <v>4496.9201650000005</v>
      </c>
      <c r="E235" s="33">
        <v>5656.4864980000002</v>
      </c>
      <c r="F235" s="33">
        <v>8467.335889</v>
      </c>
      <c r="G235" s="33">
        <v>7717.9796180000003</v>
      </c>
      <c r="H235" s="33">
        <v>4496.9201650000005</v>
      </c>
      <c r="I235" s="33">
        <v>5656.4864980000002</v>
      </c>
      <c r="J235" s="33">
        <v>8467.335889</v>
      </c>
      <c r="K235" s="33">
        <v>7717.9796180000003</v>
      </c>
      <c r="L235" s="33">
        <v>4496.9201650000005</v>
      </c>
      <c r="M235" s="33">
        <v>5656.4864980000002</v>
      </c>
      <c r="N235" s="33">
        <v>8467.335889</v>
      </c>
      <c r="O235" s="33">
        <v>7717.9796180000003</v>
      </c>
      <c r="P235" s="33">
        <v>4496.9201650000005</v>
      </c>
      <c r="Q235" s="33">
        <v>5656.4864980000002</v>
      </c>
      <c r="R235" s="33">
        <v>8467.335889</v>
      </c>
      <c r="S235" s="33">
        <v>7717.9796180000003</v>
      </c>
      <c r="T235" s="33">
        <v>4496.9201650000005</v>
      </c>
      <c r="U235" s="33">
        <v>5656.4864980000002</v>
      </c>
      <c r="V235" s="33">
        <v>8467.335889</v>
      </c>
      <c r="W235" s="33">
        <v>7717.9796180000003</v>
      </c>
      <c r="X235" s="33">
        <v>4496.9201650000005</v>
      </c>
      <c r="Y235" s="33">
        <v>5656.4864980000002</v>
      </c>
      <c r="Z235" s="33">
        <v>8467.335889</v>
      </c>
      <c r="AA235" s="33">
        <v>7717.9796180000003</v>
      </c>
      <c r="AB235" s="33">
        <v>4496.9201650000005</v>
      </c>
      <c r="AC235" s="33">
        <v>5656.4864980000002</v>
      </c>
      <c r="AD235" s="33">
        <v>8467.335889</v>
      </c>
      <c r="AE235" s="33">
        <v>7717.9796180000003</v>
      </c>
      <c r="AF235" s="33">
        <v>4649.2139740000002</v>
      </c>
      <c r="AG235" s="33">
        <v>5827.2472120000002</v>
      </c>
      <c r="AH235" s="33">
        <v>8688.4779729999991</v>
      </c>
      <c r="AI235" s="33">
        <v>7947.8365830000002</v>
      </c>
      <c r="AJ235" s="33">
        <v>4649.2139740000002</v>
      </c>
      <c r="AK235" s="33">
        <v>5827.2472120000002</v>
      </c>
      <c r="AL235" s="33">
        <v>8688.4779729999991</v>
      </c>
      <c r="AM235" s="33">
        <v>7947.8365830000002</v>
      </c>
      <c r="AN235" s="33">
        <v>4649.2139740000002</v>
      </c>
      <c r="AO235" s="33">
        <v>5827.2472120000002</v>
      </c>
      <c r="AP235" s="33">
        <v>8688.4779729999991</v>
      </c>
      <c r="AQ235" s="33">
        <v>7947.8365830000002</v>
      </c>
      <c r="AR235" s="33">
        <v>4712.2482600000003</v>
      </c>
      <c r="AS235" s="33">
        <v>5892.4141170000003</v>
      </c>
      <c r="AT235" s="33">
        <v>8775.005056</v>
      </c>
      <c r="AU235" s="33">
        <v>8028.1994400000003</v>
      </c>
      <c r="AV235" s="33">
        <v>4781.6701650000005</v>
      </c>
      <c r="AW235" s="33">
        <v>5952.9518550000003</v>
      </c>
      <c r="AX235" s="33">
        <v>8831.5346389999995</v>
      </c>
      <c r="AY235" s="33">
        <v>8098.1293210000003</v>
      </c>
      <c r="AZ235" s="33">
        <v>4781.6701650000005</v>
      </c>
      <c r="BA235" s="33">
        <v>5952.9518550000003</v>
      </c>
      <c r="BB235" s="33">
        <v>8831.5346389999995</v>
      </c>
      <c r="BC235" s="33">
        <v>8098.1293210000003</v>
      </c>
      <c r="BD235" s="33">
        <v>4910.8482599999998</v>
      </c>
      <c r="BE235" s="33">
        <v>6091.1734029999998</v>
      </c>
      <c r="BF235" s="33">
        <v>8956.3729729999995</v>
      </c>
      <c r="BG235" s="33">
        <v>8243.8842609999992</v>
      </c>
      <c r="BH235" s="33">
        <v>4910.8482599999998</v>
      </c>
      <c r="BI235" s="33">
        <v>6091.1734029999998</v>
      </c>
      <c r="BJ235" s="33">
        <v>8956.3729729999995</v>
      </c>
      <c r="BK235" s="33">
        <v>8243.8842609999992</v>
      </c>
      <c r="BL235" s="33">
        <v>4910.8482599999998</v>
      </c>
      <c r="BM235" s="33">
        <v>6091.1734029999998</v>
      </c>
      <c r="BN235" s="33">
        <v>8956.3729729999995</v>
      </c>
      <c r="BO235" s="33">
        <v>8243.8842609999992</v>
      </c>
      <c r="BP235" s="33">
        <v>5460.8658789999999</v>
      </c>
      <c r="BQ235" s="33">
        <v>6704.5998310000004</v>
      </c>
      <c r="BR235" s="33">
        <v>9665.3975559999999</v>
      </c>
      <c r="BS235" s="33">
        <v>8945.5344399999994</v>
      </c>
      <c r="BT235" s="33">
        <v>5810.3758790000002</v>
      </c>
      <c r="BU235" s="33">
        <v>7173.4720340000003</v>
      </c>
      <c r="BV235" s="33">
        <v>10251.31006</v>
      </c>
      <c r="BW235" s="33">
        <v>9503.0730710000007</v>
      </c>
      <c r="BX235" s="33">
        <v>5810.3758790000002</v>
      </c>
      <c r="BY235" s="33">
        <v>7173.4720340000003</v>
      </c>
      <c r="BZ235" s="33">
        <v>10251.31006</v>
      </c>
      <c r="CA235" s="33">
        <v>9503.0730710000007</v>
      </c>
      <c r="CB235" s="33">
        <v>5810.3758790000002</v>
      </c>
      <c r="CC235" s="33">
        <v>7173.4720340000003</v>
      </c>
      <c r="CD235" s="33">
        <v>10251.31006</v>
      </c>
      <c r="CE235" s="33">
        <v>9503.0730710000007</v>
      </c>
      <c r="CF235" s="33">
        <v>5810.3758790000002</v>
      </c>
      <c r="CG235" s="33">
        <v>7173.4720340000003</v>
      </c>
      <c r="CH235" s="33">
        <v>10251.31006</v>
      </c>
      <c r="CI235" s="33">
        <v>9503.0730710000007</v>
      </c>
      <c r="CJ235" s="33">
        <v>5810.3758790000002</v>
      </c>
      <c r="CK235" s="33">
        <v>7173.4720340000003</v>
      </c>
      <c r="CL235" s="33">
        <v>10251.31006</v>
      </c>
      <c r="CM235" s="33">
        <v>9503.0730710000007</v>
      </c>
      <c r="CN235" s="33">
        <v>5810.3758790000002</v>
      </c>
      <c r="CO235" s="33">
        <v>7173.4720340000003</v>
      </c>
      <c r="CP235" s="33">
        <v>10251.31006</v>
      </c>
      <c r="CQ235" s="33">
        <v>9503.0730710000007</v>
      </c>
      <c r="CR235" s="33">
        <v>5810.3758790000002</v>
      </c>
      <c r="CS235" s="33">
        <v>7173.4720340000003</v>
      </c>
      <c r="CT235" s="33">
        <v>10251.31006</v>
      </c>
      <c r="CU235" s="33">
        <v>9503.0730710000007</v>
      </c>
      <c r="CV235" s="33">
        <v>5810.3758790000002</v>
      </c>
      <c r="CW235" s="33">
        <v>7173.4720340000003</v>
      </c>
      <c r="CX235" s="33">
        <v>10251.31006</v>
      </c>
      <c r="CY235" s="33">
        <v>9503.0730710000007</v>
      </c>
      <c r="CZ235" s="33">
        <v>5810.3758790000002</v>
      </c>
      <c r="DA235" s="33">
        <v>7173.4720340000003</v>
      </c>
      <c r="DB235" s="33">
        <v>10251.31006</v>
      </c>
      <c r="DC235" s="33">
        <v>9503.0730710000007</v>
      </c>
      <c r="DD235" s="33">
        <v>5810.3758790000002</v>
      </c>
      <c r="DE235" s="33">
        <v>7173.4720340000003</v>
      </c>
      <c r="DF235" s="33">
        <v>10251.31006</v>
      </c>
      <c r="DG235" s="33">
        <v>9503.0730710000007</v>
      </c>
      <c r="DH235" s="33">
        <v>5810.3758790000002</v>
      </c>
      <c r="DI235" s="33">
        <v>7173.4720340000003</v>
      </c>
      <c r="DJ235" s="33">
        <v>10251.31006</v>
      </c>
      <c r="DK235" s="33">
        <v>9503.0730710000007</v>
      </c>
      <c r="DL235" s="33">
        <v>5810.3758790000002</v>
      </c>
      <c r="DM235" s="33">
        <v>7173.4720340000003</v>
      </c>
      <c r="DN235" s="33">
        <v>10251.31006</v>
      </c>
      <c r="DO235" s="33">
        <v>9503.0730710000007</v>
      </c>
      <c r="DP235" s="33">
        <v>5810.3758790000002</v>
      </c>
      <c r="DQ235" s="33">
        <v>7173.4720340000003</v>
      </c>
      <c r="DR235" s="33">
        <v>10251.31006</v>
      </c>
      <c r="DS235" s="33">
        <v>9503.0730710000007</v>
      </c>
      <c r="DT235" s="33">
        <v>5810.3758790000002</v>
      </c>
      <c r="DU235" s="33">
        <v>7173.4720340000003</v>
      </c>
      <c r="DV235" s="33">
        <v>10251.31006</v>
      </c>
      <c r="DW235" s="33">
        <v>9503.0730710000007</v>
      </c>
      <c r="DX235" s="33">
        <v>5810.3758790000002</v>
      </c>
      <c r="DY235" s="33">
        <v>7173.4720340000003</v>
      </c>
      <c r="DZ235" s="33">
        <v>10251.31006</v>
      </c>
      <c r="EA235" s="33">
        <v>9503.0730710000007</v>
      </c>
      <c r="EB235" s="33">
        <v>5810.3758790000002</v>
      </c>
      <c r="EC235" s="33">
        <v>7173.4720340000003</v>
      </c>
      <c r="ED235" s="33">
        <v>10251.31006</v>
      </c>
      <c r="EE235" s="33">
        <v>9503.0730710000007</v>
      </c>
      <c r="EF235" s="33">
        <v>5810.3758790000002</v>
      </c>
      <c r="EG235" s="33">
        <v>7173.4720340000003</v>
      </c>
      <c r="EH235" s="33">
        <v>10251.31006</v>
      </c>
      <c r="EI235" s="33">
        <v>9503.0730710000007</v>
      </c>
      <c r="EJ235" s="33">
        <v>5810.3758790000002</v>
      </c>
      <c r="EK235" s="33">
        <v>7173.4720340000003</v>
      </c>
      <c r="EL235" s="33">
        <v>10251.31006</v>
      </c>
      <c r="EM235" s="33">
        <v>9503.0730710000007</v>
      </c>
      <c r="EN235" s="33">
        <v>5810.3758790000002</v>
      </c>
      <c r="EO235" s="33">
        <v>7173.4720340000003</v>
      </c>
      <c r="EP235" s="33">
        <v>10251.31006</v>
      </c>
      <c r="EQ235" s="33">
        <v>9503.0730710000007</v>
      </c>
      <c r="ER235" s="33">
        <v>5810.3758790000002</v>
      </c>
      <c r="ES235" s="33">
        <v>7173.4720340000003</v>
      </c>
      <c r="ET235" s="33">
        <v>10251.31006</v>
      </c>
      <c r="EU235" s="33">
        <v>9503.0730710000007</v>
      </c>
      <c r="EV235" s="33">
        <v>5810.3758790000002</v>
      </c>
      <c r="EW235" s="33">
        <v>7173.4720340000003</v>
      </c>
      <c r="EX235" s="33">
        <v>10251.31006</v>
      </c>
      <c r="EY235" s="33">
        <v>9503.0730710000007</v>
      </c>
      <c r="EZ235" s="33">
        <v>5810.3758790000002</v>
      </c>
      <c r="FA235" s="33">
        <v>7173.4720340000003</v>
      </c>
      <c r="FB235" s="33">
        <v>10251.31006</v>
      </c>
      <c r="FC235" s="33">
        <v>9503.0730710000007</v>
      </c>
    </row>
    <row r="236" spans="2:159" x14ac:dyDescent="0.25">
      <c r="B236" s="33" t="s">
        <v>1</v>
      </c>
      <c r="C236" s="33" t="s">
        <v>39</v>
      </c>
      <c r="D236" s="33">
        <v>2506.1036469999999</v>
      </c>
      <c r="E236" s="33">
        <v>3000.6432140000002</v>
      </c>
      <c r="F236" s="33">
        <v>4107.463358</v>
      </c>
      <c r="G236" s="33">
        <v>2983.3107970000001</v>
      </c>
      <c r="H236" s="33">
        <v>2506.1036469999999</v>
      </c>
      <c r="I236" s="33">
        <v>3000.6432140000002</v>
      </c>
      <c r="J236" s="33">
        <v>4107.463358</v>
      </c>
      <c r="K236" s="33">
        <v>2983.3107970000001</v>
      </c>
      <c r="L236" s="33">
        <v>2506.1036469999999</v>
      </c>
      <c r="M236" s="33">
        <v>3000.6432140000002</v>
      </c>
      <c r="N236" s="33">
        <v>4107.463358</v>
      </c>
      <c r="O236" s="33">
        <v>2983.3107970000001</v>
      </c>
      <c r="P236" s="33">
        <v>2506.1036469999999</v>
      </c>
      <c r="Q236" s="33">
        <v>3000.6432140000002</v>
      </c>
      <c r="R236" s="33">
        <v>4107.463358</v>
      </c>
      <c r="S236" s="33">
        <v>2983.3107970000001</v>
      </c>
      <c r="T236" s="33">
        <v>2506.1036469999999</v>
      </c>
      <c r="U236" s="33">
        <v>3000.6432140000002</v>
      </c>
      <c r="V236" s="33">
        <v>4107.463358</v>
      </c>
      <c r="W236" s="33">
        <v>2983.3107970000001</v>
      </c>
      <c r="X236" s="33">
        <v>2506.1036469999999</v>
      </c>
      <c r="Y236" s="33">
        <v>3000.6432140000002</v>
      </c>
      <c r="Z236" s="33">
        <v>4107.463358</v>
      </c>
      <c r="AA236" s="33">
        <v>2983.3107970000001</v>
      </c>
      <c r="AB236" s="33">
        <v>2506.1036469999999</v>
      </c>
      <c r="AC236" s="33">
        <v>3000.6432140000002</v>
      </c>
      <c r="AD236" s="33">
        <v>4107.463358</v>
      </c>
      <c r="AE236" s="33">
        <v>2983.3107970000001</v>
      </c>
      <c r="AF236" s="33">
        <v>2506.1036469999999</v>
      </c>
      <c r="AG236" s="33">
        <v>3000.6432140000002</v>
      </c>
      <c r="AH236" s="33">
        <v>4107.463358</v>
      </c>
      <c r="AI236" s="33">
        <v>2983.3107970000001</v>
      </c>
      <c r="AJ236" s="33">
        <v>2506.1036469999999</v>
      </c>
      <c r="AK236" s="33">
        <v>3000.6432140000002</v>
      </c>
      <c r="AL236" s="33">
        <v>4107.463358</v>
      </c>
      <c r="AM236" s="33">
        <v>2983.3107970000001</v>
      </c>
      <c r="AN236" s="33">
        <v>2506.1036469999999</v>
      </c>
      <c r="AO236" s="33">
        <v>3000.6432140000002</v>
      </c>
      <c r="AP236" s="33">
        <v>4107.463358</v>
      </c>
      <c r="AQ236" s="33">
        <v>2983.3107970000001</v>
      </c>
      <c r="AR236" s="33">
        <v>2506.1036469999999</v>
      </c>
      <c r="AS236" s="33">
        <v>3000.6432140000002</v>
      </c>
      <c r="AT236" s="33">
        <v>4107.463358</v>
      </c>
      <c r="AU236" s="33">
        <v>2983.3107970000001</v>
      </c>
      <c r="AV236" s="33">
        <v>2506.1036469999999</v>
      </c>
      <c r="AW236" s="33">
        <v>3000.6432140000002</v>
      </c>
      <c r="AX236" s="33">
        <v>4107.463358</v>
      </c>
      <c r="AY236" s="33">
        <v>2983.3107970000001</v>
      </c>
      <c r="AZ236" s="33">
        <v>2506.1036469999999</v>
      </c>
      <c r="BA236" s="33">
        <v>3000.6432140000002</v>
      </c>
      <c r="BB236" s="33">
        <v>4107.463358</v>
      </c>
      <c r="BC236" s="33">
        <v>2983.3107970000001</v>
      </c>
      <c r="BD236" s="33">
        <v>2506.1036469999999</v>
      </c>
      <c r="BE236" s="33">
        <v>3000.6432140000002</v>
      </c>
      <c r="BF236" s="33">
        <v>4107.463358</v>
      </c>
      <c r="BG236" s="33">
        <v>2983.3107970000001</v>
      </c>
      <c r="BH236" s="33">
        <v>2506.1036469999999</v>
      </c>
      <c r="BI236" s="33">
        <v>3000.6432140000002</v>
      </c>
      <c r="BJ236" s="33">
        <v>4107.463358</v>
      </c>
      <c r="BK236" s="33">
        <v>2983.3107970000001</v>
      </c>
      <c r="BL236" s="33">
        <v>2506.1036469999999</v>
      </c>
      <c r="BM236" s="33">
        <v>3000.6432140000002</v>
      </c>
      <c r="BN236" s="33">
        <v>4107.463358</v>
      </c>
      <c r="BO236" s="33">
        <v>2983.3107970000001</v>
      </c>
      <c r="BP236" s="33">
        <v>2506.1036469999999</v>
      </c>
      <c r="BQ236" s="33">
        <v>3000.6432140000002</v>
      </c>
      <c r="BR236" s="33">
        <v>4107.463358</v>
      </c>
      <c r="BS236" s="33">
        <v>2983.3107970000001</v>
      </c>
      <c r="BT236" s="33">
        <v>2506.1036469999999</v>
      </c>
      <c r="BU236" s="33">
        <v>3000.6432140000002</v>
      </c>
      <c r="BV236" s="33">
        <v>4107.463358</v>
      </c>
      <c r="BW236" s="33">
        <v>2983.3107970000001</v>
      </c>
      <c r="BX236" s="33">
        <v>2506.1036469999999</v>
      </c>
      <c r="BY236" s="33">
        <v>3000.6432140000002</v>
      </c>
      <c r="BZ236" s="33">
        <v>4107.463358</v>
      </c>
      <c r="CA236" s="33">
        <v>2983.3107970000001</v>
      </c>
      <c r="CB236" s="33">
        <v>2506.1036469999999</v>
      </c>
      <c r="CC236" s="33">
        <v>3000.6432140000002</v>
      </c>
      <c r="CD236" s="33">
        <v>4107.463358</v>
      </c>
      <c r="CE236" s="33">
        <v>2983.3107970000001</v>
      </c>
      <c r="CF236" s="33">
        <v>2506.1036469999999</v>
      </c>
      <c r="CG236" s="33">
        <v>3000.6432140000002</v>
      </c>
      <c r="CH236" s="33">
        <v>4107.463358</v>
      </c>
      <c r="CI236" s="33">
        <v>2983.3107970000001</v>
      </c>
      <c r="CJ236" s="33">
        <v>2506.1036469999999</v>
      </c>
      <c r="CK236" s="33">
        <v>3000.6432140000002</v>
      </c>
      <c r="CL236" s="33">
        <v>4107.463358</v>
      </c>
      <c r="CM236" s="33">
        <v>2983.3107970000001</v>
      </c>
      <c r="CN236" s="33">
        <v>2506.1036469999999</v>
      </c>
      <c r="CO236" s="33">
        <v>3000.6432140000002</v>
      </c>
      <c r="CP236" s="33">
        <v>4107.463358</v>
      </c>
      <c r="CQ236" s="33">
        <v>2983.3107970000001</v>
      </c>
      <c r="CR236" s="33">
        <v>2506.1036469999999</v>
      </c>
      <c r="CS236" s="33">
        <v>3000.6432140000002</v>
      </c>
      <c r="CT236" s="33">
        <v>4107.463358</v>
      </c>
      <c r="CU236" s="33">
        <v>2983.3107970000001</v>
      </c>
      <c r="CV236" s="33">
        <v>2506.1036469999999</v>
      </c>
      <c r="CW236" s="33">
        <v>3000.6432140000002</v>
      </c>
      <c r="CX236" s="33">
        <v>4107.463358</v>
      </c>
      <c r="CY236" s="33">
        <v>2983.3107970000001</v>
      </c>
      <c r="CZ236" s="33">
        <v>2506.1036469999999</v>
      </c>
      <c r="DA236" s="33">
        <v>3000.6432140000002</v>
      </c>
      <c r="DB236" s="33">
        <v>4107.463358</v>
      </c>
      <c r="DC236" s="33">
        <v>2983.3107970000001</v>
      </c>
      <c r="DD236" s="33">
        <v>2506.1036469999999</v>
      </c>
      <c r="DE236" s="33">
        <v>3000.6432140000002</v>
      </c>
      <c r="DF236" s="33">
        <v>3933.8178670000002</v>
      </c>
      <c r="DG236" s="33">
        <v>2983.3107970000001</v>
      </c>
      <c r="DH236" s="33">
        <v>2506.1036469999999</v>
      </c>
      <c r="DI236" s="33">
        <v>3000.6432140000002</v>
      </c>
      <c r="DJ236" s="33">
        <v>3806.3812469999998</v>
      </c>
      <c r="DK236" s="33">
        <v>2983.3107970000001</v>
      </c>
      <c r="DL236" s="33">
        <v>2506.1036469999999</v>
      </c>
      <c r="DM236" s="33">
        <v>3000.6432140000002</v>
      </c>
      <c r="DN236" s="33">
        <v>1376.810277</v>
      </c>
      <c r="DO236" s="33">
        <v>2983.3107970000001</v>
      </c>
      <c r="DP236" s="33">
        <v>2506.1036469999999</v>
      </c>
      <c r="DQ236" s="33">
        <v>3000.6432140000002</v>
      </c>
      <c r="DR236" s="33">
        <v>2407.086346</v>
      </c>
      <c r="DS236" s="33">
        <v>2983.3107970000001</v>
      </c>
      <c r="DT236" s="33">
        <v>2506.1036469999999</v>
      </c>
      <c r="DU236" s="33">
        <v>3000.6432140000002</v>
      </c>
      <c r="DV236" s="33">
        <v>1907.313191</v>
      </c>
      <c r="DW236" s="33">
        <v>2983.3107970000001</v>
      </c>
      <c r="DX236" s="33">
        <v>2506.1036469999999</v>
      </c>
      <c r="DY236" s="33">
        <v>3000.6432140000002</v>
      </c>
      <c r="DZ236" s="33">
        <v>1436.266024</v>
      </c>
      <c r="EA236" s="33">
        <v>2983.3107970000001</v>
      </c>
      <c r="EB236" s="33">
        <v>2506.1036469999999</v>
      </c>
      <c r="EC236" s="33">
        <v>3000.6432140000002</v>
      </c>
      <c r="ED236" s="33">
        <v>800.86487009999996</v>
      </c>
      <c r="EE236" s="33">
        <v>2983.3107970000001</v>
      </c>
      <c r="EF236" s="33">
        <v>2506.1036469999999</v>
      </c>
      <c r="EG236" s="33">
        <v>3000.6432140000002</v>
      </c>
      <c r="EH236" s="33">
        <v>81.717254319999995</v>
      </c>
      <c r="EI236" s="33">
        <v>2983.3107970000001</v>
      </c>
      <c r="EJ236" s="33">
        <v>2506.1036469999999</v>
      </c>
      <c r="EK236" s="33">
        <v>3000.6432140000002</v>
      </c>
      <c r="EM236" s="33">
        <v>2983.3107970000001</v>
      </c>
      <c r="EN236" s="33">
        <v>2506.1036469999999</v>
      </c>
      <c r="EO236" s="33">
        <v>3000.6432140000002</v>
      </c>
      <c r="EQ236" s="33">
        <v>2983.3107970000001</v>
      </c>
      <c r="ER236" s="33">
        <v>2506.1036469999999</v>
      </c>
      <c r="ES236" s="33">
        <v>3000.6432140000002</v>
      </c>
      <c r="EU236" s="33">
        <v>2983.3107970000001</v>
      </c>
      <c r="EV236" s="33">
        <v>2506.1036469999999</v>
      </c>
      <c r="EW236" s="33">
        <v>3000.6432140000002</v>
      </c>
      <c r="EY236" s="33">
        <v>2983.3107970000001</v>
      </c>
      <c r="EZ236" s="33">
        <v>2506.1036469999999</v>
      </c>
      <c r="FA236" s="33">
        <v>3000.6432140000002</v>
      </c>
      <c r="FC236" s="33">
        <v>2983.3107970000001</v>
      </c>
    </row>
    <row r="237" spans="2:159" x14ac:dyDescent="0.25">
      <c r="B237" s="33" t="s">
        <v>1</v>
      </c>
      <c r="C237" s="33" t="s">
        <v>40</v>
      </c>
      <c r="D237" s="33">
        <v>2433.778992</v>
      </c>
      <c r="E237" s="33">
        <v>2310.0793349999999</v>
      </c>
      <c r="F237" s="33">
        <v>2246.860095</v>
      </c>
      <c r="G237" s="33">
        <v>1975.5350860000001</v>
      </c>
      <c r="H237" s="33">
        <v>3350.9912290000002</v>
      </c>
      <c r="I237" s="33">
        <v>3287.891192</v>
      </c>
      <c r="J237" s="33">
        <v>2327.9492270000001</v>
      </c>
      <c r="K237" s="33">
        <v>1975.5350860000001</v>
      </c>
      <c r="L237" s="33">
        <v>3183.709871</v>
      </c>
      <c r="M237" s="33">
        <v>3254.6787899999999</v>
      </c>
      <c r="N237" s="33">
        <v>2327.9492270000001</v>
      </c>
      <c r="O237" s="33">
        <v>1975.5350860000001</v>
      </c>
      <c r="P237" s="33">
        <v>3540.6935830000002</v>
      </c>
      <c r="Q237" s="33">
        <v>3477.967103</v>
      </c>
      <c r="R237" s="33">
        <v>2327.9492270000001</v>
      </c>
      <c r="S237" s="33">
        <v>1975.5350860000001</v>
      </c>
      <c r="T237" s="33">
        <v>3942.8923679999998</v>
      </c>
      <c r="U237" s="33">
        <v>4534.0702799999999</v>
      </c>
      <c r="V237" s="33">
        <v>2327.9492270000001</v>
      </c>
      <c r="W237" s="33">
        <v>1975.5350860000001</v>
      </c>
      <c r="X237" s="33">
        <v>3942.8923679999998</v>
      </c>
      <c r="Y237" s="33">
        <v>4534.0702799999999</v>
      </c>
      <c r="Z237" s="33">
        <v>2327.9492270000001</v>
      </c>
      <c r="AA237" s="33">
        <v>1975.5350860000001</v>
      </c>
      <c r="AB237" s="33">
        <v>5448.2907180000002</v>
      </c>
      <c r="AC237" s="33">
        <v>6172.8832739999998</v>
      </c>
      <c r="AD237" s="33">
        <v>2516.2607159999998</v>
      </c>
      <c r="AE237" s="33">
        <v>2200.8089930000001</v>
      </c>
      <c r="AF237" s="33">
        <v>7280.3205950000001</v>
      </c>
      <c r="AG237" s="33">
        <v>8167.2752350000001</v>
      </c>
      <c r="AH237" s="33">
        <v>2745.430805</v>
      </c>
      <c r="AI237" s="33">
        <v>2474.9613650000001</v>
      </c>
      <c r="AJ237" s="33">
        <v>8810.9628790000006</v>
      </c>
      <c r="AK237" s="33">
        <v>9833.5693850000007</v>
      </c>
      <c r="AL237" s="33">
        <v>2936.9000780000001</v>
      </c>
      <c r="AM237" s="33">
        <v>2704.0128759999998</v>
      </c>
      <c r="AN237" s="33">
        <v>8810.9628790000006</v>
      </c>
      <c r="AO237" s="33">
        <v>9833.5693850000007</v>
      </c>
      <c r="AP237" s="33">
        <v>2936.9000780000001</v>
      </c>
      <c r="AQ237" s="33">
        <v>2704.0128759999998</v>
      </c>
      <c r="AR237" s="33">
        <v>8810.9628790000006</v>
      </c>
      <c r="AS237" s="33">
        <v>9833.5693850000007</v>
      </c>
      <c r="AT237" s="33">
        <v>2936.9000780000001</v>
      </c>
      <c r="AU237" s="33">
        <v>2704.0128759999998</v>
      </c>
      <c r="AV237" s="33">
        <v>8810.9628790000006</v>
      </c>
      <c r="AW237" s="33">
        <v>9833.5693850000007</v>
      </c>
      <c r="AX237" s="33">
        <v>2936.9000780000001</v>
      </c>
      <c r="AY237" s="33">
        <v>2704.0128759999998</v>
      </c>
      <c r="AZ237" s="33">
        <v>8810.9628790000006</v>
      </c>
      <c r="BA237" s="33">
        <v>9833.5693850000007</v>
      </c>
      <c r="BB237" s="33">
        <v>2936.9000780000001</v>
      </c>
      <c r="BC237" s="33">
        <v>2704.0128759999998</v>
      </c>
      <c r="BD237" s="33">
        <v>8810.9628790000006</v>
      </c>
      <c r="BE237" s="33">
        <v>9833.5693850000007</v>
      </c>
      <c r="BF237" s="33">
        <v>2936.9000780000001</v>
      </c>
      <c r="BG237" s="33">
        <v>2704.0128759999998</v>
      </c>
      <c r="BH237" s="33">
        <v>8810.9628790000006</v>
      </c>
      <c r="BI237" s="33">
        <v>9833.5693850000007</v>
      </c>
      <c r="BJ237" s="33">
        <v>2936.9000780000001</v>
      </c>
      <c r="BK237" s="33">
        <v>2704.0128759999998</v>
      </c>
      <c r="BL237" s="33">
        <v>8810.9628790000006</v>
      </c>
      <c r="BM237" s="33">
        <v>9833.5693850000007</v>
      </c>
      <c r="BN237" s="33">
        <v>2936.9000780000001</v>
      </c>
      <c r="BO237" s="33">
        <v>2704.0128759999998</v>
      </c>
      <c r="BP237" s="33">
        <v>8810.9628790000006</v>
      </c>
      <c r="BQ237" s="33">
        <v>9833.5693850000007</v>
      </c>
      <c r="BR237" s="33">
        <v>2936.9000780000001</v>
      </c>
      <c r="BS237" s="33">
        <v>2704.0128759999998</v>
      </c>
      <c r="BT237" s="33">
        <v>8810.9628790000006</v>
      </c>
      <c r="BU237" s="33">
        <v>9833.5693850000007</v>
      </c>
      <c r="BV237" s="33">
        <v>2936.9000780000001</v>
      </c>
      <c r="BW237" s="33">
        <v>2704.0128759999998</v>
      </c>
      <c r="BX237" s="33">
        <v>8810.9628790000006</v>
      </c>
      <c r="BY237" s="33">
        <v>9833.5693850000007</v>
      </c>
      <c r="BZ237" s="33">
        <v>2936.9000780000001</v>
      </c>
      <c r="CA237" s="33">
        <v>2704.0128759999998</v>
      </c>
      <c r="CB237" s="33">
        <v>8810.9628790000006</v>
      </c>
      <c r="CC237" s="33">
        <v>9833.5693850000007</v>
      </c>
      <c r="CD237" s="33">
        <v>2936.9000780000001</v>
      </c>
      <c r="CE237" s="33">
        <v>2704.0128759999998</v>
      </c>
      <c r="CF237" s="33">
        <v>8810.9628790000006</v>
      </c>
      <c r="CG237" s="33">
        <v>9833.5693850000007</v>
      </c>
      <c r="CH237" s="33">
        <v>2936.9000780000001</v>
      </c>
      <c r="CI237" s="33">
        <v>2704.0128759999998</v>
      </c>
      <c r="CJ237" s="33">
        <v>8810.9628790000006</v>
      </c>
      <c r="CK237" s="33">
        <v>9833.5693850000007</v>
      </c>
      <c r="CL237" s="33">
        <v>2936.9000780000001</v>
      </c>
      <c r="CM237" s="33">
        <v>2704.0128759999998</v>
      </c>
      <c r="CN237" s="33">
        <v>8810.9628790000006</v>
      </c>
      <c r="CO237" s="33">
        <v>9833.5693850000007</v>
      </c>
      <c r="CP237" s="33">
        <v>2936.9000780000001</v>
      </c>
      <c r="CQ237" s="33">
        <v>2704.0128759999998</v>
      </c>
      <c r="CR237" s="33">
        <v>8810.9628790000006</v>
      </c>
      <c r="CS237" s="33">
        <v>9833.5693850000007</v>
      </c>
      <c r="CT237" s="33">
        <v>2936.9000780000001</v>
      </c>
      <c r="CU237" s="33">
        <v>2704.0128759999998</v>
      </c>
      <c r="CV237" s="33">
        <v>8810.9628790000006</v>
      </c>
      <c r="CW237" s="33">
        <v>9833.5693850000007</v>
      </c>
      <c r="CX237" s="33">
        <v>2936.9000780000001</v>
      </c>
      <c r="CY237" s="33">
        <v>2704.0128759999998</v>
      </c>
      <c r="CZ237" s="33">
        <v>8810.9628790000006</v>
      </c>
      <c r="DA237" s="33">
        <v>9833.5693850000007</v>
      </c>
      <c r="DB237" s="33">
        <v>2936.9000780000001</v>
      </c>
      <c r="DC237" s="33">
        <v>2704.0128759999998</v>
      </c>
      <c r="DD237" s="33">
        <v>8810.9628790000006</v>
      </c>
      <c r="DE237" s="33">
        <v>9833.5693850000007</v>
      </c>
      <c r="DF237" s="33">
        <v>2936.9000780000001</v>
      </c>
      <c r="DG237" s="33">
        <v>2704.0128759999998</v>
      </c>
      <c r="DH237" s="33">
        <v>8810.9628790000006</v>
      </c>
      <c r="DI237" s="33">
        <v>9833.5693850000007</v>
      </c>
      <c r="DJ237" s="33">
        <v>2936.9000780000001</v>
      </c>
      <c r="DK237" s="33">
        <v>2704.0128759999998</v>
      </c>
      <c r="DL237" s="33">
        <v>8810.9628790000006</v>
      </c>
      <c r="DM237" s="33">
        <v>9833.5693850000007</v>
      </c>
      <c r="DN237" s="33">
        <v>2936.9000780000001</v>
      </c>
      <c r="DO237" s="33">
        <v>2704.0128759999998</v>
      </c>
      <c r="DP237" s="33">
        <v>8810.9628790000006</v>
      </c>
      <c r="DQ237" s="33">
        <v>9833.5693850000007</v>
      </c>
      <c r="DR237" s="33">
        <v>2936.9000780000001</v>
      </c>
      <c r="DS237" s="33">
        <v>2704.0128759999998</v>
      </c>
      <c r="DT237" s="33">
        <v>8810.9628790000006</v>
      </c>
      <c r="DU237" s="33">
        <v>9833.5693850000007</v>
      </c>
      <c r="DV237" s="33">
        <v>2936.9000780000001</v>
      </c>
      <c r="DW237" s="33">
        <v>2704.0128759999998</v>
      </c>
      <c r="DX237" s="33">
        <v>8810.9628790000006</v>
      </c>
      <c r="DY237" s="33">
        <v>9833.5693850000007</v>
      </c>
      <c r="DZ237" s="33">
        <v>2936.9000780000001</v>
      </c>
      <c r="EA237" s="33">
        <v>2704.0128759999998</v>
      </c>
      <c r="EB237" s="33">
        <v>8810.9628790000006</v>
      </c>
      <c r="EC237" s="33">
        <v>9833.5693850000007</v>
      </c>
      <c r="ED237" s="33">
        <v>2936.9000780000001</v>
      </c>
      <c r="EE237" s="33">
        <v>2704.0128759999998</v>
      </c>
      <c r="EF237" s="33">
        <v>8810.9628790000006</v>
      </c>
      <c r="EG237" s="33">
        <v>9833.5693850000007</v>
      </c>
      <c r="EH237" s="33">
        <v>2936.9000780000001</v>
      </c>
      <c r="EI237" s="33">
        <v>2704.0128759999998</v>
      </c>
      <c r="EJ237" s="33">
        <v>8810.9628790000006</v>
      </c>
      <c r="EK237" s="33">
        <v>9833.5693850000007</v>
      </c>
      <c r="EL237" s="33">
        <v>2936.9000780000001</v>
      </c>
      <c r="EM237" s="33">
        <v>2704.0128759999998</v>
      </c>
      <c r="EN237" s="33">
        <v>8810.9628790000006</v>
      </c>
      <c r="EO237" s="33">
        <v>9833.5693850000007</v>
      </c>
      <c r="EP237" s="33">
        <v>2936.9000780000001</v>
      </c>
      <c r="EQ237" s="33">
        <v>2704.0128759999998</v>
      </c>
      <c r="ER237" s="33">
        <v>8810.9628790000006</v>
      </c>
      <c r="ES237" s="33">
        <v>9833.5693850000007</v>
      </c>
      <c r="ET237" s="33">
        <v>2936.9000780000001</v>
      </c>
      <c r="EU237" s="33">
        <v>2704.0128759999998</v>
      </c>
      <c r="EV237" s="33">
        <v>8810.9628790000006</v>
      </c>
      <c r="EW237" s="33">
        <v>9833.5693850000007</v>
      </c>
      <c r="EX237" s="33">
        <v>2936.9000780000001</v>
      </c>
      <c r="EY237" s="33">
        <v>2704.0128759999998</v>
      </c>
      <c r="EZ237" s="33">
        <v>8810.9628790000006</v>
      </c>
      <c r="FA237" s="33">
        <v>9833.5693850000007</v>
      </c>
      <c r="FB237" s="33">
        <v>2936.9000780000001</v>
      </c>
      <c r="FC237" s="33">
        <v>2704.0128759999998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2208.1665849999999</v>
      </c>
      <c r="U239" s="33">
        <v>2197.528069</v>
      </c>
      <c r="V239" s="33">
        <v>574.89272229999995</v>
      </c>
      <c r="W239" s="33">
        <v>671.04039799999998</v>
      </c>
      <c r="X239" s="33">
        <v>2248.707973</v>
      </c>
      <c r="Y239" s="33">
        <v>2197.528069</v>
      </c>
      <c r="Z239" s="33">
        <v>574.89272229999995</v>
      </c>
      <c r="AA239" s="33">
        <v>671.04039799999998</v>
      </c>
      <c r="AB239" s="33">
        <v>4252.2994619999999</v>
      </c>
      <c r="AC239" s="33">
        <v>4106.5730469999999</v>
      </c>
      <c r="AD239" s="33">
        <v>1372.5962669999999</v>
      </c>
      <c r="AE239" s="33">
        <v>1671.0517500000001</v>
      </c>
      <c r="AF239" s="33">
        <v>4252.2994619999999</v>
      </c>
      <c r="AG239" s="33">
        <v>4106.5730469999999</v>
      </c>
      <c r="AH239" s="33">
        <v>1372.5962669999999</v>
      </c>
      <c r="AI239" s="33">
        <v>1671.0517500000001</v>
      </c>
      <c r="AJ239" s="33">
        <v>4252.2994619999999</v>
      </c>
      <c r="AK239" s="33">
        <v>4106.5730469999999</v>
      </c>
      <c r="AL239" s="33">
        <v>1372.5962669999999</v>
      </c>
      <c r="AM239" s="33">
        <v>1671.0517500000001</v>
      </c>
      <c r="AN239" s="33">
        <v>4252.2994619999999</v>
      </c>
      <c r="AO239" s="33">
        <v>4106.5730469999999</v>
      </c>
      <c r="AP239" s="33">
        <v>1372.5962669999999</v>
      </c>
      <c r="AQ239" s="33">
        <v>1671.0517500000001</v>
      </c>
      <c r="AR239" s="33">
        <v>4252.2994619999999</v>
      </c>
      <c r="AS239" s="33">
        <v>4106.5730469999999</v>
      </c>
      <c r="AT239" s="33">
        <v>1372.5962669999999</v>
      </c>
      <c r="AU239" s="33">
        <v>1671.0517500000001</v>
      </c>
      <c r="AV239" s="33">
        <v>4252.2994619999999</v>
      </c>
      <c r="AW239" s="33">
        <v>4106.5730469999999</v>
      </c>
      <c r="AX239" s="33">
        <v>1372.5962669999999</v>
      </c>
      <c r="AY239" s="33">
        <v>1671.0517500000001</v>
      </c>
      <c r="AZ239" s="33">
        <v>4252.2994619999999</v>
      </c>
      <c r="BA239" s="33">
        <v>4106.5730469999999</v>
      </c>
      <c r="BB239" s="33">
        <v>1372.5962669999999</v>
      </c>
      <c r="BC239" s="33">
        <v>1671.0517500000001</v>
      </c>
      <c r="BD239" s="33">
        <v>4252.2994619999999</v>
      </c>
      <c r="BE239" s="33">
        <v>4106.5730469999999</v>
      </c>
      <c r="BF239" s="33">
        <v>1372.5962669999999</v>
      </c>
      <c r="BG239" s="33">
        <v>1671.0517500000001</v>
      </c>
      <c r="BH239" s="33">
        <v>4252.2994619999999</v>
      </c>
      <c r="BI239" s="33">
        <v>4106.5730469999999</v>
      </c>
      <c r="BJ239" s="33">
        <v>1372.5962669999999</v>
      </c>
      <c r="BK239" s="33">
        <v>1671.0517500000001</v>
      </c>
      <c r="BL239" s="33">
        <v>4252.2994619999999</v>
      </c>
      <c r="BM239" s="33">
        <v>4106.5730469999999</v>
      </c>
      <c r="BN239" s="33">
        <v>1372.5962669999999</v>
      </c>
      <c r="BO239" s="33">
        <v>1671.0517500000001</v>
      </c>
      <c r="BP239" s="33">
        <v>4252.2994619999999</v>
      </c>
      <c r="BQ239" s="33">
        <v>4106.5730469999999</v>
      </c>
      <c r="BR239" s="33">
        <v>1372.5962669999999</v>
      </c>
      <c r="BS239" s="33">
        <v>1671.0517500000001</v>
      </c>
      <c r="BT239" s="33">
        <v>4252.2994619999999</v>
      </c>
      <c r="BU239" s="33">
        <v>4106.5730469999999</v>
      </c>
      <c r="BV239" s="33">
        <v>1372.5962669999999</v>
      </c>
      <c r="BW239" s="33">
        <v>1671.0517500000001</v>
      </c>
      <c r="BX239" s="33">
        <v>4252.2994619999999</v>
      </c>
      <c r="BY239" s="33">
        <v>4106.5730469999999</v>
      </c>
      <c r="BZ239" s="33">
        <v>1372.5962669999999</v>
      </c>
      <c r="CA239" s="33">
        <v>1671.0517500000001</v>
      </c>
      <c r="CB239" s="33">
        <v>4252.2994619999999</v>
      </c>
      <c r="CC239" s="33">
        <v>4106.5730469999999</v>
      </c>
      <c r="CD239" s="33">
        <v>1372.5962669999999</v>
      </c>
      <c r="CE239" s="33">
        <v>1671.0517500000001</v>
      </c>
      <c r="CF239" s="33">
        <v>4252.2994619999999</v>
      </c>
      <c r="CG239" s="33">
        <v>4106.5730469999999</v>
      </c>
      <c r="CH239" s="33">
        <v>1372.5962669999999</v>
      </c>
      <c r="CI239" s="33">
        <v>1671.0517500000001</v>
      </c>
      <c r="CJ239" s="33">
        <v>4252.2994619999999</v>
      </c>
      <c r="CK239" s="33">
        <v>4106.5730469999999</v>
      </c>
      <c r="CL239" s="33">
        <v>1372.5962669999999</v>
      </c>
      <c r="CM239" s="33">
        <v>1671.0517500000001</v>
      </c>
      <c r="CN239" s="33">
        <v>4252.2994619999999</v>
      </c>
      <c r="CO239" s="33">
        <v>4106.5730469999999</v>
      </c>
      <c r="CP239" s="33">
        <v>1372.5962669999999</v>
      </c>
      <c r="CQ239" s="33">
        <v>1671.0517500000001</v>
      </c>
      <c r="CR239" s="33">
        <v>4252.2994619999999</v>
      </c>
      <c r="CS239" s="33">
        <v>4106.5730469999999</v>
      </c>
      <c r="CT239" s="33">
        <v>1372.5962669999999</v>
      </c>
      <c r="CU239" s="33">
        <v>1671.0517500000001</v>
      </c>
      <c r="CV239" s="33">
        <v>4252.2994619999999</v>
      </c>
      <c r="CW239" s="33">
        <v>4106.5730469999999</v>
      </c>
      <c r="CX239" s="33">
        <v>1372.5962669999999</v>
      </c>
      <c r="CY239" s="33">
        <v>1671.0517500000001</v>
      </c>
      <c r="CZ239" s="33">
        <v>4252.2994619999999</v>
      </c>
      <c r="DA239" s="33">
        <v>4106.5730469999999</v>
      </c>
      <c r="DB239" s="33">
        <v>1372.5962669999999</v>
      </c>
      <c r="DC239" s="33">
        <v>1671.0517500000001</v>
      </c>
      <c r="DD239" s="33">
        <v>4252.2994619999999</v>
      </c>
      <c r="DE239" s="33">
        <v>4106.5730469999999</v>
      </c>
      <c r="DF239" s="33">
        <v>1372.5962669999999</v>
      </c>
      <c r="DG239" s="33">
        <v>1671.0517500000001</v>
      </c>
      <c r="DH239" s="33">
        <v>4252.2994619999999</v>
      </c>
      <c r="DI239" s="33">
        <v>4106.5730469999999</v>
      </c>
      <c r="DJ239" s="33">
        <v>1372.5962669999999</v>
      </c>
      <c r="DK239" s="33">
        <v>1671.0517500000001</v>
      </c>
      <c r="DL239" s="33">
        <v>4252.2994619999999</v>
      </c>
      <c r="DM239" s="33">
        <v>4106.5730469999999</v>
      </c>
      <c r="DN239" s="33">
        <v>1372.5962669999999</v>
      </c>
      <c r="DO239" s="33">
        <v>1671.0517500000001</v>
      </c>
      <c r="DP239" s="33">
        <v>4252.2994619999999</v>
      </c>
      <c r="DQ239" s="33">
        <v>4106.5730469999999</v>
      </c>
      <c r="DR239" s="33">
        <v>1372.5962669999999</v>
      </c>
      <c r="DS239" s="33">
        <v>1671.0517500000001</v>
      </c>
      <c r="DT239" s="33">
        <v>4252.2994619999999</v>
      </c>
      <c r="DU239" s="33">
        <v>4106.5730469999999</v>
      </c>
      <c r="DV239" s="33">
        <v>1372.5962669999999</v>
      </c>
      <c r="DW239" s="33">
        <v>1671.0517500000001</v>
      </c>
      <c r="DX239" s="33">
        <v>4252.2994619999999</v>
      </c>
      <c r="DY239" s="33">
        <v>4106.5730469999999</v>
      </c>
      <c r="DZ239" s="33">
        <v>1372.5962669999999</v>
      </c>
      <c r="EA239" s="33">
        <v>1671.0517500000001</v>
      </c>
      <c r="EB239" s="33">
        <v>4252.2994619999999</v>
      </c>
      <c r="EC239" s="33">
        <v>4106.5730469999999</v>
      </c>
      <c r="ED239" s="33">
        <v>1372.5962669999999</v>
      </c>
      <c r="EE239" s="33">
        <v>1671.0517500000001</v>
      </c>
      <c r="EF239" s="33">
        <v>4252.2994619999999</v>
      </c>
      <c r="EG239" s="33">
        <v>4106.5730469999999</v>
      </c>
      <c r="EH239" s="33">
        <v>1372.5962669999999</v>
      </c>
      <c r="EI239" s="33">
        <v>1671.0517500000001</v>
      </c>
      <c r="EJ239" s="33">
        <v>4252.2994619999999</v>
      </c>
      <c r="EK239" s="33">
        <v>4106.5730469999999</v>
      </c>
      <c r="EL239" s="33">
        <v>1372.5962669999999</v>
      </c>
      <c r="EM239" s="33">
        <v>1671.0517500000001</v>
      </c>
      <c r="EN239" s="33">
        <v>4252.2994619999999</v>
      </c>
      <c r="EO239" s="33">
        <v>4106.5730469999999</v>
      </c>
      <c r="EP239" s="33">
        <v>1372.5962669999999</v>
      </c>
      <c r="EQ239" s="33">
        <v>1671.0517500000001</v>
      </c>
      <c r="ER239" s="33">
        <v>4252.2994619999999</v>
      </c>
      <c r="ES239" s="33">
        <v>4106.5730469999999</v>
      </c>
      <c r="ET239" s="33">
        <v>1372.5962669999999</v>
      </c>
      <c r="EU239" s="33">
        <v>1671.0517500000001</v>
      </c>
      <c r="EV239" s="33">
        <v>4252.2994619999999</v>
      </c>
      <c r="EW239" s="33">
        <v>4106.5730469999999</v>
      </c>
      <c r="EX239" s="33">
        <v>1372.5962669999999</v>
      </c>
      <c r="EY239" s="33">
        <v>1671.0517500000001</v>
      </c>
      <c r="EZ239" s="33">
        <v>4252.2994619999999</v>
      </c>
      <c r="FA239" s="33">
        <v>4106.5730469999999</v>
      </c>
      <c r="FB239" s="33">
        <v>1372.5962669999999</v>
      </c>
      <c r="FC239" s="33">
        <v>1671.0517500000001</v>
      </c>
    </row>
    <row r="240" spans="2:159" x14ac:dyDescent="0.25">
      <c r="B240" s="33" t="s">
        <v>1</v>
      </c>
      <c r="C240" s="33" t="s">
        <v>43</v>
      </c>
      <c r="D240" s="33">
        <v>101.4122192</v>
      </c>
      <c r="E240" s="33">
        <v>188.92549769999999</v>
      </c>
      <c r="F240" s="33">
        <v>176.95954939999999</v>
      </c>
      <c r="G240" s="33">
        <v>102.64523869999999</v>
      </c>
      <c r="J240" s="33">
        <v>176.95954939999999</v>
      </c>
      <c r="K240" s="33">
        <v>102.64523869999999</v>
      </c>
      <c r="L240" s="33">
        <v>101.4122192</v>
      </c>
      <c r="N240" s="33">
        <v>176.95954939999999</v>
      </c>
      <c r="O240" s="33">
        <v>102.64523869999999</v>
      </c>
      <c r="R240" s="33">
        <v>176.95954939999999</v>
      </c>
      <c r="S240" s="33">
        <v>102.64523869999999</v>
      </c>
      <c r="T240" s="33">
        <v>101.4122192</v>
      </c>
      <c r="U240" s="33">
        <v>188.92549769999999</v>
      </c>
      <c r="V240" s="33">
        <v>176.95954939999999</v>
      </c>
      <c r="W240" s="33">
        <v>102.64523869999999</v>
      </c>
      <c r="X240" s="33">
        <v>101.4122192</v>
      </c>
      <c r="Y240" s="33">
        <v>188.92549769999999</v>
      </c>
      <c r="Z240" s="33">
        <v>176.95954939999999</v>
      </c>
      <c r="AA240" s="33">
        <v>102.64523869999999</v>
      </c>
      <c r="AB240" s="33">
        <v>101.4122192</v>
      </c>
      <c r="AC240" s="33">
        <v>188.92549769999999</v>
      </c>
      <c r="AD240" s="33">
        <v>176.95954939999999</v>
      </c>
      <c r="AE240" s="33">
        <v>102.64523869999999</v>
      </c>
      <c r="AF240" s="33">
        <v>435.79520839999998</v>
      </c>
      <c r="AG240" s="33">
        <v>459.58046880000001</v>
      </c>
      <c r="AH240" s="33">
        <v>529.33793179999998</v>
      </c>
      <c r="AI240" s="33">
        <v>442.5223135</v>
      </c>
      <c r="AJ240" s="33">
        <v>435.79520839999998</v>
      </c>
      <c r="AK240" s="33">
        <v>459.58046880000001</v>
      </c>
      <c r="AL240" s="33">
        <v>529.33793179999998</v>
      </c>
      <c r="AM240" s="33">
        <v>442.5223135</v>
      </c>
      <c r="AN240" s="33">
        <v>435.79520839999998</v>
      </c>
      <c r="AO240" s="33">
        <v>459.58046880000001</v>
      </c>
      <c r="AP240" s="33">
        <v>529.33793179999998</v>
      </c>
      <c r="AQ240" s="33">
        <v>442.5223135</v>
      </c>
      <c r="AR240" s="33">
        <v>435.79520839999998</v>
      </c>
      <c r="AS240" s="33">
        <v>459.58046880000001</v>
      </c>
      <c r="AT240" s="33">
        <v>529.33793179999998</v>
      </c>
      <c r="AU240" s="33">
        <v>442.5223135</v>
      </c>
      <c r="AV240" s="33">
        <v>435.79520839999998</v>
      </c>
      <c r="AW240" s="33">
        <v>459.58046880000001</v>
      </c>
      <c r="AX240" s="33">
        <v>529.33793179999998</v>
      </c>
      <c r="AY240" s="33">
        <v>442.5223135</v>
      </c>
      <c r="AZ240" s="33">
        <v>435.79520839999998</v>
      </c>
      <c r="BA240" s="33">
        <v>459.58046880000001</v>
      </c>
      <c r="BB240" s="33">
        <v>529.33793179999998</v>
      </c>
      <c r="BC240" s="33">
        <v>442.5223135</v>
      </c>
      <c r="BD240" s="33">
        <v>435.79520839999998</v>
      </c>
      <c r="BE240" s="33">
        <v>459.58046880000001</v>
      </c>
      <c r="BF240" s="33">
        <v>529.33793179999998</v>
      </c>
      <c r="BG240" s="33">
        <v>442.5223135</v>
      </c>
      <c r="BH240" s="33">
        <v>435.79520839999998</v>
      </c>
      <c r="BI240" s="33">
        <v>459.58046880000001</v>
      </c>
      <c r="BJ240" s="33">
        <v>529.33793179999998</v>
      </c>
      <c r="BK240" s="33">
        <v>442.5223135</v>
      </c>
      <c r="BL240" s="33">
        <v>435.79520839999998</v>
      </c>
      <c r="BM240" s="33">
        <v>459.58046880000001</v>
      </c>
      <c r="BN240" s="33">
        <v>529.33793179999998</v>
      </c>
      <c r="BO240" s="33">
        <v>442.5223135</v>
      </c>
      <c r="BP240" s="33">
        <v>435.79520839999998</v>
      </c>
      <c r="BQ240" s="33">
        <v>459.58046880000001</v>
      </c>
      <c r="BR240" s="33">
        <v>529.33793179999998</v>
      </c>
      <c r="BS240" s="33">
        <v>442.5223135</v>
      </c>
      <c r="BT240" s="33">
        <v>435.79520839999998</v>
      </c>
      <c r="BU240" s="33">
        <v>459.58046880000001</v>
      </c>
      <c r="BV240" s="33">
        <v>529.33793179999998</v>
      </c>
      <c r="BW240" s="33">
        <v>442.5223135</v>
      </c>
      <c r="BX240" s="33">
        <v>435.79520839999998</v>
      </c>
      <c r="BY240" s="33">
        <v>459.58046880000001</v>
      </c>
      <c r="BZ240" s="33">
        <v>529.33793179999998</v>
      </c>
      <c r="CA240" s="33">
        <v>442.5223135</v>
      </c>
      <c r="CB240" s="33">
        <v>435.79520839999998</v>
      </c>
      <c r="CC240" s="33">
        <v>459.58046880000001</v>
      </c>
      <c r="CD240" s="33">
        <v>529.33793179999998</v>
      </c>
      <c r="CE240" s="33">
        <v>442.5223135</v>
      </c>
      <c r="CF240" s="33">
        <v>435.79520839999998</v>
      </c>
      <c r="CG240" s="33">
        <v>459.58046880000001</v>
      </c>
      <c r="CH240" s="33">
        <v>529.33793179999998</v>
      </c>
      <c r="CI240" s="33">
        <v>442.5223135</v>
      </c>
      <c r="CJ240" s="33">
        <v>435.79520839999998</v>
      </c>
      <c r="CK240" s="33">
        <v>459.58046880000001</v>
      </c>
      <c r="CL240" s="33">
        <v>529.33793179999998</v>
      </c>
      <c r="CM240" s="33">
        <v>442.5223135</v>
      </c>
      <c r="CN240" s="33">
        <v>435.79520839999998</v>
      </c>
      <c r="CO240" s="33">
        <v>459.58046880000001</v>
      </c>
      <c r="CP240" s="33">
        <v>529.33793179999998</v>
      </c>
      <c r="CQ240" s="33">
        <v>442.5223135</v>
      </c>
      <c r="CR240" s="33">
        <v>435.79520839999998</v>
      </c>
      <c r="CS240" s="33">
        <v>459.58046880000001</v>
      </c>
      <c r="CT240" s="33">
        <v>529.33793179999998</v>
      </c>
      <c r="CU240" s="33">
        <v>442.5223135</v>
      </c>
      <c r="CV240" s="33">
        <v>435.79520839999998</v>
      </c>
      <c r="CW240" s="33">
        <v>459.58046880000001</v>
      </c>
      <c r="CX240" s="33">
        <v>529.33793179999998</v>
      </c>
      <c r="CY240" s="33">
        <v>442.5223135</v>
      </c>
      <c r="CZ240" s="33">
        <v>435.79520839999998</v>
      </c>
      <c r="DA240" s="33">
        <v>459.58046880000001</v>
      </c>
      <c r="DB240" s="33">
        <v>529.33793179999998</v>
      </c>
      <c r="DC240" s="33">
        <v>442.5223135</v>
      </c>
      <c r="DD240" s="33">
        <v>435.79520839999998</v>
      </c>
      <c r="DE240" s="33">
        <v>459.58046880000001</v>
      </c>
      <c r="DF240" s="33">
        <v>529.33793179999998</v>
      </c>
      <c r="DG240" s="33">
        <v>442.5223135</v>
      </c>
      <c r="DH240" s="33">
        <v>435.79520839999998</v>
      </c>
      <c r="DI240" s="33">
        <v>459.58046880000001</v>
      </c>
      <c r="DJ240" s="33">
        <v>529.33793179999998</v>
      </c>
      <c r="DK240" s="33">
        <v>442.5223135</v>
      </c>
      <c r="DL240" s="33">
        <v>435.79520839999998</v>
      </c>
      <c r="DM240" s="33">
        <v>459.58046880000001</v>
      </c>
      <c r="DN240" s="33">
        <v>529.33793179999998</v>
      </c>
      <c r="DO240" s="33">
        <v>442.5223135</v>
      </c>
      <c r="DP240" s="33">
        <v>435.79520839999998</v>
      </c>
      <c r="DQ240" s="33">
        <v>459.58046880000001</v>
      </c>
      <c r="DR240" s="33">
        <v>529.33793179999998</v>
      </c>
      <c r="DS240" s="33">
        <v>442.5223135</v>
      </c>
      <c r="DT240" s="33">
        <v>435.79520839999998</v>
      </c>
      <c r="DU240" s="33">
        <v>459.58046880000001</v>
      </c>
      <c r="DV240" s="33">
        <v>529.33793179999998</v>
      </c>
      <c r="DW240" s="33">
        <v>442.5223135</v>
      </c>
      <c r="DX240" s="33">
        <v>435.79520839999998</v>
      </c>
      <c r="DY240" s="33">
        <v>459.58046880000001</v>
      </c>
      <c r="DZ240" s="33">
        <v>529.33793179999998</v>
      </c>
      <c r="EA240" s="33">
        <v>442.5223135</v>
      </c>
      <c r="EB240" s="33">
        <v>435.79520839999998</v>
      </c>
      <c r="EC240" s="33">
        <v>459.58046880000001</v>
      </c>
      <c r="ED240" s="33">
        <v>529.33793179999998</v>
      </c>
      <c r="EE240" s="33">
        <v>442.5223135</v>
      </c>
      <c r="EF240" s="33">
        <v>435.79520839999998</v>
      </c>
      <c r="EG240" s="33">
        <v>459.58046880000001</v>
      </c>
      <c r="EH240" s="33">
        <v>529.33793179999998</v>
      </c>
      <c r="EI240" s="33">
        <v>442.5223135</v>
      </c>
      <c r="EJ240" s="33">
        <v>435.79520839999998</v>
      </c>
      <c r="EK240" s="33">
        <v>459.58046880000001</v>
      </c>
      <c r="EL240" s="33">
        <v>529.33793179999998</v>
      </c>
      <c r="EM240" s="33">
        <v>442.5223135</v>
      </c>
      <c r="EN240" s="33">
        <v>435.79520839999998</v>
      </c>
      <c r="EO240" s="33">
        <v>459.58046880000001</v>
      </c>
      <c r="EP240" s="33">
        <v>529.33793179999998</v>
      </c>
      <c r="EQ240" s="33">
        <v>442.5223135</v>
      </c>
      <c r="ER240" s="33">
        <v>435.79520839999998</v>
      </c>
      <c r="ES240" s="33">
        <v>459.58046880000001</v>
      </c>
      <c r="ET240" s="33">
        <v>529.33793179999998</v>
      </c>
      <c r="EU240" s="33">
        <v>442.5223135</v>
      </c>
      <c r="EV240" s="33">
        <v>435.79520839999998</v>
      </c>
      <c r="EW240" s="33">
        <v>459.58046880000001</v>
      </c>
      <c r="EX240" s="33">
        <v>529.33793179999998</v>
      </c>
      <c r="EY240" s="33">
        <v>442.5223135</v>
      </c>
      <c r="EZ240" s="33">
        <v>435.79520839999998</v>
      </c>
      <c r="FA240" s="33">
        <v>459.58046880000001</v>
      </c>
      <c r="FB240" s="33">
        <v>529.33793179999998</v>
      </c>
      <c r="FC240" s="33">
        <v>442.5223135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J242" s="33">
        <v>1859.021921</v>
      </c>
      <c r="AK242" s="33">
        <v>1466.5918750000001</v>
      </c>
      <c r="AL242" s="33">
        <v>610.39716139999996</v>
      </c>
      <c r="AM242" s="33">
        <v>1017.280398</v>
      </c>
      <c r="AN242" s="33">
        <v>1859.021921</v>
      </c>
      <c r="AO242" s="33">
        <v>1466.5918750000001</v>
      </c>
      <c r="AP242" s="33">
        <v>610.39716139999996</v>
      </c>
      <c r="AQ242" s="33">
        <v>1017.280398</v>
      </c>
      <c r="AR242" s="33">
        <v>1859.021921</v>
      </c>
      <c r="AS242" s="33">
        <v>1466.5918750000001</v>
      </c>
      <c r="AT242" s="33">
        <v>610.39716139999996</v>
      </c>
      <c r="AU242" s="33">
        <v>1017.280398</v>
      </c>
      <c r="AV242" s="33">
        <v>1859.021921</v>
      </c>
      <c r="AW242" s="33">
        <v>1466.5918750000001</v>
      </c>
      <c r="AX242" s="33">
        <v>610.39716139999996</v>
      </c>
      <c r="AY242" s="33">
        <v>1017.280398</v>
      </c>
      <c r="AZ242" s="33">
        <v>1859.021921</v>
      </c>
      <c r="BA242" s="33">
        <v>1466.5918750000001</v>
      </c>
      <c r="BB242" s="33">
        <v>610.39716139999996</v>
      </c>
      <c r="BC242" s="33">
        <v>1017.280398</v>
      </c>
      <c r="BD242" s="33">
        <v>1859.021921</v>
      </c>
      <c r="BE242" s="33">
        <v>1466.5918750000001</v>
      </c>
      <c r="BF242" s="33">
        <v>610.39716139999996</v>
      </c>
      <c r="BG242" s="33">
        <v>1017.280398</v>
      </c>
      <c r="BH242" s="33">
        <v>1859.021921</v>
      </c>
      <c r="BI242" s="33">
        <v>1466.5918750000001</v>
      </c>
      <c r="BJ242" s="33">
        <v>610.39716139999996</v>
      </c>
      <c r="BK242" s="33">
        <v>1017.280398</v>
      </c>
      <c r="BL242" s="33">
        <v>1859.021921</v>
      </c>
      <c r="BM242" s="33">
        <v>1466.5918750000001</v>
      </c>
      <c r="BN242" s="33">
        <v>610.39716139999996</v>
      </c>
      <c r="BO242" s="33">
        <v>1017.280398</v>
      </c>
      <c r="BP242" s="33">
        <v>1859.021921</v>
      </c>
      <c r="BQ242" s="33">
        <v>1466.5918750000001</v>
      </c>
      <c r="BR242" s="33">
        <v>610.39716139999996</v>
      </c>
      <c r="BS242" s="33">
        <v>1017.280398</v>
      </c>
      <c r="BT242" s="33">
        <v>1928.6291670000001</v>
      </c>
      <c r="BU242" s="33">
        <v>1499.324668</v>
      </c>
      <c r="BV242" s="33">
        <v>618.12394380000001</v>
      </c>
      <c r="BW242" s="33">
        <v>1050.4364660000001</v>
      </c>
      <c r="BX242" s="33">
        <v>1928.6291670000001</v>
      </c>
      <c r="BY242" s="33">
        <v>1499.324668</v>
      </c>
      <c r="BZ242" s="33">
        <v>618.12394380000001</v>
      </c>
      <c r="CA242" s="33">
        <v>1050.4364660000001</v>
      </c>
      <c r="CB242" s="33">
        <v>1928.6291670000001</v>
      </c>
      <c r="CC242" s="33">
        <v>1499.324668</v>
      </c>
      <c r="CD242" s="33">
        <v>618.12394380000001</v>
      </c>
      <c r="CE242" s="33">
        <v>1050.4364660000001</v>
      </c>
      <c r="CF242" s="33">
        <v>1928.6291670000001</v>
      </c>
      <c r="CG242" s="33">
        <v>1499.324668</v>
      </c>
      <c r="CH242" s="33">
        <v>618.12394380000001</v>
      </c>
      <c r="CI242" s="33">
        <v>1050.4364660000001</v>
      </c>
      <c r="CJ242" s="33">
        <v>1928.6291670000001</v>
      </c>
      <c r="CK242" s="33">
        <v>1499.324668</v>
      </c>
      <c r="CL242" s="33">
        <v>618.12394380000001</v>
      </c>
      <c r="CM242" s="33">
        <v>1050.4364660000001</v>
      </c>
      <c r="CN242" s="33">
        <v>1928.6291670000001</v>
      </c>
      <c r="CO242" s="33">
        <v>1499.324668</v>
      </c>
      <c r="CP242" s="33">
        <v>618.12394380000001</v>
      </c>
      <c r="CQ242" s="33">
        <v>1050.4364660000001</v>
      </c>
      <c r="CR242" s="33">
        <v>1928.6291670000001</v>
      </c>
      <c r="CS242" s="33">
        <v>1499.324668</v>
      </c>
      <c r="CT242" s="33">
        <v>618.12394380000001</v>
      </c>
      <c r="CU242" s="33">
        <v>1050.4364660000001</v>
      </c>
      <c r="CV242" s="33">
        <v>1928.6291670000001</v>
      </c>
      <c r="CW242" s="33">
        <v>1499.324668</v>
      </c>
      <c r="CX242" s="33">
        <v>618.12394380000001</v>
      </c>
      <c r="CY242" s="33">
        <v>1050.4364660000001</v>
      </c>
      <c r="CZ242" s="33">
        <v>1928.6291670000001</v>
      </c>
      <c r="DA242" s="33">
        <v>1499.324668</v>
      </c>
      <c r="DB242" s="33">
        <v>618.12394380000001</v>
      </c>
      <c r="DC242" s="33">
        <v>1050.4364660000001</v>
      </c>
      <c r="DD242" s="33">
        <v>1928.6291670000001</v>
      </c>
      <c r="DE242" s="33">
        <v>1499.324668</v>
      </c>
      <c r="DF242" s="33">
        <v>618.12394380000001</v>
      </c>
      <c r="DG242" s="33">
        <v>1050.4364660000001</v>
      </c>
      <c r="DH242" s="33">
        <v>1928.6291670000001</v>
      </c>
      <c r="DI242" s="33">
        <v>1499.324668</v>
      </c>
      <c r="DJ242" s="33">
        <v>618.12394380000001</v>
      </c>
      <c r="DK242" s="33">
        <v>1050.4364660000001</v>
      </c>
      <c r="DL242" s="33">
        <v>1928.6291670000001</v>
      </c>
      <c r="DM242" s="33">
        <v>1499.324668</v>
      </c>
      <c r="DN242" s="33">
        <v>618.12394380000001</v>
      </c>
      <c r="DO242" s="33">
        <v>1050.4364660000001</v>
      </c>
      <c r="DP242" s="33">
        <v>1928.6291670000001</v>
      </c>
      <c r="DQ242" s="33">
        <v>1499.324668</v>
      </c>
      <c r="DR242" s="33">
        <v>618.12394380000001</v>
      </c>
      <c r="DS242" s="33">
        <v>1050.4364660000001</v>
      </c>
      <c r="DT242" s="33">
        <v>1928.6291670000001</v>
      </c>
      <c r="DU242" s="33">
        <v>1499.324668</v>
      </c>
      <c r="DV242" s="33">
        <v>618.12394380000001</v>
      </c>
      <c r="DW242" s="33">
        <v>1050.4364660000001</v>
      </c>
      <c r="DX242" s="33">
        <v>1928.6291670000001</v>
      </c>
      <c r="DY242" s="33">
        <v>1499.324668</v>
      </c>
      <c r="DZ242" s="33">
        <v>618.12394380000001</v>
      </c>
      <c r="EA242" s="33">
        <v>1050.4364660000001</v>
      </c>
      <c r="EB242" s="33">
        <v>1928.6291670000001</v>
      </c>
      <c r="EC242" s="33">
        <v>1499.324668</v>
      </c>
      <c r="ED242" s="33">
        <v>618.12394380000001</v>
      </c>
      <c r="EE242" s="33">
        <v>1050.4364660000001</v>
      </c>
      <c r="EF242" s="33">
        <v>1928.6291670000001</v>
      </c>
      <c r="EG242" s="33">
        <v>1499.324668</v>
      </c>
      <c r="EH242" s="33">
        <v>618.12394380000001</v>
      </c>
      <c r="EI242" s="33">
        <v>1050.4364660000001</v>
      </c>
      <c r="EJ242" s="33">
        <v>1928.6291670000001</v>
      </c>
      <c r="EK242" s="33">
        <v>1499.324668</v>
      </c>
      <c r="EL242" s="33">
        <v>618.12394380000001</v>
      </c>
      <c r="EM242" s="33">
        <v>1050.4364660000001</v>
      </c>
      <c r="EN242" s="33">
        <v>1928.6291670000001</v>
      </c>
      <c r="EO242" s="33">
        <v>1499.324668</v>
      </c>
      <c r="EP242" s="33">
        <v>618.12394380000001</v>
      </c>
      <c r="EQ242" s="33">
        <v>1050.4364660000001</v>
      </c>
      <c r="ER242" s="33">
        <v>1928.6291670000001</v>
      </c>
      <c r="ES242" s="33">
        <v>1499.324668</v>
      </c>
      <c r="ET242" s="33">
        <v>618.12394380000001</v>
      </c>
      <c r="EU242" s="33">
        <v>1050.4364660000001</v>
      </c>
      <c r="EV242" s="33">
        <v>1928.6291670000001</v>
      </c>
      <c r="EW242" s="33">
        <v>1499.324668</v>
      </c>
      <c r="EX242" s="33">
        <v>618.12394380000001</v>
      </c>
      <c r="EY242" s="33">
        <v>1050.4364660000001</v>
      </c>
      <c r="EZ242" s="33">
        <v>1928.6291670000001</v>
      </c>
      <c r="FA242" s="33">
        <v>1499.324668</v>
      </c>
      <c r="FB242" s="33">
        <v>618.12394380000001</v>
      </c>
      <c r="FC242" s="33">
        <v>1050.4364660000001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33788.812910000001</v>
      </c>
      <c r="E245" s="33">
        <v>32077.210370000001</v>
      </c>
      <c r="F245" s="33">
        <v>37777.988729999997</v>
      </c>
      <c r="G245" s="33">
        <v>35456.171820000003</v>
      </c>
      <c r="H245" s="33">
        <v>34637.823660000002</v>
      </c>
      <c r="I245" s="33">
        <v>32899.334620000001</v>
      </c>
      <c r="J245" s="33">
        <v>37893.136250000003</v>
      </c>
      <c r="K245" s="33">
        <v>35490.055489999999</v>
      </c>
      <c r="L245" s="33">
        <v>34598.964509999998</v>
      </c>
      <c r="M245" s="33">
        <v>32893.154300000002</v>
      </c>
      <c r="N245" s="33">
        <v>37377.411990000001</v>
      </c>
      <c r="O245" s="33">
        <v>35517.61277</v>
      </c>
      <c r="P245" s="33">
        <v>34812.502039999999</v>
      </c>
      <c r="Q245" s="33">
        <v>33074.37427</v>
      </c>
      <c r="R245" s="33">
        <v>37877.728840000003</v>
      </c>
      <c r="S245" s="33">
        <v>35474.72711</v>
      </c>
      <c r="T245" s="33">
        <v>37036.414790000003</v>
      </c>
      <c r="U245" s="33">
        <v>36028.66721</v>
      </c>
      <c r="V245" s="33">
        <v>37952.304709999997</v>
      </c>
      <c r="W245" s="33">
        <v>35648.017249999997</v>
      </c>
      <c r="X245" s="33">
        <v>37076.956180000001</v>
      </c>
      <c r="Y245" s="33">
        <v>36028.66721</v>
      </c>
      <c r="Z245" s="33">
        <v>37952.304709999997</v>
      </c>
      <c r="AA245" s="33">
        <v>35648.017249999997</v>
      </c>
      <c r="AB245" s="33">
        <v>40696.860139999997</v>
      </c>
      <c r="AC245" s="33">
        <v>39708.965210000002</v>
      </c>
      <c r="AD245" s="33">
        <v>39124.714070000002</v>
      </c>
      <c r="AE245" s="33">
        <v>37032.81482</v>
      </c>
      <c r="AF245" s="33">
        <v>43111.721460000001</v>
      </c>
      <c r="AG245" s="33">
        <v>42215.804080000002</v>
      </c>
      <c r="AH245" s="33">
        <v>39963.42757</v>
      </c>
      <c r="AI245" s="33">
        <v>37944.984089999998</v>
      </c>
      <c r="AJ245" s="33">
        <v>46501.385670000003</v>
      </c>
      <c r="AK245" s="33">
        <v>45348.6901</v>
      </c>
      <c r="AL245" s="33">
        <v>40765.294009999998</v>
      </c>
      <c r="AM245" s="33">
        <v>39191.315999999999</v>
      </c>
      <c r="AN245" s="33">
        <v>46501.385670000003</v>
      </c>
      <c r="AO245" s="33">
        <v>45348.6901</v>
      </c>
      <c r="AP245" s="33">
        <v>40765.294009999998</v>
      </c>
      <c r="AQ245" s="33">
        <v>39191.315999999999</v>
      </c>
      <c r="AR245" s="33">
        <v>46564.419959999999</v>
      </c>
      <c r="AS245" s="33">
        <v>45413.85701</v>
      </c>
      <c r="AT245" s="33">
        <v>40851.821089999998</v>
      </c>
      <c r="AU245" s="33">
        <v>39271.67886</v>
      </c>
      <c r="AV245" s="33">
        <v>46633.84186</v>
      </c>
      <c r="AW245" s="33">
        <v>45474.394740000003</v>
      </c>
      <c r="AX245" s="33">
        <v>40908.350680000003</v>
      </c>
      <c r="AY245" s="33">
        <v>39341.608740000003</v>
      </c>
      <c r="AZ245" s="33">
        <v>46633.84186</v>
      </c>
      <c r="BA245" s="33">
        <v>45474.394740000003</v>
      </c>
      <c r="BB245" s="33">
        <v>40908.350680000003</v>
      </c>
      <c r="BC245" s="33">
        <v>39341.608740000003</v>
      </c>
      <c r="BD245" s="33">
        <v>46763.019959999998</v>
      </c>
      <c r="BE245" s="33">
        <v>45612.616289999998</v>
      </c>
      <c r="BF245" s="33">
        <v>41033.189010000002</v>
      </c>
      <c r="BG245" s="33">
        <v>39487.363680000002</v>
      </c>
      <c r="BH245" s="33">
        <v>46763.019959999998</v>
      </c>
      <c r="BI245" s="33">
        <v>45612.616289999998</v>
      </c>
      <c r="BJ245" s="33">
        <v>41033.189010000002</v>
      </c>
      <c r="BK245" s="33">
        <v>39487.363680000002</v>
      </c>
      <c r="BL245" s="33">
        <v>46763.019959999998</v>
      </c>
      <c r="BM245" s="33">
        <v>45612.616289999998</v>
      </c>
      <c r="BN245" s="33">
        <v>41033.189010000002</v>
      </c>
      <c r="BO245" s="33">
        <v>39487.363680000002</v>
      </c>
      <c r="BP245" s="33">
        <v>47566.862540000002</v>
      </c>
      <c r="BQ245" s="33">
        <v>46409.630230000002</v>
      </c>
      <c r="BR245" s="33">
        <v>41860.253530000002</v>
      </c>
      <c r="BS245" s="33">
        <v>40375.786419999997</v>
      </c>
      <c r="BT245" s="33">
        <v>48144.304859999997</v>
      </c>
      <c r="BU245" s="33">
        <v>47034.67929</v>
      </c>
      <c r="BV245" s="33">
        <v>42531.12515</v>
      </c>
      <c r="BW245" s="33">
        <v>41073.671580000002</v>
      </c>
      <c r="BX245" s="33">
        <v>48144.304859999997</v>
      </c>
      <c r="BY245" s="33">
        <v>47034.67929</v>
      </c>
      <c r="BZ245" s="33">
        <v>42531.12515</v>
      </c>
      <c r="CA245" s="33">
        <v>41073.671580000002</v>
      </c>
      <c r="CB245" s="33">
        <v>48144.304859999997</v>
      </c>
      <c r="CC245" s="33">
        <v>47034.67929</v>
      </c>
      <c r="CD245" s="33">
        <v>42531.12515</v>
      </c>
      <c r="CE245" s="33">
        <v>41073.671580000002</v>
      </c>
      <c r="CF245" s="33">
        <v>48144.304859999997</v>
      </c>
      <c r="CG245" s="33">
        <v>47034.67929</v>
      </c>
      <c r="CH245" s="33">
        <v>42531.12515</v>
      </c>
      <c r="CI245" s="33">
        <v>41073.671580000002</v>
      </c>
      <c r="CJ245" s="33">
        <v>48144.304859999997</v>
      </c>
      <c r="CK245" s="33">
        <v>47034.67929</v>
      </c>
      <c r="CL245" s="33">
        <v>42531.12515</v>
      </c>
      <c r="CM245" s="33">
        <v>41073.671580000002</v>
      </c>
      <c r="CN245" s="33">
        <v>48144.304859999997</v>
      </c>
      <c r="CO245" s="33">
        <v>47034.67929</v>
      </c>
      <c r="CP245" s="33">
        <v>42531.12515</v>
      </c>
      <c r="CQ245" s="33">
        <v>41073.671580000002</v>
      </c>
      <c r="CR245" s="33">
        <v>48144.304859999997</v>
      </c>
      <c r="CS245" s="33">
        <v>47034.67929</v>
      </c>
      <c r="CT245" s="33">
        <v>42531.12515</v>
      </c>
      <c r="CU245" s="33">
        <v>41073.671580000002</v>
      </c>
      <c r="CV245" s="33">
        <v>48144.304859999997</v>
      </c>
      <c r="CW245" s="33">
        <v>47034.67929</v>
      </c>
      <c r="CX245" s="33">
        <v>42531.12515</v>
      </c>
      <c r="CY245" s="33">
        <v>41073.671580000002</v>
      </c>
      <c r="CZ245" s="33">
        <v>48144.304859999997</v>
      </c>
      <c r="DA245" s="33">
        <v>47034.67929</v>
      </c>
      <c r="DB245" s="33">
        <v>42531.12515</v>
      </c>
      <c r="DC245" s="33">
        <v>41073.671580000002</v>
      </c>
      <c r="DD245" s="33">
        <v>48144.304859999997</v>
      </c>
      <c r="DE245" s="33">
        <v>47034.67929</v>
      </c>
      <c r="DF245" s="33">
        <v>42357.479659999997</v>
      </c>
      <c r="DG245" s="33">
        <v>41073.671580000002</v>
      </c>
      <c r="DH245" s="33">
        <v>48144.304859999997</v>
      </c>
      <c r="DI245" s="33">
        <v>47034.67929</v>
      </c>
      <c r="DJ245" s="33">
        <v>42230.043039999997</v>
      </c>
      <c r="DK245" s="33">
        <v>41073.671580000002</v>
      </c>
      <c r="DL245" s="33">
        <v>48144.304859999997</v>
      </c>
      <c r="DM245" s="33">
        <v>47034.67929</v>
      </c>
      <c r="DN245" s="33">
        <v>39800.472070000003</v>
      </c>
      <c r="DO245" s="33">
        <v>41073.671580000002</v>
      </c>
      <c r="DP245" s="33">
        <v>48144.304859999997</v>
      </c>
      <c r="DQ245" s="33">
        <v>47034.67929</v>
      </c>
      <c r="DR245" s="33">
        <v>40830.74813</v>
      </c>
      <c r="DS245" s="33">
        <v>41073.671580000002</v>
      </c>
      <c r="DT245" s="33">
        <v>48144.304859999997</v>
      </c>
      <c r="DU245" s="33">
        <v>47034.67929</v>
      </c>
      <c r="DV245" s="33">
        <v>40330.974979999999</v>
      </c>
      <c r="DW245" s="33">
        <v>41073.671580000002</v>
      </c>
      <c r="DX245" s="33">
        <v>48144.304859999997</v>
      </c>
      <c r="DY245" s="33">
        <v>47034.67929</v>
      </c>
      <c r="DZ245" s="33">
        <v>39859.927810000001</v>
      </c>
      <c r="EA245" s="33">
        <v>41073.671580000002</v>
      </c>
      <c r="EB245" s="33">
        <v>48144.304859999997</v>
      </c>
      <c r="EC245" s="33">
        <v>47034.67929</v>
      </c>
      <c r="ED245" s="33">
        <v>39224.526660000003</v>
      </c>
      <c r="EE245" s="33">
        <v>41073.671580000002</v>
      </c>
      <c r="EF245" s="33">
        <v>48144.304859999997</v>
      </c>
      <c r="EG245" s="33">
        <v>47034.67929</v>
      </c>
      <c r="EH245" s="33">
        <v>38505.37904</v>
      </c>
      <c r="EI245" s="33">
        <v>41073.671580000002</v>
      </c>
      <c r="EJ245" s="33">
        <v>48144.304859999997</v>
      </c>
      <c r="EK245" s="33">
        <v>47034.67929</v>
      </c>
      <c r="EL245" s="33">
        <v>38423.661789999998</v>
      </c>
      <c r="EM245" s="33">
        <v>41073.671580000002</v>
      </c>
      <c r="EN245" s="33">
        <v>48144.304859999997</v>
      </c>
      <c r="EO245" s="33">
        <v>47034.67929</v>
      </c>
      <c r="EP245" s="33">
        <v>38423.661789999998</v>
      </c>
      <c r="EQ245" s="33">
        <v>41073.671580000002</v>
      </c>
      <c r="ER245" s="33">
        <v>48144.304859999997</v>
      </c>
      <c r="ES245" s="33">
        <v>47034.67929</v>
      </c>
      <c r="ET245" s="33">
        <v>38423.661789999998</v>
      </c>
      <c r="EU245" s="33">
        <v>41073.671580000002</v>
      </c>
      <c r="EV245" s="33">
        <v>48144.304859999997</v>
      </c>
      <c r="EW245" s="33">
        <v>47034.67929</v>
      </c>
      <c r="EX245" s="33">
        <v>38423.661789999998</v>
      </c>
      <c r="EY245" s="33">
        <v>41073.671580000002</v>
      </c>
      <c r="EZ245" s="33">
        <v>48144.304859999997</v>
      </c>
      <c r="FA245" s="33">
        <v>47034.67929</v>
      </c>
      <c r="FB245" s="33">
        <v>38423.661789999998</v>
      </c>
      <c r="FC245" s="33">
        <v>41073.671580000002</v>
      </c>
    </row>
    <row r="246" spans="2:159" x14ac:dyDescent="0.25">
      <c r="B246" s="33" t="s">
        <v>26</v>
      </c>
      <c r="C246" s="33" t="s">
        <v>37</v>
      </c>
      <c r="D246" s="33">
        <v>71.670055320000003</v>
      </c>
      <c r="E246" s="33">
        <v>62.959892930000002</v>
      </c>
      <c r="F246" s="33">
        <v>47.806715240000003</v>
      </c>
      <c r="G246" s="33">
        <v>56.609521090000001</v>
      </c>
      <c r="H246" s="33">
        <v>71.670055320000003</v>
      </c>
      <c r="I246" s="33">
        <v>62.959892930000002</v>
      </c>
      <c r="J246" s="33">
        <v>47.806715240000003</v>
      </c>
      <c r="K246" s="33">
        <v>56.609521090000001</v>
      </c>
      <c r="L246" s="33">
        <v>71.670055320000003</v>
      </c>
      <c r="M246" s="33">
        <v>62.959892930000002</v>
      </c>
      <c r="N246" s="33">
        <v>47.806715240000003</v>
      </c>
      <c r="O246" s="33">
        <v>56.609521090000001</v>
      </c>
      <c r="P246" s="33">
        <v>71.670055320000003</v>
      </c>
      <c r="Q246" s="33">
        <v>62.959892930000002</v>
      </c>
      <c r="R246" s="33">
        <v>47.806715240000003</v>
      </c>
      <c r="S246" s="33">
        <v>56.609521090000001</v>
      </c>
      <c r="T246" s="33">
        <v>128.72253230000001</v>
      </c>
      <c r="U246" s="33">
        <v>116.74729809999999</v>
      </c>
      <c r="V246" s="33">
        <v>84.747619900000004</v>
      </c>
      <c r="W246" s="33">
        <v>101.1281901</v>
      </c>
      <c r="X246" s="33">
        <v>132.56663219999999</v>
      </c>
      <c r="Y246" s="33">
        <v>120.37140290000001</v>
      </c>
      <c r="Z246" s="33">
        <v>87.236635860000007</v>
      </c>
      <c r="AA246" s="33">
        <v>104.1277831</v>
      </c>
      <c r="AB246" s="33">
        <v>157.4990669</v>
      </c>
      <c r="AC246" s="33">
        <v>145.10460810000001</v>
      </c>
      <c r="AD246" s="33">
        <v>116.09070939999999</v>
      </c>
      <c r="AE246" s="33">
        <v>131.52500710000001</v>
      </c>
      <c r="AF246" s="33">
        <v>169.10067369999999</v>
      </c>
      <c r="AG246" s="33">
        <v>156.61350909999999</v>
      </c>
      <c r="AH246" s="33">
        <v>129.51714050000001</v>
      </c>
      <c r="AI246" s="33">
        <v>144.2735342</v>
      </c>
      <c r="AJ246" s="33">
        <v>169.53755000000001</v>
      </c>
      <c r="AK246" s="33">
        <v>157.02538329999999</v>
      </c>
      <c r="AL246" s="33">
        <v>129.80001350000001</v>
      </c>
      <c r="AM246" s="33">
        <v>144.61443349999999</v>
      </c>
      <c r="AN246" s="33">
        <v>408.33845200000002</v>
      </c>
      <c r="AO246" s="33">
        <v>382.15988320000002</v>
      </c>
      <c r="AP246" s="33">
        <v>284.4211942</v>
      </c>
      <c r="AQ246" s="33">
        <v>330.95337760000001</v>
      </c>
      <c r="AR246" s="33">
        <v>1736.1539760000001</v>
      </c>
      <c r="AS246" s="33">
        <v>1633.9854889999999</v>
      </c>
      <c r="AT246" s="33">
        <v>1144.1683820000001</v>
      </c>
      <c r="AU246" s="33">
        <v>1367.062289</v>
      </c>
      <c r="AV246" s="33">
        <v>1736.1539760000001</v>
      </c>
      <c r="AW246" s="33">
        <v>1633.9854889999999</v>
      </c>
      <c r="AX246" s="33">
        <v>1144.1683820000001</v>
      </c>
      <c r="AY246" s="33">
        <v>1367.062289</v>
      </c>
      <c r="AZ246" s="33">
        <v>1736.1539760000001</v>
      </c>
      <c r="BA246" s="33">
        <v>1633.9854889999999</v>
      </c>
      <c r="BB246" s="33">
        <v>1144.1683820000001</v>
      </c>
      <c r="BC246" s="33">
        <v>1367.062289</v>
      </c>
      <c r="BD246" s="33">
        <v>1736.1539760000001</v>
      </c>
      <c r="BE246" s="33">
        <v>1633.9854889999999</v>
      </c>
      <c r="BF246" s="33">
        <v>1144.1683820000001</v>
      </c>
      <c r="BG246" s="33">
        <v>1367.062289</v>
      </c>
      <c r="BH246" s="33">
        <v>1736.1539760000001</v>
      </c>
      <c r="BI246" s="33">
        <v>1633.9854889999999</v>
      </c>
      <c r="BJ246" s="33">
        <v>1144.1683820000001</v>
      </c>
      <c r="BK246" s="33">
        <v>1367.062289</v>
      </c>
      <c r="BL246" s="33">
        <v>1736.1539760000001</v>
      </c>
      <c r="BM246" s="33">
        <v>1633.9854889999999</v>
      </c>
      <c r="BN246" s="33">
        <v>1144.1683820000001</v>
      </c>
      <c r="BO246" s="33">
        <v>1367.062289</v>
      </c>
      <c r="BP246" s="33">
        <v>1736.1539760000001</v>
      </c>
      <c r="BQ246" s="33">
        <v>1633.9854889999999</v>
      </c>
      <c r="BR246" s="33">
        <v>1144.1683820000001</v>
      </c>
      <c r="BS246" s="33">
        <v>1367.062289</v>
      </c>
      <c r="BT246" s="33">
        <v>3210.2407859999998</v>
      </c>
      <c r="BU246" s="33">
        <v>3096.2932000000001</v>
      </c>
      <c r="BV246" s="33">
        <v>2850.1152630000001</v>
      </c>
      <c r="BW246" s="33">
        <v>2986.8754739999999</v>
      </c>
      <c r="BX246" s="33">
        <v>3210.2407859999998</v>
      </c>
      <c r="BY246" s="33">
        <v>3096.2932000000001</v>
      </c>
      <c r="BZ246" s="33">
        <v>2850.1152630000001</v>
      </c>
      <c r="CA246" s="33">
        <v>2986.8754739999999</v>
      </c>
      <c r="CB246" s="33">
        <v>3210.2407859999998</v>
      </c>
      <c r="CC246" s="33">
        <v>3096.2932000000001</v>
      </c>
      <c r="CD246" s="33">
        <v>2850.1152630000001</v>
      </c>
      <c r="CE246" s="33">
        <v>2986.8754739999999</v>
      </c>
      <c r="CF246" s="33">
        <v>3210.2407859999998</v>
      </c>
      <c r="CG246" s="33">
        <v>3096.2932000000001</v>
      </c>
      <c r="CH246" s="33">
        <v>2850.1152630000001</v>
      </c>
      <c r="CI246" s="33">
        <v>2986.8754739999999</v>
      </c>
      <c r="CJ246" s="33">
        <v>3210.2407859999998</v>
      </c>
      <c r="CK246" s="33">
        <v>3096.2932000000001</v>
      </c>
      <c r="CL246" s="33">
        <v>2850.1152630000001</v>
      </c>
      <c r="CM246" s="33">
        <v>2986.8754739999999</v>
      </c>
      <c r="CN246" s="33">
        <v>3210.2407859999998</v>
      </c>
      <c r="CO246" s="33">
        <v>3096.2932000000001</v>
      </c>
      <c r="CP246" s="33">
        <v>2850.1152630000001</v>
      </c>
      <c r="CQ246" s="33">
        <v>2986.8754739999999</v>
      </c>
      <c r="CR246" s="33">
        <v>3210.2407859999998</v>
      </c>
      <c r="CS246" s="33">
        <v>3096.2932000000001</v>
      </c>
      <c r="CT246" s="33">
        <v>2850.1152630000001</v>
      </c>
      <c r="CU246" s="33">
        <v>2986.8754739999999</v>
      </c>
      <c r="CV246" s="33">
        <v>3210.2407859999998</v>
      </c>
      <c r="CW246" s="33">
        <v>3096.2932000000001</v>
      </c>
      <c r="CX246" s="33">
        <v>2850.1152630000001</v>
      </c>
      <c r="CY246" s="33">
        <v>2986.8754739999999</v>
      </c>
      <c r="CZ246" s="33">
        <v>3210.2407859999998</v>
      </c>
      <c r="DA246" s="33">
        <v>3096.2932000000001</v>
      </c>
      <c r="DB246" s="33">
        <v>2850.1152630000001</v>
      </c>
      <c r="DC246" s="33">
        <v>2986.8754739999999</v>
      </c>
      <c r="DD246" s="33">
        <v>3210.2407859999998</v>
      </c>
      <c r="DE246" s="33">
        <v>3096.2932000000001</v>
      </c>
      <c r="DF246" s="33">
        <v>2850.1152630000001</v>
      </c>
      <c r="DG246" s="33">
        <v>2986.8754739999999</v>
      </c>
      <c r="DH246" s="33">
        <v>3210.2407859999998</v>
      </c>
      <c r="DI246" s="33">
        <v>3096.2932000000001</v>
      </c>
      <c r="DJ246" s="33">
        <v>2850.1152630000001</v>
      </c>
      <c r="DK246" s="33">
        <v>2986.8754739999999</v>
      </c>
      <c r="DL246" s="33">
        <v>3210.2407859999998</v>
      </c>
      <c r="DM246" s="33">
        <v>3096.2932000000001</v>
      </c>
      <c r="DN246" s="33">
        <v>2850.1152630000001</v>
      </c>
      <c r="DO246" s="33">
        <v>2986.8754739999999</v>
      </c>
      <c r="DP246" s="33">
        <v>3210.2407859999998</v>
      </c>
      <c r="DQ246" s="33">
        <v>3096.2932000000001</v>
      </c>
      <c r="DR246" s="33">
        <v>2850.1152630000001</v>
      </c>
      <c r="DS246" s="33">
        <v>2986.8754739999999</v>
      </c>
      <c r="DT246" s="33">
        <v>3210.2407859999998</v>
      </c>
      <c r="DU246" s="33">
        <v>3096.2932000000001</v>
      </c>
      <c r="DV246" s="33">
        <v>2850.1152630000001</v>
      </c>
      <c r="DW246" s="33">
        <v>2986.8754739999999</v>
      </c>
      <c r="DX246" s="33">
        <v>3210.2407859999998</v>
      </c>
      <c r="DY246" s="33">
        <v>3096.2932000000001</v>
      </c>
      <c r="DZ246" s="33">
        <v>2850.1152630000001</v>
      </c>
      <c r="EA246" s="33">
        <v>2986.8754739999999</v>
      </c>
      <c r="EB246" s="33">
        <v>3210.2407859999998</v>
      </c>
      <c r="EC246" s="33">
        <v>3096.2932000000001</v>
      </c>
      <c r="ED246" s="33">
        <v>2850.1152630000001</v>
      </c>
      <c r="EE246" s="33">
        <v>2986.8754739999999</v>
      </c>
      <c r="EF246" s="33">
        <v>3210.2407859999998</v>
      </c>
      <c r="EG246" s="33">
        <v>3096.2932000000001</v>
      </c>
      <c r="EH246" s="33">
        <v>2850.1152630000001</v>
      </c>
      <c r="EI246" s="33">
        <v>2986.8754739999999</v>
      </c>
      <c r="EJ246" s="33">
        <v>3210.2407859999998</v>
      </c>
      <c r="EK246" s="33">
        <v>3096.2932000000001</v>
      </c>
      <c r="EL246" s="33">
        <v>2850.1152630000001</v>
      </c>
      <c r="EM246" s="33">
        <v>2986.8754739999999</v>
      </c>
      <c r="EN246" s="33">
        <v>3210.2407859999998</v>
      </c>
      <c r="EO246" s="33">
        <v>3096.2932000000001</v>
      </c>
      <c r="EP246" s="33">
        <v>2850.1152630000001</v>
      </c>
      <c r="EQ246" s="33">
        <v>2986.8754739999999</v>
      </c>
      <c r="ER246" s="33">
        <v>3210.2407859999998</v>
      </c>
      <c r="ES246" s="33">
        <v>3096.2932000000001</v>
      </c>
      <c r="ET246" s="33">
        <v>2850.1152630000001</v>
      </c>
      <c r="EU246" s="33">
        <v>2986.8754739999999</v>
      </c>
      <c r="EV246" s="33">
        <v>3210.2407859999998</v>
      </c>
      <c r="EW246" s="33">
        <v>3096.2932000000001</v>
      </c>
      <c r="EX246" s="33">
        <v>2850.1152630000001</v>
      </c>
      <c r="EY246" s="33">
        <v>2986.8754739999999</v>
      </c>
      <c r="EZ246" s="33">
        <v>3210.2407859999998</v>
      </c>
      <c r="FA246" s="33">
        <v>3096.2932000000001</v>
      </c>
      <c r="FB246" s="33">
        <v>2850.1152630000001</v>
      </c>
      <c r="FC246" s="33">
        <v>2986.8754739999999</v>
      </c>
    </row>
    <row r="247" spans="2:159" x14ac:dyDescent="0.25">
      <c r="B247" s="33" t="s">
        <v>26</v>
      </c>
      <c r="C247" s="33" t="s">
        <v>38</v>
      </c>
      <c r="D247" s="33">
        <v>54.322406319999999</v>
      </c>
      <c r="E247" s="33">
        <v>56.96736567</v>
      </c>
      <c r="F247" s="33">
        <v>24.221244380000002</v>
      </c>
      <c r="G247" s="33">
        <v>29.710185939999999</v>
      </c>
      <c r="H247" s="33">
        <v>54.322406319999999</v>
      </c>
      <c r="I247" s="33">
        <v>56.96736567</v>
      </c>
      <c r="J247" s="33">
        <v>24.221244380000002</v>
      </c>
      <c r="K247" s="33">
        <v>29.710185939999999</v>
      </c>
      <c r="L247" s="33">
        <v>54.322406319999999</v>
      </c>
      <c r="M247" s="33">
        <v>56.96736567</v>
      </c>
      <c r="N247" s="33">
        <v>24.221244380000002</v>
      </c>
      <c r="O247" s="33">
        <v>29.710185939999999</v>
      </c>
      <c r="P247" s="33">
        <v>54.83515448</v>
      </c>
      <c r="Q247" s="33">
        <v>57.47601658</v>
      </c>
      <c r="R247" s="33">
        <v>24.814643029999999</v>
      </c>
      <c r="S247" s="33">
        <v>30.273623740000001</v>
      </c>
      <c r="T247" s="33">
        <v>114.0993981</v>
      </c>
      <c r="U247" s="33">
        <v>116.2666928</v>
      </c>
      <c r="V247" s="33">
        <v>93.400597959999999</v>
      </c>
      <c r="W247" s="33">
        <v>95.396656199999995</v>
      </c>
      <c r="X247" s="33">
        <v>139.0323549</v>
      </c>
      <c r="Y247" s="33">
        <v>141.00041590000001</v>
      </c>
      <c r="Z247" s="33">
        <v>122.2552757</v>
      </c>
      <c r="AA247" s="33">
        <v>122.79445389999999</v>
      </c>
      <c r="AB247" s="33">
        <v>217.7515665</v>
      </c>
      <c r="AC247" s="33">
        <v>215.21458419999999</v>
      </c>
      <c r="AD247" s="33">
        <v>173.22517300000001</v>
      </c>
      <c r="AE247" s="33">
        <v>184.2199119</v>
      </c>
      <c r="AF247" s="33">
        <v>266.75666039999999</v>
      </c>
      <c r="AG247" s="33">
        <v>261.41515220000002</v>
      </c>
      <c r="AH247" s="33">
        <v>204.95547809999999</v>
      </c>
      <c r="AI247" s="33">
        <v>222.4591202</v>
      </c>
      <c r="AJ247" s="33">
        <v>270.72045170000001</v>
      </c>
      <c r="AK247" s="33">
        <v>265.6845874</v>
      </c>
      <c r="AL247" s="33">
        <v>209.95218539999999</v>
      </c>
      <c r="AM247" s="33">
        <v>226.81825889999999</v>
      </c>
      <c r="AN247" s="33">
        <v>270.72045170000001</v>
      </c>
      <c r="AO247" s="33">
        <v>265.6845874</v>
      </c>
      <c r="AP247" s="33">
        <v>209.95218539999999</v>
      </c>
      <c r="AQ247" s="33">
        <v>226.81825889999999</v>
      </c>
      <c r="AR247" s="33">
        <v>270.72045170000001</v>
      </c>
      <c r="AS247" s="33">
        <v>265.6845874</v>
      </c>
      <c r="AT247" s="33">
        <v>209.95218539999999</v>
      </c>
      <c r="AU247" s="33">
        <v>226.81825889999999</v>
      </c>
      <c r="AV247" s="33">
        <v>270.72045170000001</v>
      </c>
      <c r="AW247" s="33">
        <v>265.6845874</v>
      </c>
      <c r="AX247" s="33">
        <v>209.95218539999999</v>
      </c>
      <c r="AY247" s="33">
        <v>226.81825889999999</v>
      </c>
      <c r="AZ247" s="33">
        <v>270.72045170000001</v>
      </c>
      <c r="BA247" s="33">
        <v>265.6845874</v>
      </c>
      <c r="BB247" s="33">
        <v>209.95218539999999</v>
      </c>
      <c r="BC247" s="33">
        <v>226.81825889999999</v>
      </c>
      <c r="BD247" s="33">
        <v>270.72045170000001</v>
      </c>
      <c r="BE247" s="33">
        <v>265.6845874</v>
      </c>
      <c r="BF247" s="33">
        <v>209.95218539999999</v>
      </c>
      <c r="BG247" s="33">
        <v>226.81825889999999</v>
      </c>
      <c r="BH247" s="33">
        <v>270.72045170000001</v>
      </c>
      <c r="BI247" s="33">
        <v>265.6845874</v>
      </c>
      <c r="BJ247" s="33">
        <v>209.95218539999999</v>
      </c>
      <c r="BK247" s="33">
        <v>226.81825889999999</v>
      </c>
      <c r="BL247" s="33">
        <v>270.72045170000001</v>
      </c>
      <c r="BM247" s="33">
        <v>265.6845874</v>
      </c>
      <c r="BN247" s="33">
        <v>209.95218539999999</v>
      </c>
      <c r="BO247" s="33">
        <v>226.81825889999999</v>
      </c>
      <c r="BP247" s="33">
        <v>270.72045170000001</v>
      </c>
      <c r="BQ247" s="33">
        <v>265.6845874</v>
      </c>
      <c r="BR247" s="33">
        <v>209.95218539999999</v>
      </c>
      <c r="BS247" s="33">
        <v>226.81825889999999</v>
      </c>
      <c r="BT247" s="33">
        <v>270.72045170000001</v>
      </c>
      <c r="BU247" s="33">
        <v>265.6845874</v>
      </c>
      <c r="BV247" s="33">
        <v>209.95218539999999</v>
      </c>
      <c r="BW247" s="33">
        <v>226.81825889999999</v>
      </c>
      <c r="BX247" s="33">
        <v>270.72045170000001</v>
      </c>
      <c r="BY247" s="33">
        <v>265.6845874</v>
      </c>
      <c r="BZ247" s="33">
        <v>209.95218539999999</v>
      </c>
      <c r="CA247" s="33">
        <v>226.81825889999999</v>
      </c>
      <c r="CB247" s="33">
        <v>270.72045170000001</v>
      </c>
      <c r="CC247" s="33">
        <v>265.6845874</v>
      </c>
      <c r="CD247" s="33">
        <v>209.95218539999999</v>
      </c>
      <c r="CE247" s="33">
        <v>226.81825889999999</v>
      </c>
      <c r="CF247" s="33">
        <v>270.72045170000001</v>
      </c>
      <c r="CG247" s="33">
        <v>265.6845874</v>
      </c>
      <c r="CH247" s="33">
        <v>209.95218539999999</v>
      </c>
      <c r="CI247" s="33">
        <v>226.81825889999999</v>
      </c>
      <c r="CJ247" s="33">
        <v>270.72045170000001</v>
      </c>
      <c r="CK247" s="33">
        <v>265.6845874</v>
      </c>
      <c r="CL247" s="33">
        <v>209.95218539999999</v>
      </c>
      <c r="CM247" s="33">
        <v>226.81825889999999</v>
      </c>
      <c r="CN247" s="33">
        <v>270.72045170000001</v>
      </c>
      <c r="CO247" s="33">
        <v>265.6845874</v>
      </c>
      <c r="CP247" s="33">
        <v>209.95218539999999</v>
      </c>
      <c r="CQ247" s="33">
        <v>226.81825889999999</v>
      </c>
      <c r="CR247" s="33">
        <v>270.72045170000001</v>
      </c>
      <c r="CS247" s="33">
        <v>265.6845874</v>
      </c>
      <c r="CT247" s="33">
        <v>209.95218539999999</v>
      </c>
      <c r="CU247" s="33">
        <v>226.81825889999999</v>
      </c>
      <c r="CV247" s="33">
        <v>270.72045170000001</v>
      </c>
      <c r="CW247" s="33">
        <v>265.6845874</v>
      </c>
      <c r="CX247" s="33">
        <v>209.95218539999999</v>
      </c>
      <c r="CY247" s="33">
        <v>226.81825889999999</v>
      </c>
      <c r="CZ247" s="33">
        <v>270.72045170000001</v>
      </c>
      <c r="DA247" s="33">
        <v>265.6845874</v>
      </c>
      <c r="DB247" s="33">
        <v>209.95218539999999</v>
      </c>
      <c r="DC247" s="33">
        <v>226.81825889999999</v>
      </c>
      <c r="DD247" s="33">
        <v>270.72045170000001</v>
      </c>
      <c r="DE247" s="33">
        <v>265.6845874</v>
      </c>
      <c r="DF247" s="33">
        <v>209.95218539999999</v>
      </c>
      <c r="DG247" s="33">
        <v>226.81825889999999</v>
      </c>
      <c r="DH247" s="33">
        <v>270.72045170000001</v>
      </c>
      <c r="DI247" s="33">
        <v>265.6845874</v>
      </c>
      <c r="DJ247" s="33">
        <v>209.95218539999999</v>
      </c>
      <c r="DK247" s="33">
        <v>226.81825889999999</v>
      </c>
      <c r="DL247" s="33">
        <v>270.72045170000001</v>
      </c>
      <c r="DM247" s="33">
        <v>265.6845874</v>
      </c>
      <c r="DN247" s="33">
        <v>209.95218539999999</v>
      </c>
      <c r="DO247" s="33">
        <v>226.81825889999999</v>
      </c>
      <c r="DP247" s="33">
        <v>270.72045170000001</v>
      </c>
      <c r="DQ247" s="33">
        <v>265.6845874</v>
      </c>
      <c r="DR247" s="33">
        <v>209.95218539999999</v>
      </c>
      <c r="DS247" s="33">
        <v>226.81825889999999</v>
      </c>
      <c r="DT247" s="33">
        <v>270.72045170000001</v>
      </c>
      <c r="DU247" s="33">
        <v>265.6845874</v>
      </c>
      <c r="DV247" s="33">
        <v>209.95218539999999</v>
      </c>
      <c r="DW247" s="33">
        <v>226.81825889999999</v>
      </c>
      <c r="DX247" s="33">
        <v>270.72045170000001</v>
      </c>
      <c r="DY247" s="33">
        <v>265.6845874</v>
      </c>
      <c r="DZ247" s="33">
        <v>209.95218539999999</v>
      </c>
      <c r="EA247" s="33">
        <v>226.81825889999999</v>
      </c>
      <c r="EB247" s="33">
        <v>270.72045170000001</v>
      </c>
      <c r="EC247" s="33">
        <v>265.6845874</v>
      </c>
      <c r="ED247" s="33">
        <v>209.95218539999999</v>
      </c>
      <c r="EE247" s="33">
        <v>226.81825889999999</v>
      </c>
      <c r="EF247" s="33">
        <v>270.72045170000001</v>
      </c>
      <c r="EG247" s="33">
        <v>265.6845874</v>
      </c>
      <c r="EH247" s="33">
        <v>209.95218539999999</v>
      </c>
      <c r="EI247" s="33">
        <v>226.81825889999999</v>
      </c>
      <c r="EJ247" s="33">
        <v>270.72045170000001</v>
      </c>
      <c r="EK247" s="33">
        <v>265.6845874</v>
      </c>
      <c r="EL247" s="33">
        <v>209.95218539999999</v>
      </c>
      <c r="EM247" s="33">
        <v>226.81825889999999</v>
      </c>
      <c r="EN247" s="33">
        <v>270.72045170000001</v>
      </c>
      <c r="EO247" s="33">
        <v>265.6845874</v>
      </c>
      <c r="EP247" s="33">
        <v>209.95218539999999</v>
      </c>
      <c r="EQ247" s="33">
        <v>226.81825889999999</v>
      </c>
      <c r="ER247" s="33">
        <v>270.72045170000001</v>
      </c>
      <c r="ES247" s="33">
        <v>265.6845874</v>
      </c>
      <c r="ET247" s="33">
        <v>209.95218539999999</v>
      </c>
      <c r="EU247" s="33">
        <v>226.81825889999999</v>
      </c>
      <c r="EV247" s="33">
        <v>270.72045170000001</v>
      </c>
      <c r="EW247" s="33">
        <v>265.6845874</v>
      </c>
      <c r="EX247" s="33">
        <v>209.95218539999999</v>
      </c>
      <c r="EY247" s="33">
        <v>226.81825889999999</v>
      </c>
      <c r="EZ247" s="33">
        <v>270.72045170000001</v>
      </c>
      <c r="FA247" s="33">
        <v>265.6845874</v>
      </c>
      <c r="FB247" s="33">
        <v>209.95218539999999</v>
      </c>
      <c r="FC247" s="33">
        <v>226.81825889999999</v>
      </c>
    </row>
    <row r="248" spans="2:159" x14ac:dyDescent="0.25">
      <c r="B248" s="33" t="s">
        <v>26</v>
      </c>
      <c r="C248" s="33" t="s">
        <v>39</v>
      </c>
      <c r="D248" s="33">
        <v>35.820766339999999</v>
      </c>
      <c r="E248" s="33">
        <v>35.588659149999998</v>
      </c>
      <c r="F248" s="33">
        <v>35.442853290000002</v>
      </c>
      <c r="G248" s="33">
        <v>34.125111750000002</v>
      </c>
      <c r="H248" s="33">
        <v>35.820766339999999</v>
      </c>
      <c r="I248" s="33">
        <v>35.588659149999998</v>
      </c>
      <c r="J248" s="33">
        <v>35.442853290000002</v>
      </c>
      <c r="K248" s="33">
        <v>34.125111750000002</v>
      </c>
      <c r="L248" s="33">
        <v>35.820766339999999</v>
      </c>
      <c r="M248" s="33">
        <v>35.588659149999998</v>
      </c>
      <c r="N248" s="33">
        <v>35.442853290000002</v>
      </c>
      <c r="O248" s="33">
        <v>34.125111750000002</v>
      </c>
      <c r="P248" s="33">
        <v>35.820766339999999</v>
      </c>
      <c r="Q248" s="33">
        <v>35.588659149999998</v>
      </c>
      <c r="R248" s="33">
        <v>35.442853290000002</v>
      </c>
      <c r="S248" s="33">
        <v>34.125111750000002</v>
      </c>
      <c r="T248" s="33">
        <v>36.307860980000001</v>
      </c>
      <c r="U248" s="33">
        <v>36.113313150000003</v>
      </c>
      <c r="V248" s="33">
        <v>36.05687889</v>
      </c>
      <c r="W248" s="33">
        <v>34.660789059999999</v>
      </c>
      <c r="X248" s="33">
        <v>36.307860980000001</v>
      </c>
      <c r="Y248" s="33">
        <v>36.113313150000003</v>
      </c>
      <c r="Z248" s="33">
        <v>36.05687889</v>
      </c>
      <c r="AA248" s="33">
        <v>34.660789059999999</v>
      </c>
      <c r="AB248" s="33">
        <v>36.307860980000001</v>
      </c>
      <c r="AC248" s="33">
        <v>36.113313150000003</v>
      </c>
      <c r="AD248" s="33">
        <v>36.05687889</v>
      </c>
      <c r="AE248" s="33">
        <v>34.660789059999999</v>
      </c>
      <c r="AF248" s="33">
        <v>36.307860980000001</v>
      </c>
      <c r="AG248" s="33">
        <v>36.113313150000003</v>
      </c>
      <c r="AH248" s="33">
        <v>36.05687889</v>
      </c>
      <c r="AI248" s="33">
        <v>34.660789059999999</v>
      </c>
      <c r="AJ248" s="33">
        <v>50.089616999999997</v>
      </c>
      <c r="AK248" s="33">
        <v>49.784942219999998</v>
      </c>
      <c r="AL248" s="33">
        <v>52.006376250000002</v>
      </c>
      <c r="AM248" s="33">
        <v>49.804992200000001</v>
      </c>
      <c r="AN248" s="33">
        <v>50.089616999999997</v>
      </c>
      <c r="AO248" s="33">
        <v>49.784942219999998</v>
      </c>
      <c r="AP248" s="33">
        <v>52.006376250000002</v>
      </c>
      <c r="AQ248" s="33">
        <v>49.804992200000001</v>
      </c>
      <c r="AR248" s="33">
        <v>50.089616999999997</v>
      </c>
      <c r="AS248" s="33">
        <v>49.784942219999998</v>
      </c>
      <c r="AT248" s="33">
        <v>52.006376250000002</v>
      </c>
      <c r="AU248" s="33">
        <v>49.804992200000001</v>
      </c>
      <c r="AV248" s="33">
        <v>50.089616999999997</v>
      </c>
      <c r="AW248" s="33">
        <v>49.784942219999998</v>
      </c>
      <c r="AX248" s="33">
        <v>52.006376250000002</v>
      </c>
      <c r="AY248" s="33">
        <v>49.804992200000001</v>
      </c>
      <c r="AZ248" s="33">
        <v>50.089616999999997</v>
      </c>
      <c r="BA248" s="33">
        <v>49.784942219999998</v>
      </c>
      <c r="BB248" s="33">
        <v>52.006376250000002</v>
      </c>
      <c r="BC248" s="33">
        <v>49.804992200000001</v>
      </c>
      <c r="BD248" s="33">
        <v>50.089616999999997</v>
      </c>
      <c r="BE248" s="33">
        <v>49.784942219999998</v>
      </c>
      <c r="BF248" s="33">
        <v>52.006376250000002</v>
      </c>
      <c r="BG248" s="33">
        <v>49.804992200000001</v>
      </c>
      <c r="BH248" s="33">
        <v>50.089616999999997</v>
      </c>
      <c r="BI248" s="33">
        <v>49.784942219999998</v>
      </c>
      <c r="BJ248" s="33">
        <v>52.006376250000002</v>
      </c>
      <c r="BK248" s="33">
        <v>49.804992200000001</v>
      </c>
      <c r="BL248" s="33">
        <v>50.089616999999997</v>
      </c>
      <c r="BM248" s="33">
        <v>49.784942219999998</v>
      </c>
      <c r="BN248" s="33">
        <v>52.006376250000002</v>
      </c>
      <c r="BO248" s="33">
        <v>49.804992200000001</v>
      </c>
      <c r="BP248" s="33">
        <v>50.089616999999997</v>
      </c>
      <c r="BQ248" s="33">
        <v>49.784942219999998</v>
      </c>
      <c r="BR248" s="33">
        <v>52.006376250000002</v>
      </c>
      <c r="BS248" s="33">
        <v>49.804992200000001</v>
      </c>
      <c r="BT248" s="33">
        <v>50.089616999999997</v>
      </c>
      <c r="BU248" s="33">
        <v>49.784942219999998</v>
      </c>
      <c r="BV248" s="33">
        <v>52.006376250000002</v>
      </c>
      <c r="BW248" s="33">
        <v>49.804992200000001</v>
      </c>
      <c r="BX248" s="33">
        <v>50.089616999999997</v>
      </c>
      <c r="BY248" s="33">
        <v>49.784942219999998</v>
      </c>
      <c r="BZ248" s="33">
        <v>52.006376250000002</v>
      </c>
      <c r="CA248" s="33">
        <v>49.804992200000001</v>
      </c>
      <c r="CB248" s="33">
        <v>50.089616999999997</v>
      </c>
      <c r="CC248" s="33">
        <v>49.784942219999998</v>
      </c>
      <c r="CD248" s="33">
        <v>52.006376250000002</v>
      </c>
      <c r="CE248" s="33">
        <v>49.804992200000001</v>
      </c>
      <c r="CF248" s="33">
        <v>50.089616999999997</v>
      </c>
      <c r="CG248" s="33">
        <v>49.784942219999998</v>
      </c>
      <c r="CH248" s="33">
        <v>52.006376250000002</v>
      </c>
      <c r="CI248" s="33">
        <v>49.804992200000001</v>
      </c>
      <c r="CJ248" s="33">
        <v>50.089616999999997</v>
      </c>
      <c r="CK248" s="33">
        <v>49.784942219999998</v>
      </c>
      <c r="CL248" s="33">
        <v>52.006376250000002</v>
      </c>
      <c r="CM248" s="33">
        <v>49.804992200000001</v>
      </c>
      <c r="CN248" s="33">
        <v>50.089616999999997</v>
      </c>
      <c r="CO248" s="33">
        <v>49.784942219999998</v>
      </c>
      <c r="CP248" s="33">
        <v>52.006376250000002</v>
      </c>
      <c r="CQ248" s="33">
        <v>49.804992200000001</v>
      </c>
      <c r="CR248" s="33">
        <v>50.089616999999997</v>
      </c>
      <c r="CS248" s="33">
        <v>49.784942219999998</v>
      </c>
      <c r="CT248" s="33">
        <v>52.006376250000002</v>
      </c>
      <c r="CU248" s="33">
        <v>49.804992200000001</v>
      </c>
      <c r="CV248" s="33">
        <v>50.089616999999997</v>
      </c>
      <c r="CW248" s="33">
        <v>49.784942219999998</v>
      </c>
      <c r="CX248" s="33">
        <v>52.006376250000002</v>
      </c>
      <c r="CY248" s="33">
        <v>49.804992200000001</v>
      </c>
      <c r="CZ248" s="33">
        <v>50.089616999999997</v>
      </c>
      <c r="DA248" s="33">
        <v>49.784942219999998</v>
      </c>
      <c r="DB248" s="33">
        <v>52.006376250000002</v>
      </c>
      <c r="DC248" s="33">
        <v>49.804992200000001</v>
      </c>
      <c r="DD248" s="33">
        <v>50.089616999999997</v>
      </c>
      <c r="DE248" s="33">
        <v>49.784942219999998</v>
      </c>
      <c r="DF248" s="33">
        <v>45.805708969999998</v>
      </c>
      <c r="DG248" s="33">
        <v>49.804992200000001</v>
      </c>
      <c r="DH248" s="33">
        <v>50.089616999999997</v>
      </c>
      <c r="DI248" s="33">
        <v>49.784942219999998</v>
      </c>
      <c r="DJ248" s="33">
        <v>52.006376250000002</v>
      </c>
      <c r="DK248" s="33">
        <v>49.804992200000001</v>
      </c>
      <c r="DL248" s="33">
        <v>50.089616999999997</v>
      </c>
      <c r="DM248" s="33">
        <v>49.784942219999998</v>
      </c>
      <c r="DO248" s="33">
        <v>49.804992200000001</v>
      </c>
      <c r="DP248" s="33">
        <v>50.089616999999997</v>
      </c>
      <c r="DQ248" s="33">
        <v>49.784942219999998</v>
      </c>
      <c r="DR248" s="33">
        <v>35.442853290000002</v>
      </c>
      <c r="DS248" s="33">
        <v>49.804992200000001</v>
      </c>
      <c r="DT248" s="33">
        <v>50.089616999999997</v>
      </c>
      <c r="DU248" s="33">
        <v>49.784942219999998</v>
      </c>
      <c r="DV248" s="33">
        <v>52.006376250000002</v>
      </c>
      <c r="DW248" s="33">
        <v>49.804992200000001</v>
      </c>
      <c r="DX248" s="33">
        <v>50.089616999999997</v>
      </c>
      <c r="DY248" s="33">
        <v>49.784942219999998</v>
      </c>
      <c r="DZ248" s="33">
        <v>35.442853290000002</v>
      </c>
      <c r="EA248" s="33">
        <v>49.804992200000001</v>
      </c>
      <c r="EB248" s="33">
        <v>50.089616999999997</v>
      </c>
      <c r="EC248" s="33">
        <v>49.784942219999998</v>
      </c>
      <c r="ED248" s="33">
        <v>35.442853290000002</v>
      </c>
      <c r="EE248" s="33">
        <v>49.804992200000001</v>
      </c>
      <c r="EF248" s="33">
        <v>50.089616999999997</v>
      </c>
      <c r="EG248" s="33">
        <v>49.784942219999998</v>
      </c>
      <c r="EI248" s="33">
        <v>49.804992200000001</v>
      </c>
      <c r="EJ248" s="33">
        <v>50.089616999999997</v>
      </c>
      <c r="EK248" s="33">
        <v>49.784942219999998</v>
      </c>
      <c r="EM248" s="33">
        <v>49.804992200000001</v>
      </c>
      <c r="EN248" s="33">
        <v>50.089616999999997</v>
      </c>
      <c r="EO248" s="33">
        <v>49.784942219999998</v>
      </c>
      <c r="EQ248" s="33">
        <v>49.804992200000001</v>
      </c>
      <c r="ER248" s="33">
        <v>50.089616999999997</v>
      </c>
      <c r="ES248" s="33">
        <v>49.784942219999998</v>
      </c>
      <c r="EU248" s="33">
        <v>49.804992200000001</v>
      </c>
      <c r="EV248" s="33">
        <v>50.089616999999997</v>
      </c>
      <c r="EW248" s="33">
        <v>49.784942219999998</v>
      </c>
      <c r="EY248" s="33">
        <v>49.804992200000001</v>
      </c>
      <c r="EZ248" s="33">
        <v>50.089616999999997</v>
      </c>
      <c r="FA248" s="33">
        <v>49.784942219999998</v>
      </c>
      <c r="FC248" s="33">
        <v>49.804992200000001</v>
      </c>
    </row>
    <row r="249" spans="2:159" x14ac:dyDescent="0.25">
      <c r="B249" s="33" t="s">
        <v>26</v>
      </c>
      <c r="C249" s="33" t="s">
        <v>40</v>
      </c>
      <c r="D249" s="33">
        <v>775.30919670000003</v>
      </c>
      <c r="E249" s="33">
        <v>782.06714680000005</v>
      </c>
      <c r="F249" s="33">
        <v>944.42658029999996</v>
      </c>
      <c r="G249" s="33">
        <v>851.8834683</v>
      </c>
      <c r="H249" s="33">
        <v>775.30919670000003</v>
      </c>
      <c r="I249" s="33">
        <v>782.06714680000005</v>
      </c>
      <c r="J249" s="33">
        <v>944.42658029999996</v>
      </c>
      <c r="K249" s="33">
        <v>851.8834683</v>
      </c>
      <c r="L249" s="33">
        <v>775.30919670000003</v>
      </c>
      <c r="M249" s="33">
        <v>782.06714680000005</v>
      </c>
      <c r="N249" s="33">
        <v>944.42658029999996</v>
      </c>
      <c r="O249" s="33">
        <v>851.8834683</v>
      </c>
      <c r="P249" s="33">
        <v>775.30919670000003</v>
      </c>
      <c r="Q249" s="33">
        <v>782.06714680000005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944.42658029999996</v>
      </c>
      <c r="W249" s="33">
        <v>851.8834683</v>
      </c>
      <c r="X249" s="33">
        <v>775.30919670000003</v>
      </c>
      <c r="Y249" s="33">
        <v>782.06714680000005</v>
      </c>
      <c r="Z249" s="33">
        <v>944.42658029999996</v>
      </c>
      <c r="AA249" s="33">
        <v>851.8834683</v>
      </c>
      <c r="AB249" s="33">
        <v>775.30919670000003</v>
      </c>
      <c r="AC249" s="33">
        <v>782.06714680000005</v>
      </c>
      <c r="AD249" s="33">
        <v>944.42658029999996</v>
      </c>
      <c r="AE249" s="33">
        <v>851.8834683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782.06714680000005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N251" s="33">
        <v>543.42363999999998</v>
      </c>
      <c r="T251" s="33">
        <v>1761.066386</v>
      </c>
      <c r="U251" s="33">
        <v>1589.6984070000001</v>
      </c>
      <c r="V251" s="33">
        <v>1106.5327540000001</v>
      </c>
      <c r="W251" s="33">
        <v>1388.783741</v>
      </c>
      <c r="X251" s="33">
        <v>1732.201307</v>
      </c>
      <c r="Y251" s="33">
        <v>1623.0526709999999</v>
      </c>
      <c r="Z251" s="33">
        <v>1129.440286</v>
      </c>
      <c r="AA251" s="33">
        <v>1416.390343</v>
      </c>
      <c r="AB251" s="33">
        <v>1796.4453639999999</v>
      </c>
      <c r="AC251" s="33">
        <v>1623.0526709999999</v>
      </c>
      <c r="AD251" s="33">
        <v>1129.440286</v>
      </c>
      <c r="AE251" s="33">
        <v>1416.390343</v>
      </c>
      <c r="AF251" s="33">
        <v>1796.4453639999999</v>
      </c>
      <c r="AG251" s="33">
        <v>1623.0526709999999</v>
      </c>
      <c r="AH251" s="33">
        <v>1129.440286</v>
      </c>
      <c r="AI251" s="33">
        <v>1416.390343</v>
      </c>
      <c r="AJ251" s="33">
        <v>1828.882304</v>
      </c>
      <c r="AK251" s="33">
        <v>1653.63327</v>
      </c>
      <c r="AL251" s="33">
        <v>1150.4428789999999</v>
      </c>
      <c r="AM251" s="33">
        <v>1441.701241</v>
      </c>
      <c r="AN251" s="33">
        <v>1828.882304</v>
      </c>
      <c r="AO251" s="33">
        <v>1653.63327</v>
      </c>
      <c r="AP251" s="33">
        <v>1150.4428789999999</v>
      </c>
      <c r="AQ251" s="33">
        <v>1441.701241</v>
      </c>
      <c r="AR251" s="33">
        <v>1828.882304</v>
      </c>
      <c r="AS251" s="33">
        <v>1653.63327</v>
      </c>
      <c r="AT251" s="33">
        <v>1150.4428789999999</v>
      </c>
      <c r="AU251" s="33">
        <v>1441.701241</v>
      </c>
      <c r="AV251" s="33">
        <v>1828.882304</v>
      </c>
      <c r="AW251" s="33">
        <v>1653.63327</v>
      </c>
      <c r="AX251" s="33">
        <v>1150.4428789999999</v>
      </c>
      <c r="AY251" s="33">
        <v>1441.701241</v>
      </c>
      <c r="AZ251" s="33">
        <v>1828.882304</v>
      </c>
      <c r="BA251" s="33">
        <v>1653.63327</v>
      </c>
      <c r="BB251" s="33">
        <v>1150.4428789999999</v>
      </c>
      <c r="BC251" s="33">
        <v>1441.701241</v>
      </c>
      <c r="BD251" s="33">
        <v>1828.882304</v>
      </c>
      <c r="BE251" s="33">
        <v>1653.63327</v>
      </c>
      <c r="BF251" s="33">
        <v>1150.4428789999999</v>
      </c>
      <c r="BG251" s="33">
        <v>1441.701241</v>
      </c>
      <c r="BH251" s="33">
        <v>1828.882304</v>
      </c>
      <c r="BI251" s="33">
        <v>1653.63327</v>
      </c>
      <c r="BJ251" s="33">
        <v>1150.4428789999999</v>
      </c>
      <c r="BK251" s="33">
        <v>1441.701241</v>
      </c>
      <c r="BL251" s="33">
        <v>1828.882304</v>
      </c>
      <c r="BM251" s="33">
        <v>1653.63327</v>
      </c>
      <c r="BN251" s="33">
        <v>1150.4428789999999</v>
      </c>
      <c r="BO251" s="33">
        <v>1441.701241</v>
      </c>
      <c r="BP251" s="33">
        <v>1828.882304</v>
      </c>
      <c r="BQ251" s="33">
        <v>1653.63327</v>
      </c>
      <c r="BR251" s="33">
        <v>1150.4428789999999</v>
      </c>
      <c r="BS251" s="33">
        <v>1441.701241</v>
      </c>
      <c r="BT251" s="33">
        <v>1828.882304</v>
      </c>
      <c r="BU251" s="33">
        <v>1653.63327</v>
      </c>
      <c r="BV251" s="33">
        <v>1150.4428789999999</v>
      </c>
      <c r="BW251" s="33">
        <v>1441.701241</v>
      </c>
      <c r="BX251" s="33">
        <v>1828.882304</v>
      </c>
      <c r="BY251" s="33">
        <v>1653.63327</v>
      </c>
      <c r="BZ251" s="33">
        <v>1150.4428789999999</v>
      </c>
      <c r="CA251" s="33">
        <v>1441.701241</v>
      </c>
      <c r="CB251" s="33">
        <v>1828.882304</v>
      </c>
      <c r="CC251" s="33">
        <v>1653.63327</v>
      </c>
      <c r="CD251" s="33">
        <v>1150.4428789999999</v>
      </c>
      <c r="CE251" s="33">
        <v>1441.701241</v>
      </c>
      <c r="CF251" s="33">
        <v>1828.882304</v>
      </c>
      <c r="CG251" s="33">
        <v>1653.63327</v>
      </c>
      <c r="CH251" s="33">
        <v>1150.4428789999999</v>
      </c>
      <c r="CI251" s="33">
        <v>1441.701241</v>
      </c>
      <c r="CJ251" s="33">
        <v>1828.882304</v>
      </c>
      <c r="CK251" s="33">
        <v>1653.63327</v>
      </c>
      <c r="CL251" s="33">
        <v>1150.4428789999999</v>
      </c>
      <c r="CM251" s="33">
        <v>1441.701241</v>
      </c>
      <c r="CN251" s="33">
        <v>1828.882304</v>
      </c>
      <c r="CO251" s="33">
        <v>1653.63327</v>
      </c>
      <c r="CP251" s="33">
        <v>1150.4428789999999</v>
      </c>
      <c r="CQ251" s="33">
        <v>1441.701241</v>
      </c>
      <c r="CR251" s="33">
        <v>1828.882304</v>
      </c>
      <c r="CS251" s="33">
        <v>1653.63327</v>
      </c>
      <c r="CT251" s="33">
        <v>1150.4428789999999</v>
      </c>
      <c r="CU251" s="33">
        <v>1441.701241</v>
      </c>
      <c r="CV251" s="33">
        <v>1828.882304</v>
      </c>
      <c r="CW251" s="33">
        <v>1653.63327</v>
      </c>
      <c r="CX251" s="33">
        <v>1150.4428789999999</v>
      </c>
      <c r="CY251" s="33">
        <v>1441.701241</v>
      </c>
      <c r="CZ251" s="33">
        <v>1828.882304</v>
      </c>
      <c r="DA251" s="33">
        <v>1653.63327</v>
      </c>
      <c r="DB251" s="33">
        <v>1150.4428789999999</v>
      </c>
      <c r="DC251" s="33">
        <v>1441.701241</v>
      </c>
      <c r="DD251" s="33">
        <v>1828.882304</v>
      </c>
      <c r="DE251" s="33">
        <v>1653.63327</v>
      </c>
      <c r="DF251" s="33">
        <v>1150.4428789999999</v>
      </c>
      <c r="DG251" s="33">
        <v>1441.701241</v>
      </c>
      <c r="DH251" s="33">
        <v>1828.882304</v>
      </c>
      <c r="DI251" s="33">
        <v>1653.63327</v>
      </c>
      <c r="DJ251" s="33">
        <v>1150.4428789999999</v>
      </c>
      <c r="DK251" s="33">
        <v>1441.701241</v>
      </c>
      <c r="DL251" s="33">
        <v>1828.882304</v>
      </c>
      <c r="DM251" s="33">
        <v>1653.63327</v>
      </c>
      <c r="DN251" s="33">
        <v>1150.4428789999999</v>
      </c>
      <c r="DO251" s="33">
        <v>1441.701241</v>
      </c>
      <c r="DP251" s="33">
        <v>1828.882304</v>
      </c>
      <c r="DQ251" s="33">
        <v>1653.63327</v>
      </c>
      <c r="DR251" s="33">
        <v>1150.4428789999999</v>
      </c>
      <c r="DS251" s="33">
        <v>1441.701241</v>
      </c>
      <c r="DT251" s="33">
        <v>1828.882304</v>
      </c>
      <c r="DU251" s="33">
        <v>1653.63327</v>
      </c>
      <c r="DV251" s="33">
        <v>1150.4428789999999</v>
      </c>
      <c r="DW251" s="33">
        <v>1441.701241</v>
      </c>
      <c r="DX251" s="33">
        <v>1828.882304</v>
      </c>
      <c r="DY251" s="33">
        <v>1653.63327</v>
      </c>
      <c r="DZ251" s="33">
        <v>1150.4428789999999</v>
      </c>
      <c r="EA251" s="33">
        <v>1441.701241</v>
      </c>
      <c r="EB251" s="33">
        <v>1828.882304</v>
      </c>
      <c r="EC251" s="33">
        <v>1653.63327</v>
      </c>
      <c r="ED251" s="33">
        <v>1150.4428789999999</v>
      </c>
      <c r="EE251" s="33">
        <v>1441.701241</v>
      </c>
      <c r="EF251" s="33">
        <v>1828.882304</v>
      </c>
      <c r="EG251" s="33">
        <v>1653.63327</v>
      </c>
      <c r="EH251" s="33">
        <v>1150.4428789999999</v>
      </c>
      <c r="EI251" s="33">
        <v>1441.701241</v>
      </c>
      <c r="EJ251" s="33">
        <v>1828.882304</v>
      </c>
      <c r="EK251" s="33">
        <v>1653.63327</v>
      </c>
      <c r="EL251" s="33">
        <v>1150.4428789999999</v>
      </c>
      <c r="EM251" s="33">
        <v>1441.701241</v>
      </c>
      <c r="EN251" s="33">
        <v>1828.882304</v>
      </c>
      <c r="EO251" s="33">
        <v>1653.63327</v>
      </c>
      <c r="EP251" s="33">
        <v>1150.4428789999999</v>
      </c>
      <c r="EQ251" s="33">
        <v>1441.701241</v>
      </c>
      <c r="ER251" s="33">
        <v>1828.882304</v>
      </c>
      <c r="ES251" s="33">
        <v>1653.63327</v>
      </c>
      <c r="ET251" s="33">
        <v>1150.4428789999999</v>
      </c>
      <c r="EU251" s="33">
        <v>1441.701241</v>
      </c>
      <c r="EV251" s="33">
        <v>1828.882304</v>
      </c>
      <c r="EW251" s="33">
        <v>1653.63327</v>
      </c>
      <c r="EX251" s="33">
        <v>1150.4428789999999</v>
      </c>
      <c r="EY251" s="33">
        <v>1441.701241</v>
      </c>
      <c r="EZ251" s="33">
        <v>1828.882304</v>
      </c>
      <c r="FA251" s="33">
        <v>1653.63327</v>
      </c>
      <c r="FB251" s="33">
        <v>1150.4428789999999</v>
      </c>
      <c r="FC251" s="33">
        <v>1441.701241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B253" s="33">
        <v>0.75163948120000001</v>
      </c>
      <c r="AC253" s="33">
        <v>0.70587646770000001</v>
      </c>
      <c r="AD253" s="33">
        <v>0.53025941089999995</v>
      </c>
      <c r="AE253" s="33">
        <v>0.61099196759999996</v>
      </c>
      <c r="AF253" s="33">
        <v>0.75163948120000001</v>
      </c>
      <c r="AG253" s="33">
        <v>0.70587646770000001</v>
      </c>
      <c r="AH253" s="33">
        <v>0.53025941089999995</v>
      </c>
      <c r="AI253" s="33">
        <v>0.61099196759999996</v>
      </c>
      <c r="AJ253" s="33">
        <v>0.75163948120000001</v>
      </c>
      <c r="AK253" s="33">
        <v>0.70587646770000001</v>
      </c>
      <c r="AL253" s="33">
        <v>0.53025941089999995</v>
      </c>
      <c r="AM253" s="33">
        <v>0.61099196759999996</v>
      </c>
      <c r="AN253" s="33">
        <v>0.75163948120000001</v>
      </c>
      <c r="AO253" s="33">
        <v>0.70587646770000001</v>
      </c>
      <c r="AP253" s="33">
        <v>0.53025941089999995</v>
      </c>
      <c r="AQ253" s="33">
        <v>0.61099196759999996</v>
      </c>
      <c r="AR253" s="33">
        <v>0.75163948120000001</v>
      </c>
      <c r="AS253" s="33">
        <v>0.70587646770000001</v>
      </c>
      <c r="AT253" s="33">
        <v>0.53025941089999995</v>
      </c>
      <c r="AU253" s="33">
        <v>0.61099196759999996</v>
      </c>
      <c r="AV253" s="33">
        <v>0.75163948120000001</v>
      </c>
      <c r="AW253" s="33">
        <v>0.70587646770000001</v>
      </c>
      <c r="AX253" s="33">
        <v>0.53025941089999995</v>
      </c>
      <c r="AY253" s="33">
        <v>0.61099196759999996</v>
      </c>
      <c r="AZ253" s="33">
        <v>0.75163948120000001</v>
      </c>
      <c r="BA253" s="33">
        <v>0.70587646770000001</v>
      </c>
      <c r="BB253" s="33">
        <v>0.53025941089999995</v>
      </c>
      <c r="BC253" s="33">
        <v>0.61099196759999996</v>
      </c>
      <c r="BD253" s="33">
        <v>0.75163948120000001</v>
      </c>
      <c r="BE253" s="33">
        <v>0.70587646770000001</v>
      </c>
      <c r="BF253" s="33">
        <v>0.53025941089999995</v>
      </c>
      <c r="BG253" s="33">
        <v>0.61099196759999996</v>
      </c>
      <c r="BH253" s="33">
        <v>0.75163948120000001</v>
      </c>
      <c r="BI253" s="33">
        <v>0.70587646770000001</v>
      </c>
      <c r="BJ253" s="33">
        <v>0.53025941089999995</v>
      </c>
      <c r="BK253" s="33">
        <v>0.61099196759999996</v>
      </c>
      <c r="BL253" s="33">
        <v>0.75163948120000001</v>
      </c>
      <c r="BM253" s="33">
        <v>0.70587646770000001</v>
      </c>
      <c r="BN253" s="33">
        <v>0.53025941089999995</v>
      </c>
      <c r="BO253" s="33">
        <v>0.61099196759999996</v>
      </c>
      <c r="BP253" s="33">
        <v>0.75163948120000001</v>
      </c>
      <c r="BQ253" s="33">
        <v>0.70587646770000001</v>
      </c>
      <c r="BR253" s="33">
        <v>0.53025941089999995</v>
      </c>
      <c r="BS253" s="33">
        <v>0.61099196759999996</v>
      </c>
      <c r="BT253" s="33">
        <v>0.75163948120000001</v>
      </c>
      <c r="BU253" s="33">
        <v>0.70587646770000001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H253" s="33">
        <v>0.53025941089999995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P253" s="33">
        <v>0.53025941089999995</v>
      </c>
      <c r="EQ253" s="33">
        <v>0.61099196759999996</v>
      </c>
      <c r="ER253" s="33">
        <v>0.75163948120000001</v>
      </c>
      <c r="ES253" s="33">
        <v>0.70587646770000001</v>
      </c>
      <c r="ET253" s="33">
        <v>0.53025941089999995</v>
      </c>
      <c r="EU253" s="33">
        <v>0.61099196759999996</v>
      </c>
      <c r="EV253" s="33">
        <v>0.75163948120000001</v>
      </c>
      <c r="EW253" s="33">
        <v>0.70587646770000001</v>
      </c>
      <c r="EX253" s="33">
        <v>0.53025941089999995</v>
      </c>
      <c r="EY253" s="33">
        <v>0.61099196759999996</v>
      </c>
      <c r="EZ253" s="33">
        <v>0.75163948120000001</v>
      </c>
      <c r="FA253" s="33">
        <v>0.70587646770000001</v>
      </c>
      <c r="FB253" s="33">
        <v>0.53025941089999995</v>
      </c>
      <c r="FC253" s="33">
        <v>0.61099196759999996</v>
      </c>
    </row>
    <row r="254" spans="2:159" x14ac:dyDescent="0.25">
      <c r="B254" s="33" t="s">
        <v>26</v>
      </c>
      <c r="C254" s="33" t="s">
        <v>45</v>
      </c>
      <c r="AJ254" s="33">
        <v>1.2927501210000001</v>
      </c>
      <c r="AK254" s="33">
        <v>1.135708559</v>
      </c>
      <c r="AL254" s="33">
        <v>1.2927501210000001</v>
      </c>
      <c r="AM254" s="33">
        <v>1.2927501210000001</v>
      </c>
      <c r="AN254" s="33">
        <v>1.2927501210000001</v>
      </c>
      <c r="AO254" s="33">
        <v>1.135708559</v>
      </c>
      <c r="AP254" s="33">
        <v>1.2927501210000001</v>
      </c>
      <c r="AQ254" s="33">
        <v>1.2927501210000001</v>
      </c>
      <c r="AR254" s="33">
        <v>1.2927501210000001</v>
      </c>
      <c r="AS254" s="33">
        <v>1.135708559</v>
      </c>
      <c r="AT254" s="33">
        <v>1.2927501210000001</v>
      </c>
      <c r="AU254" s="33">
        <v>1.2927501210000001</v>
      </c>
      <c r="AV254" s="33">
        <v>1.2927501210000001</v>
      </c>
      <c r="AW254" s="33">
        <v>1.135708559</v>
      </c>
      <c r="AX254" s="33">
        <v>1.2927501210000001</v>
      </c>
      <c r="AY254" s="33">
        <v>1.2927501210000001</v>
      </c>
      <c r="AZ254" s="33">
        <v>1.2927501210000001</v>
      </c>
      <c r="BA254" s="33">
        <v>1.135708559</v>
      </c>
      <c r="BB254" s="33">
        <v>1.2927501210000001</v>
      </c>
      <c r="BC254" s="33">
        <v>1.2927501210000001</v>
      </c>
      <c r="BD254" s="33">
        <v>1.2927501210000001</v>
      </c>
      <c r="BE254" s="33">
        <v>1.135708559</v>
      </c>
      <c r="BF254" s="33">
        <v>1.2927501210000001</v>
      </c>
      <c r="BG254" s="33">
        <v>1.2927501210000001</v>
      </c>
      <c r="BH254" s="33">
        <v>1.2927501210000001</v>
      </c>
      <c r="BI254" s="33">
        <v>1.135708559</v>
      </c>
      <c r="BJ254" s="33">
        <v>1.2927501210000001</v>
      </c>
      <c r="BK254" s="33">
        <v>1.2927501210000001</v>
      </c>
      <c r="BL254" s="33">
        <v>1.2927501210000001</v>
      </c>
      <c r="BM254" s="33">
        <v>1.135708559</v>
      </c>
      <c r="BN254" s="33">
        <v>1.2927501210000001</v>
      </c>
      <c r="BO254" s="33">
        <v>1.2927501210000001</v>
      </c>
      <c r="BP254" s="33">
        <v>1.2927501210000001</v>
      </c>
      <c r="BQ254" s="33">
        <v>1.135708559</v>
      </c>
      <c r="BR254" s="33">
        <v>1.2927501210000001</v>
      </c>
      <c r="BS254" s="33">
        <v>1.2927501210000001</v>
      </c>
      <c r="BT254" s="33">
        <v>1.2927501210000001</v>
      </c>
      <c r="BU254" s="33">
        <v>1.135708559</v>
      </c>
      <c r="BV254" s="33">
        <v>1.2927501210000001</v>
      </c>
      <c r="BW254" s="33">
        <v>1.2927501210000001</v>
      </c>
      <c r="BX254" s="33">
        <v>1.2927501210000001</v>
      </c>
      <c r="BY254" s="33">
        <v>1.135708559</v>
      </c>
      <c r="BZ254" s="33">
        <v>1.2927501210000001</v>
      </c>
      <c r="CA254" s="33">
        <v>1.2927501210000001</v>
      </c>
      <c r="CB254" s="33">
        <v>1.2927501210000001</v>
      </c>
      <c r="CC254" s="33">
        <v>1.135708559</v>
      </c>
      <c r="CD254" s="33">
        <v>1.2927501210000001</v>
      </c>
      <c r="CE254" s="33">
        <v>1.2927501210000001</v>
      </c>
      <c r="CF254" s="33">
        <v>1.2927501210000001</v>
      </c>
      <c r="CG254" s="33">
        <v>1.135708559</v>
      </c>
      <c r="CH254" s="33">
        <v>1.2927501210000001</v>
      </c>
      <c r="CI254" s="33">
        <v>1.2927501210000001</v>
      </c>
      <c r="CJ254" s="33">
        <v>1.2927501210000001</v>
      </c>
      <c r="CK254" s="33">
        <v>1.135708559</v>
      </c>
      <c r="CL254" s="33">
        <v>1.2927501210000001</v>
      </c>
      <c r="CM254" s="33">
        <v>1.2927501210000001</v>
      </c>
      <c r="CN254" s="33">
        <v>1.2927501210000001</v>
      </c>
      <c r="CO254" s="33">
        <v>1.135708559</v>
      </c>
      <c r="CP254" s="33">
        <v>1.2927501210000001</v>
      </c>
      <c r="CQ254" s="33">
        <v>1.2927501210000001</v>
      </c>
      <c r="CR254" s="33">
        <v>1.2927501210000001</v>
      </c>
      <c r="CS254" s="33">
        <v>1.135708559</v>
      </c>
      <c r="CT254" s="33">
        <v>1.2927501210000001</v>
      </c>
      <c r="CU254" s="33">
        <v>1.2927501210000001</v>
      </c>
      <c r="CV254" s="33">
        <v>1.2927501210000001</v>
      </c>
      <c r="CW254" s="33">
        <v>1.135708559</v>
      </c>
      <c r="CX254" s="33">
        <v>1.2927501210000001</v>
      </c>
      <c r="CY254" s="33">
        <v>1.2927501210000001</v>
      </c>
      <c r="CZ254" s="33">
        <v>1.2927501210000001</v>
      </c>
      <c r="DA254" s="33">
        <v>1.135708559</v>
      </c>
      <c r="DB254" s="33">
        <v>1.2927501210000001</v>
      </c>
      <c r="DC254" s="33">
        <v>1.2927501210000001</v>
      </c>
      <c r="DD254" s="33">
        <v>1.2927501210000001</v>
      </c>
      <c r="DE254" s="33">
        <v>1.135708559</v>
      </c>
      <c r="DF254" s="33">
        <v>1.2927501210000001</v>
      </c>
      <c r="DG254" s="33">
        <v>1.2927501210000001</v>
      </c>
      <c r="DH254" s="33">
        <v>1.2927501210000001</v>
      </c>
      <c r="DI254" s="33">
        <v>1.135708559</v>
      </c>
      <c r="DJ254" s="33">
        <v>1.2927501210000001</v>
      </c>
      <c r="DK254" s="33">
        <v>1.2927501210000001</v>
      </c>
      <c r="DL254" s="33">
        <v>1.2927501210000001</v>
      </c>
      <c r="DM254" s="33">
        <v>1.135708559</v>
      </c>
      <c r="DN254" s="33">
        <v>1.2927501210000001</v>
      </c>
      <c r="DO254" s="33">
        <v>1.2927501210000001</v>
      </c>
      <c r="DP254" s="33">
        <v>1.2927501210000001</v>
      </c>
      <c r="DQ254" s="33">
        <v>1.135708559</v>
      </c>
      <c r="DR254" s="33">
        <v>1.2927501210000001</v>
      </c>
      <c r="DS254" s="33">
        <v>1.2927501210000001</v>
      </c>
      <c r="DT254" s="33">
        <v>1.2927501210000001</v>
      </c>
      <c r="DU254" s="33">
        <v>1.135708559</v>
      </c>
      <c r="DV254" s="33">
        <v>1.2927501210000001</v>
      </c>
      <c r="DW254" s="33">
        <v>1.2927501210000001</v>
      </c>
      <c r="DX254" s="33">
        <v>1.2927501210000001</v>
      </c>
      <c r="DY254" s="33">
        <v>1.135708559</v>
      </c>
      <c r="DZ254" s="33">
        <v>1.2927501210000001</v>
      </c>
      <c r="EA254" s="33">
        <v>1.2927501210000001</v>
      </c>
      <c r="EB254" s="33">
        <v>1.2927501210000001</v>
      </c>
      <c r="EC254" s="33">
        <v>1.135708559</v>
      </c>
      <c r="ED254" s="33">
        <v>1.2927501210000001</v>
      </c>
      <c r="EE254" s="33">
        <v>1.2927501210000001</v>
      </c>
      <c r="EF254" s="33">
        <v>1.2927501210000001</v>
      </c>
      <c r="EG254" s="33">
        <v>1.135708559</v>
      </c>
      <c r="EH254" s="33">
        <v>1.2927501210000001</v>
      </c>
      <c r="EI254" s="33">
        <v>1.2927501210000001</v>
      </c>
      <c r="EJ254" s="33">
        <v>1.2927501210000001</v>
      </c>
      <c r="EK254" s="33">
        <v>1.135708559</v>
      </c>
      <c r="EL254" s="33">
        <v>1.2927501210000001</v>
      </c>
      <c r="EM254" s="33">
        <v>1.2927501210000001</v>
      </c>
      <c r="EN254" s="33">
        <v>1.2927501210000001</v>
      </c>
      <c r="EO254" s="33">
        <v>1.135708559</v>
      </c>
      <c r="EP254" s="33">
        <v>1.2927501210000001</v>
      </c>
      <c r="EQ254" s="33">
        <v>1.2927501210000001</v>
      </c>
      <c r="ER254" s="33">
        <v>1.2927501210000001</v>
      </c>
      <c r="ES254" s="33">
        <v>1.135708559</v>
      </c>
      <c r="ET254" s="33">
        <v>1.2927501210000001</v>
      </c>
      <c r="EU254" s="33">
        <v>1.2927501210000001</v>
      </c>
      <c r="EV254" s="33">
        <v>1.2927501210000001</v>
      </c>
      <c r="EW254" s="33">
        <v>1.135708559</v>
      </c>
      <c r="EX254" s="33">
        <v>1.2927501210000001</v>
      </c>
      <c r="EY254" s="33">
        <v>1.2927501210000001</v>
      </c>
      <c r="EZ254" s="33">
        <v>1.2927501210000001</v>
      </c>
      <c r="FA254" s="33">
        <v>1.135708559</v>
      </c>
      <c r="FB254" s="33">
        <v>1.2927501210000001</v>
      </c>
      <c r="FC254" s="33">
        <v>1.2927501210000001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937.12242460000004</v>
      </c>
      <c r="E257" s="33">
        <v>937.58306459999994</v>
      </c>
      <c r="F257" s="33">
        <v>1051.897393</v>
      </c>
      <c r="G257" s="33">
        <v>972.32828710000001</v>
      </c>
      <c r="H257" s="33">
        <v>937.12242460000004</v>
      </c>
      <c r="I257" s="33">
        <v>937.58306459999994</v>
      </c>
      <c r="J257" s="33">
        <v>1051.897393</v>
      </c>
      <c r="K257" s="33">
        <v>972.32828710000001</v>
      </c>
      <c r="L257" s="33">
        <v>937.12242460000004</v>
      </c>
      <c r="M257" s="33">
        <v>937.58306459999994</v>
      </c>
      <c r="N257" s="33">
        <v>1595.3210329999999</v>
      </c>
      <c r="O257" s="33">
        <v>972.32828710000001</v>
      </c>
      <c r="P257" s="33">
        <v>937.63517279999996</v>
      </c>
      <c r="Q257" s="33">
        <v>938.09171549999996</v>
      </c>
      <c r="R257" s="33">
        <v>1052.4907920000001</v>
      </c>
      <c r="S257" s="33">
        <v>972.89172489999999</v>
      </c>
      <c r="T257" s="33">
        <v>2815.5053739999998</v>
      </c>
      <c r="U257" s="33">
        <v>2640.8928580000002</v>
      </c>
      <c r="V257" s="33">
        <v>2265.1644310000001</v>
      </c>
      <c r="W257" s="33">
        <v>2471.8528449999999</v>
      </c>
      <c r="X257" s="33">
        <v>2815.4173510000001</v>
      </c>
      <c r="Y257" s="33">
        <v>2702.6049499999999</v>
      </c>
      <c r="Z257" s="33">
        <v>2319.415657</v>
      </c>
      <c r="AA257" s="33">
        <v>2529.8568369999998</v>
      </c>
      <c r="AB257" s="33">
        <v>2984.0646940000001</v>
      </c>
      <c r="AC257" s="33">
        <v>2802.2582000000002</v>
      </c>
      <c r="AD257" s="33">
        <v>2399.7698869999999</v>
      </c>
      <c r="AE257" s="33">
        <v>2619.2905110000002</v>
      </c>
      <c r="AF257" s="33">
        <v>3044.6713949999998</v>
      </c>
      <c r="AG257" s="33">
        <v>2859.9676690000001</v>
      </c>
      <c r="AH257" s="33">
        <v>2444.9266229999998</v>
      </c>
      <c r="AI257" s="33">
        <v>2670.2782459999999</v>
      </c>
      <c r="AJ257" s="33">
        <v>3096.583509</v>
      </c>
      <c r="AK257" s="33">
        <v>2910.0369139999998</v>
      </c>
      <c r="AL257" s="33">
        <v>2488.4510439999999</v>
      </c>
      <c r="AM257" s="33">
        <v>2716.7261360000002</v>
      </c>
      <c r="AN257" s="33">
        <v>3335.384411</v>
      </c>
      <c r="AO257" s="33">
        <v>3135.1714139999999</v>
      </c>
      <c r="AP257" s="33">
        <v>2643.0722249999999</v>
      </c>
      <c r="AQ257" s="33">
        <v>2903.0650799999999</v>
      </c>
      <c r="AR257" s="33">
        <v>4663.1999349999996</v>
      </c>
      <c r="AS257" s="33">
        <v>4386.9970199999998</v>
      </c>
      <c r="AT257" s="33">
        <v>3502.8194119999998</v>
      </c>
      <c r="AU257" s="33">
        <v>3939.1739910000001</v>
      </c>
      <c r="AV257" s="33">
        <v>4663.1999349999996</v>
      </c>
      <c r="AW257" s="33">
        <v>4386.9970199999998</v>
      </c>
      <c r="AX257" s="33">
        <v>3502.8194119999998</v>
      </c>
      <c r="AY257" s="33">
        <v>3939.1739910000001</v>
      </c>
      <c r="AZ257" s="33">
        <v>4663.1999349999996</v>
      </c>
      <c r="BA257" s="33">
        <v>4386.9970199999998</v>
      </c>
      <c r="BB257" s="33">
        <v>3502.8194119999998</v>
      </c>
      <c r="BC257" s="33">
        <v>3939.1739910000001</v>
      </c>
      <c r="BD257" s="33">
        <v>4663.1999349999996</v>
      </c>
      <c r="BE257" s="33">
        <v>4386.9970199999998</v>
      </c>
      <c r="BF257" s="33">
        <v>3502.8194119999998</v>
      </c>
      <c r="BG257" s="33">
        <v>3939.1739910000001</v>
      </c>
      <c r="BH257" s="33">
        <v>4663.1999349999996</v>
      </c>
      <c r="BI257" s="33">
        <v>4386.9970199999998</v>
      </c>
      <c r="BJ257" s="33">
        <v>3502.8194119999998</v>
      </c>
      <c r="BK257" s="33">
        <v>3939.1739910000001</v>
      </c>
      <c r="BL257" s="33">
        <v>4663.1999349999996</v>
      </c>
      <c r="BM257" s="33">
        <v>4386.9970199999998</v>
      </c>
      <c r="BN257" s="33">
        <v>3502.8194119999998</v>
      </c>
      <c r="BO257" s="33">
        <v>3939.1739910000001</v>
      </c>
      <c r="BP257" s="33">
        <v>4663.1999349999996</v>
      </c>
      <c r="BQ257" s="33">
        <v>4386.9970199999998</v>
      </c>
      <c r="BR257" s="33">
        <v>3502.8194119999998</v>
      </c>
      <c r="BS257" s="33">
        <v>3939.1739910000001</v>
      </c>
      <c r="BT257" s="33">
        <v>6137.2867450000003</v>
      </c>
      <c r="BU257" s="33">
        <v>5849.3047310000002</v>
      </c>
      <c r="BV257" s="33">
        <v>5208.7662929999997</v>
      </c>
      <c r="BW257" s="33">
        <v>5558.9871759999996</v>
      </c>
      <c r="BX257" s="33">
        <v>6137.2867450000003</v>
      </c>
      <c r="BY257" s="33">
        <v>5849.3047310000002</v>
      </c>
      <c r="BZ257" s="33">
        <v>5208.7662929999997</v>
      </c>
      <c r="CA257" s="33">
        <v>5558.9871759999996</v>
      </c>
      <c r="CB257" s="33">
        <v>6137.2867450000003</v>
      </c>
      <c r="CC257" s="33">
        <v>5849.3047310000002</v>
      </c>
      <c r="CD257" s="33">
        <v>5208.7662929999997</v>
      </c>
      <c r="CE257" s="33">
        <v>5558.9871759999996</v>
      </c>
      <c r="CF257" s="33">
        <v>6137.2867450000003</v>
      </c>
      <c r="CG257" s="33">
        <v>5849.3047310000002</v>
      </c>
      <c r="CH257" s="33">
        <v>5208.7662929999997</v>
      </c>
      <c r="CI257" s="33">
        <v>5558.9871759999996</v>
      </c>
      <c r="CJ257" s="33">
        <v>6137.2867450000003</v>
      </c>
      <c r="CK257" s="33">
        <v>5849.3047310000002</v>
      </c>
      <c r="CL257" s="33">
        <v>5208.7662929999997</v>
      </c>
      <c r="CM257" s="33">
        <v>5558.9871759999996</v>
      </c>
      <c r="CN257" s="33">
        <v>6137.2867450000003</v>
      </c>
      <c r="CO257" s="33">
        <v>5849.3047310000002</v>
      </c>
      <c r="CP257" s="33">
        <v>5208.7662929999997</v>
      </c>
      <c r="CQ257" s="33">
        <v>5558.9871759999996</v>
      </c>
      <c r="CR257" s="33">
        <v>6137.2867450000003</v>
      </c>
      <c r="CS257" s="33">
        <v>5849.3047310000002</v>
      </c>
      <c r="CT257" s="33">
        <v>5208.7662929999997</v>
      </c>
      <c r="CU257" s="33">
        <v>5558.9871759999996</v>
      </c>
      <c r="CV257" s="33">
        <v>6137.2867450000003</v>
      </c>
      <c r="CW257" s="33">
        <v>5849.3047310000002</v>
      </c>
      <c r="CX257" s="33">
        <v>5208.7662929999997</v>
      </c>
      <c r="CY257" s="33">
        <v>5558.9871759999996</v>
      </c>
      <c r="CZ257" s="33">
        <v>6137.2867450000003</v>
      </c>
      <c r="DA257" s="33">
        <v>5849.3047310000002</v>
      </c>
      <c r="DB257" s="33">
        <v>5208.7662929999997</v>
      </c>
      <c r="DC257" s="33">
        <v>5558.9871759999996</v>
      </c>
      <c r="DD257" s="33">
        <v>6137.2867450000003</v>
      </c>
      <c r="DE257" s="33">
        <v>5849.3047310000002</v>
      </c>
      <c r="DF257" s="33">
        <v>5202.5656259999996</v>
      </c>
      <c r="DG257" s="33">
        <v>5558.9871759999996</v>
      </c>
      <c r="DH257" s="33">
        <v>6137.2867450000003</v>
      </c>
      <c r="DI257" s="33">
        <v>5849.3047310000002</v>
      </c>
      <c r="DJ257" s="33">
        <v>5208.7662929999997</v>
      </c>
      <c r="DK257" s="33">
        <v>5558.9871759999996</v>
      </c>
      <c r="DL257" s="33">
        <v>6137.2867450000003</v>
      </c>
      <c r="DM257" s="33">
        <v>5849.3047310000002</v>
      </c>
      <c r="DN257" s="33">
        <v>5156.7599170000003</v>
      </c>
      <c r="DO257" s="33">
        <v>5558.9871759999996</v>
      </c>
      <c r="DP257" s="33">
        <v>6137.2867450000003</v>
      </c>
      <c r="DQ257" s="33">
        <v>5849.3047310000002</v>
      </c>
      <c r="DR257" s="33">
        <v>5192.2027710000002</v>
      </c>
      <c r="DS257" s="33">
        <v>5558.9871759999996</v>
      </c>
      <c r="DT257" s="33">
        <v>6137.2867450000003</v>
      </c>
      <c r="DU257" s="33">
        <v>5849.3047310000002</v>
      </c>
      <c r="DV257" s="33">
        <v>5208.7662929999997</v>
      </c>
      <c r="DW257" s="33">
        <v>5558.9871759999996</v>
      </c>
      <c r="DX257" s="33">
        <v>6137.2867450000003</v>
      </c>
      <c r="DY257" s="33">
        <v>5849.3047310000002</v>
      </c>
      <c r="DZ257" s="33">
        <v>5192.2027710000002</v>
      </c>
      <c r="EA257" s="33">
        <v>5558.9871759999996</v>
      </c>
      <c r="EB257" s="33">
        <v>6137.2867450000003</v>
      </c>
      <c r="EC257" s="33">
        <v>5849.3047310000002</v>
      </c>
      <c r="ED257" s="33">
        <v>5192.2027710000002</v>
      </c>
      <c r="EE257" s="33">
        <v>5558.9871759999996</v>
      </c>
      <c r="EF257" s="33">
        <v>6137.2867450000003</v>
      </c>
      <c r="EG257" s="33">
        <v>5849.3047310000002</v>
      </c>
      <c r="EH257" s="33">
        <v>5156.7599170000003</v>
      </c>
      <c r="EI257" s="33">
        <v>5558.9871759999996</v>
      </c>
      <c r="EJ257" s="33">
        <v>6137.2867450000003</v>
      </c>
      <c r="EK257" s="33">
        <v>5849.3047310000002</v>
      </c>
      <c r="EL257" s="33">
        <v>5156.7599170000003</v>
      </c>
      <c r="EM257" s="33">
        <v>5558.9871759999996</v>
      </c>
      <c r="EN257" s="33">
        <v>6137.2867450000003</v>
      </c>
      <c r="EO257" s="33">
        <v>5849.3047310000002</v>
      </c>
      <c r="EP257" s="33">
        <v>5156.7599170000003</v>
      </c>
      <c r="EQ257" s="33">
        <v>5558.9871759999996</v>
      </c>
      <c r="ER257" s="33">
        <v>6137.2867450000003</v>
      </c>
      <c r="ES257" s="33">
        <v>5849.3047310000002</v>
      </c>
      <c r="ET257" s="33">
        <v>5156.7599170000003</v>
      </c>
      <c r="EU257" s="33">
        <v>5558.9871759999996</v>
      </c>
      <c r="EV257" s="33">
        <v>6137.2867450000003</v>
      </c>
      <c r="EW257" s="33">
        <v>5849.3047310000002</v>
      </c>
      <c r="EX257" s="33">
        <v>5156.7599170000003</v>
      </c>
      <c r="EY257" s="33">
        <v>5558.9871759999996</v>
      </c>
      <c r="EZ257" s="33">
        <v>6137.2867450000003</v>
      </c>
      <c r="FA257" s="33">
        <v>5849.3047310000002</v>
      </c>
      <c r="FB257" s="33">
        <v>5156.7599170000003</v>
      </c>
      <c r="FC257" s="33">
        <v>5558.9871759999996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10552.26038</v>
      </c>
      <c r="DA294" s="33">
        <v>10481.464</v>
      </c>
      <c r="DB294" s="33">
        <v>10237.876459999999</v>
      </c>
      <c r="DC294" s="33">
        <v>10481.464</v>
      </c>
      <c r="DD294" s="33">
        <v>10552.26038</v>
      </c>
      <c r="DE294" s="33">
        <v>10481.464</v>
      </c>
      <c r="DF294" s="33">
        <v>10237.876459999999</v>
      </c>
      <c r="DG294" s="33">
        <v>10481.464</v>
      </c>
      <c r="DH294" s="33">
        <v>10552.26038</v>
      </c>
      <c r="DI294" s="33">
        <v>10481.464</v>
      </c>
      <c r="DJ294" s="33">
        <v>10237.876459999999</v>
      </c>
      <c r="DK294" s="33">
        <v>10481.464</v>
      </c>
      <c r="DL294" s="33">
        <v>10552.26038</v>
      </c>
      <c r="DM294" s="33">
        <v>10481.464</v>
      </c>
      <c r="DN294" s="33">
        <v>10237.876459999999</v>
      </c>
      <c r="DO294" s="33">
        <v>10481.464</v>
      </c>
      <c r="DP294" s="33">
        <v>10552.26038</v>
      </c>
      <c r="DQ294" s="33">
        <v>10481.464</v>
      </c>
      <c r="DR294" s="33">
        <v>10237.876459999999</v>
      </c>
      <c r="DS294" s="33">
        <v>10481.464</v>
      </c>
      <c r="DT294" s="33">
        <v>10552.26038</v>
      </c>
      <c r="DU294" s="33">
        <v>10481.464</v>
      </c>
      <c r="DV294" s="33">
        <v>10237.876459999999</v>
      </c>
      <c r="DW294" s="33">
        <v>10481.464</v>
      </c>
      <c r="DX294" s="33">
        <v>10552.26038</v>
      </c>
      <c r="DY294" s="33">
        <v>10481.464</v>
      </c>
      <c r="DZ294" s="33">
        <v>10237.876459999999</v>
      </c>
      <c r="EA294" s="33">
        <v>10481.464</v>
      </c>
      <c r="EB294" s="33">
        <v>10552.26038</v>
      </c>
      <c r="EC294" s="33">
        <v>10481.464</v>
      </c>
      <c r="ED294" s="33">
        <v>10237.876459999999</v>
      </c>
      <c r="EE294" s="33">
        <v>10481.464</v>
      </c>
      <c r="EF294" s="33">
        <v>10552.26038</v>
      </c>
      <c r="EG294" s="33">
        <v>10481.464</v>
      </c>
      <c r="EH294" s="33">
        <v>10237.876459999999</v>
      </c>
      <c r="EI294" s="33">
        <v>10481.464</v>
      </c>
      <c r="EJ294" s="33">
        <v>10552.26038</v>
      </c>
      <c r="EK294" s="33">
        <v>10481.464</v>
      </c>
      <c r="EL294" s="33">
        <v>10237.876459999999</v>
      </c>
      <c r="EM294" s="33">
        <v>10481.464</v>
      </c>
      <c r="EN294" s="33">
        <v>10552.26038</v>
      </c>
      <c r="EO294" s="33">
        <v>10481.464</v>
      </c>
      <c r="EP294" s="33">
        <v>10237.876459999999</v>
      </c>
      <c r="EQ294" s="33">
        <v>10481.464</v>
      </c>
      <c r="ER294" s="33">
        <v>10552.26038</v>
      </c>
      <c r="ES294" s="33">
        <v>10481.464</v>
      </c>
      <c r="ET294" s="33">
        <v>10237.876459999999</v>
      </c>
      <c r="EU294" s="33">
        <v>10481.464</v>
      </c>
      <c r="EV294" s="33">
        <v>10552.26038</v>
      </c>
      <c r="EW294" s="33">
        <v>10481.464</v>
      </c>
      <c r="EX294" s="33">
        <v>10237.876459999999</v>
      </c>
      <c r="EY294" s="33">
        <v>10481.464</v>
      </c>
      <c r="EZ294" s="33">
        <v>10552.26038</v>
      </c>
      <c r="FA294" s="33">
        <v>10481.464</v>
      </c>
      <c r="FB294" s="33">
        <v>10237.876459999999</v>
      </c>
      <c r="FC294" s="33">
        <v>10481.464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10552.26038</v>
      </c>
      <c r="DA305" s="33">
        <v>10481.464</v>
      </c>
      <c r="DB305" s="33">
        <v>10237.876459999999</v>
      </c>
      <c r="DC305" s="33">
        <v>10481.464</v>
      </c>
      <c r="DD305" s="33">
        <v>10552.26038</v>
      </c>
      <c r="DE305" s="33">
        <v>10481.464</v>
      </c>
      <c r="DF305" s="33">
        <v>10237.876459999999</v>
      </c>
      <c r="DG305" s="33">
        <v>10481.464</v>
      </c>
      <c r="DH305" s="33">
        <v>10552.26038</v>
      </c>
      <c r="DI305" s="33">
        <v>10481.464</v>
      </c>
      <c r="DJ305" s="33">
        <v>10237.876459999999</v>
      </c>
      <c r="DK305" s="33">
        <v>10481.464</v>
      </c>
      <c r="DL305" s="33">
        <v>10552.26038</v>
      </c>
      <c r="DM305" s="33">
        <v>10481.464</v>
      </c>
      <c r="DN305" s="33">
        <v>10237.876459999999</v>
      </c>
      <c r="DO305" s="33">
        <v>10481.464</v>
      </c>
      <c r="DP305" s="33">
        <v>10552.26038</v>
      </c>
      <c r="DQ305" s="33">
        <v>10481.464</v>
      </c>
      <c r="DR305" s="33">
        <v>10237.876459999999</v>
      </c>
      <c r="DS305" s="33">
        <v>10481.464</v>
      </c>
      <c r="DT305" s="33">
        <v>10552.26038</v>
      </c>
      <c r="DU305" s="33">
        <v>10481.464</v>
      </c>
      <c r="DV305" s="33">
        <v>10237.876459999999</v>
      </c>
      <c r="DW305" s="33">
        <v>10481.464</v>
      </c>
      <c r="DX305" s="33">
        <v>10552.26038</v>
      </c>
      <c r="DY305" s="33">
        <v>10481.464</v>
      </c>
      <c r="DZ305" s="33">
        <v>10237.876459999999</v>
      </c>
      <c r="EA305" s="33">
        <v>10481.464</v>
      </c>
      <c r="EB305" s="33">
        <v>10552.26038</v>
      </c>
      <c r="EC305" s="33">
        <v>10481.464</v>
      </c>
      <c r="ED305" s="33">
        <v>10237.876459999999</v>
      </c>
      <c r="EE305" s="33">
        <v>10481.464</v>
      </c>
      <c r="EF305" s="33">
        <v>10552.26038</v>
      </c>
      <c r="EG305" s="33">
        <v>10481.464</v>
      </c>
      <c r="EH305" s="33">
        <v>10237.876459999999</v>
      </c>
      <c r="EI305" s="33">
        <v>10481.464</v>
      </c>
      <c r="EJ305" s="33">
        <v>10552.26038</v>
      </c>
      <c r="EK305" s="33">
        <v>10481.464</v>
      </c>
      <c r="EL305" s="33">
        <v>10237.876459999999</v>
      </c>
      <c r="EM305" s="33">
        <v>10481.464</v>
      </c>
      <c r="EN305" s="33">
        <v>10552.26038</v>
      </c>
      <c r="EO305" s="33">
        <v>10481.464</v>
      </c>
      <c r="EP305" s="33">
        <v>10237.876459999999</v>
      </c>
      <c r="EQ305" s="33">
        <v>10481.464</v>
      </c>
      <c r="ER305" s="33">
        <v>10552.26038</v>
      </c>
      <c r="ES305" s="33">
        <v>10481.464</v>
      </c>
      <c r="ET305" s="33">
        <v>10237.876459999999</v>
      </c>
      <c r="EU305" s="33">
        <v>10481.464</v>
      </c>
      <c r="EV305" s="33">
        <v>10552.26038</v>
      </c>
      <c r="EW305" s="33">
        <v>10481.464</v>
      </c>
      <c r="EX305" s="33">
        <v>10237.876459999999</v>
      </c>
      <c r="EY305" s="33">
        <v>10481.464</v>
      </c>
      <c r="EZ305" s="33">
        <v>10552.26038</v>
      </c>
      <c r="FA305" s="33">
        <v>10481.464</v>
      </c>
      <c r="FB305" s="33">
        <v>10237.876459999999</v>
      </c>
      <c r="FC305" s="33">
        <v>10481.464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39.241199999999999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254.8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318.67108919999998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213.65321069999999</v>
      </c>
      <c r="DO377" s="33">
        <v>347.95316070000001</v>
      </c>
      <c r="DP377" s="33">
        <v>347.95316070000001</v>
      </c>
      <c r="DQ377" s="33">
        <v>347.95316070000001</v>
      </c>
      <c r="DR377" s="33">
        <v>229.13441069999999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N416" s="33">
        <v>139.54845230000001</v>
      </c>
      <c r="AO416" s="33">
        <v>169.9953874</v>
      </c>
      <c r="AP416" s="33">
        <v>224.54614599999999</v>
      </c>
      <c r="AQ416" s="33">
        <v>183.95023259999999</v>
      </c>
      <c r="AR416" s="33">
        <v>1208.4441320000001</v>
      </c>
      <c r="AS416" s="33">
        <v>1472.1046690000001</v>
      </c>
      <c r="AT416" s="33">
        <v>1944.4964660000001</v>
      </c>
      <c r="AU416" s="33">
        <v>1592.949083</v>
      </c>
      <c r="AV416" s="33">
        <v>3753.824893</v>
      </c>
      <c r="AW416" s="33">
        <v>4572.8412330000001</v>
      </c>
      <c r="AX416" s="33">
        <v>6040.2455090000003</v>
      </c>
      <c r="AY416" s="33">
        <v>4948.2237219999997</v>
      </c>
      <c r="AZ416" s="33">
        <v>6085.259309</v>
      </c>
      <c r="BA416" s="33">
        <v>7412.9522489999999</v>
      </c>
      <c r="BB416" s="33">
        <v>9791.7354329999998</v>
      </c>
      <c r="BC416" s="33">
        <v>8021.4781800000001</v>
      </c>
      <c r="BD416" s="33">
        <v>8800.828587</v>
      </c>
      <c r="BE416" s="33">
        <v>10721.00937</v>
      </c>
      <c r="BF416" s="33">
        <v>14161.333269999999</v>
      </c>
      <c r="BG416" s="33">
        <v>11601.09223</v>
      </c>
      <c r="BH416" s="33">
        <v>9942.6016889999992</v>
      </c>
      <c r="BI416" s="33">
        <v>12111.8966</v>
      </c>
      <c r="BJ416" s="33">
        <v>15998.54999</v>
      </c>
      <c r="BK416" s="33">
        <v>13106.15677</v>
      </c>
      <c r="BL416" s="33">
        <v>11764.023380000001</v>
      </c>
      <c r="BM416" s="33">
        <v>14330.71939</v>
      </c>
      <c r="BN416" s="33">
        <v>18929.38308</v>
      </c>
      <c r="BO416" s="33">
        <v>15507.121730000001</v>
      </c>
      <c r="BP416" s="33">
        <v>13064.809090000001</v>
      </c>
      <c r="BQ416" s="33">
        <v>15915.312889999999</v>
      </c>
      <c r="BR416" s="33">
        <v>21022.465540000001</v>
      </c>
      <c r="BS416" s="33">
        <v>17221.793799999999</v>
      </c>
      <c r="BT416" s="33">
        <v>13287.071449999999</v>
      </c>
      <c r="BU416" s="33">
        <v>16186.068859999999</v>
      </c>
      <c r="BV416" s="33">
        <v>21380.105879999999</v>
      </c>
      <c r="BW416" s="33">
        <v>17514.776010000001</v>
      </c>
      <c r="BX416" s="33">
        <v>13287.071449999999</v>
      </c>
      <c r="BY416" s="33">
        <v>16186.068859999999</v>
      </c>
      <c r="BZ416" s="33">
        <v>21380.105879999999</v>
      </c>
      <c r="CA416" s="33">
        <v>17514.776010000001</v>
      </c>
      <c r="CB416" s="33">
        <v>13287.071449999999</v>
      </c>
      <c r="CC416" s="33">
        <v>16186.068859999999</v>
      </c>
      <c r="CD416" s="33">
        <v>21380.105879999999</v>
      </c>
      <c r="CE416" s="33">
        <v>17514.776010000001</v>
      </c>
      <c r="CF416" s="33">
        <v>13287.071449999999</v>
      </c>
      <c r="CG416" s="33">
        <v>16186.068859999999</v>
      </c>
      <c r="CH416" s="33">
        <v>21380.105879999999</v>
      </c>
      <c r="CI416" s="33">
        <v>17514.776010000001</v>
      </c>
      <c r="CJ416" s="33">
        <v>13287.071449999999</v>
      </c>
      <c r="CK416" s="33">
        <v>16186.068859999999</v>
      </c>
      <c r="CL416" s="33">
        <v>21380.105879999999</v>
      </c>
      <c r="CM416" s="33">
        <v>17514.776010000001</v>
      </c>
      <c r="CN416" s="33">
        <v>13287.071449999999</v>
      </c>
      <c r="CO416" s="33">
        <v>16186.068859999999</v>
      </c>
      <c r="CP416" s="33">
        <v>21380.105879999999</v>
      </c>
      <c r="CQ416" s="33">
        <v>17514.776010000001</v>
      </c>
      <c r="CR416" s="33">
        <v>13287.071449999999</v>
      </c>
      <c r="CS416" s="33">
        <v>16186.068859999999</v>
      </c>
      <c r="CT416" s="33">
        <v>21380.105879999999</v>
      </c>
      <c r="CU416" s="33">
        <v>17514.776010000001</v>
      </c>
      <c r="CV416" s="33">
        <v>13287.071449999999</v>
      </c>
      <c r="CW416" s="33">
        <v>16186.068859999999</v>
      </c>
      <c r="CX416" s="33">
        <v>21380.105879999999</v>
      </c>
      <c r="CY416" s="33">
        <v>17514.776010000001</v>
      </c>
      <c r="CZ416" s="33">
        <v>13287.071449999999</v>
      </c>
      <c r="DA416" s="33">
        <v>16186.068859999999</v>
      </c>
      <c r="DB416" s="33">
        <v>21380.105879999999</v>
      </c>
      <c r="DC416" s="33">
        <v>17514.776010000001</v>
      </c>
      <c r="DD416" s="33">
        <v>13287.071449999999</v>
      </c>
      <c r="DE416" s="33">
        <v>16186.068859999999</v>
      </c>
      <c r="DF416" s="33">
        <v>21380.105879999999</v>
      </c>
      <c r="DG416" s="33">
        <v>17514.776010000001</v>
      </c>
      <c r="DH416" s="33">
        <v>13287.071449999999</v>
      </c>
      <c r="DI416" s="33">
        <v>16186.068859999999</v>
      </c>
      <c r="DJ416" s="33">
        <v>21380.105879999999</v>
      </c>
      <c r="DK416" s="33">
        <v>17514.776010000001</v>
      </c>
      <c r="DL416" s="33">
        <v>13287.071449999999</v>
      </c>
      <c r="DM416" s="33">
        <v>16186.068859999999</v>
      </c>
      <c r="DN416" s="33">
        <v>21380.105879999999</v>
      </c>
      <c r="DO416" s="33">
        <v>17514.776010000001</v>
      </c>
      <c r="DP416" s="33">
        <v>13287.071449999999</v>
      </c>
      <c r="DQ416" s="33">
        <v>16186.068859999999</v>
      </c>
      <c r="DR416" s="33">
        <v>21380.105879999999</v>
      </c>
      <c r="DS416" s="33">
        <v>17514.776010000001</v>
      </c>
      <c r="DT416" s="33">
        <v>13287.071449999999</v>
      </c>
      <c r="DU416" s="33">
        <v>16186.068859999999</v>
      </c>
      <c r="DV416" s="33">
        <v>21380.105879999999</v>
      </c>
      <c r="DW416" s="33">
        <v>17514.776010000001</v>
      </c>
      <c r="DX416" s="33">
        <v>13287.071449999999</v>
      </c>
      <c r="DY416" s="33">
        <v>16186.068859999999</v>
      </c>
      <c r="DZ416" s="33">
        <v>21380.105879999999</v>
      </c>
      <c r="EA416" s="33">
        <v>17514.776010000001</v>
      </c>
      <c r="EB416" s="33">
        <v>13287.071449999999</v>
      </c>
      <c r="EC416" s="33">
        <v>16186.068859999999</v>
      </c>
      <c r="ED416" s="33">
        <v>21380.105879999999</v>
      </c>
      <c r="EE416" s="33">
        <v>17514.776010000001</v>
      </c>
      <c r="EF416" s="33">
        <v>13287.071449999999</v>
      </c>
      <c r="EG416" s="33">
        <v>16186.068859999999</v>
      </c>
      <c r="EH416" s="33">
        <v>21380.105879999999</v>
      </c>
      <c r="EI416" s="33">
        <v>17514.776010000001</v>
      </c>
      <c r="EJ416" s="33">
        <v>13287.071449999999</v>
      </c>
      <c r="EK416" s="33">
        <v>16186.068859999999</v>
      </c>
      <c r="EL416" s="33">
        <v>21380.105879999999</v>
      </c>
      <c r="EM416" s="33">
        <v>17514.776010000001</v>
      </c>
      <c r="EN416" s="33">
        <v>13287.071449999999</v>
      </c>
      <c r="EO416" s="33">
        <v>16186.068859999999</v>
      </c>
      <c r="EP416" s="33">
        <v>21380.105879999999</v>
      </c>
      <c r="EQ416" s="33">
        <v>17514.776010000001</v>
      </c>
      <c r="ER416" s="33">
        <v>13287.071449999999</v>
      </c>
      <c r="ES416" s="33">
        <v>16186.068859999999</v>
      </c>
      <c r="ET416" s="33">
        <v>21380.105879999999</v>
      </c>
      <c r="EU416" s="33">
        <v>17514.776010000001</v>
      </c>
      <c r="EV416" s="33">
        <v>13287.071449999999</v>
      </c>
      <c r="EW416" s="33">
        <v>16186.068859999999</v>
      </c>
      <c r="EX416" s="33">
        <v>21380.105879999999</v>
      </c>
      <c r="EY416" s="33">
        <v>17514.776010000001</v>
      </c>
      <c r="EZ416" s="33">
        <v>13287.071449999999</v>
      </c>
      <c r="FA416" s="33">
        <v>16186.068859999999</v>
      </c>
      <c r="FB416" s="33">
        <v>21380.105879999999</v>
      </c>
      <c r="FC416" s="33">
        <v>17514.776010000001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139.54845230000001</v>
      </c>
      <c r="AO425" s="33">
        <v>169.9953874</v>
      </c>
      <c r="AP425" s="33">
        <v>224.54614599999999</v>
      </c>
      <c r="AQ425" s="33">
        <v>183.95023259999999</v>
      </c>
      <c r="AR425" s="33">
        <v>1208.4441320000001</v>
      </c>
      <c r="AS425" s="33">
        <v>1472.1046690000001</v>
      </c>
      <c r="AT425" s="33">
        <v>1944.4964660000001</v>
      </c>
      <c r="AU425" s="33">
        <v>1592.949083</v>
      </c>
      <c r="AV425" s="33">
        <v>3753.824893</v>
      </c>
      <c r="AW425" s="33">
        <v>4572.8412330000001</v>
      </c>
      <c r="AX425" s="33">
        <v>6040.2455090000003</v>
      </c>
      <c r="AY425" s="33">
        <v>4948.2237219999997</v>
      </c>
      <c r="AZ425" s="33">
        <v>6085.259309</v>
      </c>
      <c r="BA425" s="33">
        <v>7412.9522489999999</v>
      </c>
      <c r="BB425" s="33">
        <v>9791.7354329999998</v>
      </c>
      <c r="BC425" s="33">
        <v>8021.4781800000001</v>
      </c>
      <c r="BD425" s="33">
        <v>8800.828587</v>
      </c>
      <c r="BE425" s="33">
        <v>10721.00937</v>
      </c>
      <c r="BF425" s="33">
        <v>14161.333269999999</v>
      </c>
      <c r="BG425" s="33">
        <v>11601.09223</v>
      </c>
      <c r="BH425" s="33">
        <v>9942.6016889999992</v>
      </c>
      <c r="BI425" s="33">
        <v>12111.8966</v>
      </c>
      <c r="BJ425" s="33">
        <v>15998.54999</v>
      </c>
      <c r="BK425" s="33">
        <v>13106.15677</v>
      </c>
      <c r="BL425" s="33">
        <v>11764.023380000001</v>
      </c>
      <c r="BM425" s="33">
        <v>14330.71939</v>
      </c>
      <c r="BN425" s="33">
        <v>18929.38308</v>
      </c>
      <c r="BO425" s="33">
        <v>15507.121730000001</v>
      </c>
      <c r="BP425" s="33">
        <v>13064.809090000001</v>
      </c>
      <c r="BQ425" s="33">
        <v>15915.312889999999</v>
      </c>
      <c r="BR425" s="33">
        <v>21022.465540000001</v>
      </c>
      <c r="BS425" s="33">
        <v>17221.793799999999</v>
      </c>
      <c r="BT425" s="33">
        <v>13287.071449999999</v>
      </c>
      <c r="BU425" s="33">
        <v>16186.068859999999</v>
      </c>
      <c r="BV425" s="33">
        <v>21380.105879999999</v>
      </c>
      <c r="BW425" s="33">
        <v>17514.776010000001</v>
      </c>
      <c r="BX425" s="33">
        <v>13287.071449999999</v>
      </c>
      <c r="BY425" s="33">
        <v>16186.068859999999</v>
      </c>
      <c r="BZ425" s="33">
        <v>21380.105879999999</v>
      </c>
      <c r="CA425" s="33">
        <v>17514.776010000001</v>
      </c>
      <c r="CB425" s="33">
        <v>13287.071449999999</v>
      </c>
      <c r="CC425" s="33">
        <v>16186.068859999999</v>
      </c>
      <c r="CD425" s="33">
        <v>21380.105879999999</v>
      </c>
      <c r="CE425" s="33">
        <v>17514.776010000001</v>
      </c>
      <c r="CF425" s="33">
        <v>13287.071449999999</v>
      </c>
      <c r="CG425" s="33">
        <v>16186.068859999999</v>
      </c>
      <c r="CH425" s="33">
        <v>21380.105879999999</v>
      </c>
      <c r="CI425" s="33">
        <v>17514.776010000001</v>
      </c>
      <c r="CJ425" s="33">
        <v>13287.071449999999</v>
      </c>
      <c r="CK425" s="33">
        <v>16186.068859999999</v>
      </c>
      <c r="CL425" s="33">
        <v>21380.105879999999</v>
      </c>
      <c r="CM425" s="33">
        <v>17514.776010000001</v>
      </c>
      <c r="CN425" s="33">
        <v>13287.071449999999</v>
      </c>
      <c r="CO425" s="33">
        <v>16186.068859999999</v>
      </c>
      <c r="CP425" s="33">
        <v>21380.105879999999</v>
      </c>
      <c r="CQ425" s="33">
        <v>17514.776010000001</v>
      </c>
      <c r="CR425" s="33">
        <v>13287.071449999999</v>
      </c>
      <c r="CS425" s="33">
        <v>16186.068859999999</v>
      </c>
      <c r="CT425" s="33">
        <v>21380.105879999999</v>
      </c>
      <c r="CU425" s="33">
        <v>17514.776010000001</v>
      </c>
      <c r="CV425" s="33">
        <v>13287.071449999999</v>
      </c>
      <c r="CW425" s="33">
        <v>16186.068859999999</v>
      </c>
      <c r="CX425" s="33">
        <v>21380.105879999999</v>
      </c>
      <c r="CY425" s="33">
        <v>17514.776010000001</v>
      </c>
      <c r="CZ425" s="33">
        <v>13287.071449999999</v>
      </c>
      <c r="DA425" s="33">
        <v>16186.068859999999</v>
      </c>
      <c r="DB425" s="33">
        <v>21380.105879999999</v>
      </c>
      <c r="DC425" s="33">
        <v>17514.776010000001</v>
      </c>
      <c r="DD425" s="33">
        <v>13287.071449999999</v>
      </c>
      <c r="DE425" s="33">
        <v>16186.068859999999</v>
      </c>
      <c r="DF425" s="33">
        <v>21380.105879999999</v>
      </c>
      <c r="DG425" s="33">
        <v>17514.776010000001</v>
      </c>
      <c r="DH425" s="33">
        <v>13287.071449999999</v>
      </c>
      <c r="DI425" s="33">
        <v>16186.068859999999</v>
      </c>
      <c r="DJ425" s="33">
        <v>21380.105879999999</v>
      </c>
      <c r="DK425" s="33">
        <v>17514.776010000001</v>
      </c>
      <c r="DL425" s="33">
        <v>13287.071449999999</v>
      </c>
      <c r="DM425" s="33">
        <v>16186.068859999999</v>
      </c>
      <c r="DN425" s="33">
        <v>21380.105879999999</v>
      </c>
      <c r="DO425" s="33">
        <v>17514.776010000001</v>
      </c>
      <c r="DP425" s="33">
        <v>13287.071449999999</v>
      </c>
      <c r="DQ425" s="33">
        <v>16186.068859999999</v>
      </c>
      <c r="DR425" s="33">
        <v>21380.105879999999</v>
      </c>
      <c r="DS425" s="33">
        <v>17514.776010000001</v>
      </c>
      <c r="DT425" s="33">
        <v>13287.071449999999</v>
      </c>
      <c r="DU425" s="33">
        <v>16186.068859999999</v>
      </c>
      <c r="DV425" s="33">
        <v>21380.105879999999</v>
      </c>
      <c r="DW425" s="33">
        <v>17514.776010000001</v>
      </c>
      <c r="DX425" s="33">
        <v>13287.071449999999</v>
      </c>
      <c r="DY425" s="33">
        <v>16186.068859999999</v>
      </c>
      <c r="DZ425" s="33">
        <v>21380.105879999999</v>
      </c>
      <c r="EA425" s="33">
        <v>17514.776010000001</v>
      </c>
      <c r="EB425" s="33">
        <v>13287.071449999999</v>
      </c>
      <c r="EC425" s="33">
        <v>16186.068859999999</v>
      </c>
      <c r="ED425" s="33">
        <v>21380.105879999999</v>
      </c>
      <c r="EE425" s="33">
        <v>17514.776010000001</v>
      </c>
      <c r="EF425" s="33">
        <v>13287.071449999999</v>
      </c>
      <c r="EG425" s="33">
        <v>16186.068859999999</v>
      </c>
      <c r="EH425" s="33">
        <v>21380.105879999999</v>
      </c>
      <c r="EI425" s="33">
        <v>17514.776010000001</v>
      </c>
      <c r="EJ425" s="33">
        <v>13287.071449999999</v>
      </c>
      <c r="EK425" s="33">
        <v>16186.068859999999</v>
      </c>
      <c r="EL425" s="33">
        <v>21380.105879999999</v>
      </c>
      <c r="EM425" s="33">
        <v>17514.776010000001</v>
      </c>
      <c r="EN425" s="33">
        <v>13287.071449999999</v>
      </c>
      <c r="EO425" s="33">
        <v>16186.068859999999</v>
      </c>
      <c r="EP425" s="33">
        <v>21380.105879999999</v>
      </c>
      <c r="EQ425" s="33">
        <v>17514.776010000001</v>
      </c>
      <c r="ER425" s="33">
        <v>13287.071449999999</v>
      </c>
      <c r="ES425" s="33">
        <v>16186.068859999999</v>
      </c>
      <c r="ET425" s="33">
        <v>21380.105879999999</v>
      </c>
      <c r="EU425" s="33">
        <v>17514.776010000001</v>
      </c>
      <c r="EV425" s="33">
        <v>13287.071449999999</v>
      </c>
      <c r="EW425" s="33">
        <v>16186.068859999999</v>
      </c>
      <c r="EX425" s="33">
        <v>21380.105879999999</v>
      </c>
      <c r="EY425" s="33">
        <v>17514.776010000001</v>
      </c>
      <c r="EZ425" s="33">
        <v>13287.071449999999</v>
      </c>
      <c r="FA425" s="33">
        <v>16186.068859999999</v>
      </c>
      <c r="FB425" s="33">
        <v>21380.105879999999</v>
      </c>
      <c r="FC425" s="33">
        <v>17514.776010000001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V427" s="33">
        <v>5.9709760379999999</v>
      </c>
      <c r="CW427" s="33">
        <v>5.9171834609999996</v>
      </c>
      <c r="CX427" s="33">
        <v>7.2619978830000003</v>
      </c>
      <c r="CY427" s="33">
        <v>6.7240721140000002</v>
      </c>
      <c r="CZ427" s="33">
        <v>81.467916979999998</v>
      </c>
      <c r="DA427" s="33">
        <v>80.733971780000005</v>
      </c>
      <c r="DB427" s="33">
        <v>99.082601729999993</v>
      </c>
      <c r="DC427" s="33">
        <v>91.743149750000001</v>
      </c>
      <c r="DD427" s="33">
        <v>1073.1408630000001</v>
      </c>
      <c r="DE427" s="33">
        <v>1063.472927</v>
      </c>
      <c r="DF427" s="33">
        <v>1305.171319</v>
      </c>
      <c r="DG427" s="33">
        <v>1208.4919620000001</v>
      </c>
      <c r="DH427" s="33">
        <v>3925.0238009999998</v>
      </c>
      <c r="DI427" s="33">
        <v>3889.6632260000001</v>
      </c>
      <c r="DJ427" s="33">
        <v>4773.6775950000001</v>
      </c>
      <c r="DK427" s="33">
        <v>4420.0718479999996</v>
      </c>
      <c r="DL427" s="33">
        <v>3925.0238009999998</v>
      </c>
      <c r="DM427" s="33">
        <v>3889.6632260000001</v>
      </c>
      <c r="DN427" s="33">
        <v>4773.6775950000001</v>
      </c>
      <c r="DO427" s="33">
        <v>4420.0718479999996</v>
      </c>
      <c r="DP427" s="33">
        <v>3925.0238009999998</v>
      </c>
      <c r="DQ427" s="33">
        <v>3889.6632260000001</v>
      </c>
      <c r="DR427" s="33">
        <v>4773.6775950000001</v>
      </c>
      <c r="DS427" s="33">
        <v>4420.0718479999996</v>
      </c>
      <c r="DT427" s="33">
        <v>3925.0238009999998</v>
      </c>
      <c r="DU427" s="33">
        <v>3889.6632260000001</v>
      </c>
      <c r="DV427" s="33">
        <v>4773.6775950000001</v>
      </c>
      <c r="DW427" s="33">
        <v>4420.0718479999996</v>
      </c>
      <c r="DX427" s="33">
        <v>3925.0238009999998</v>
      </c>
      <c r="DY427" s="33">
        <v>3889.6632260000001</v>
      </c>
      <c r="DZ427" s="33">
        <v>4773.6775950000001</v>
      </c>
      <c r="EA427" s="33">
        <v>4420.0718479999996</v>
      </c>
      <c r="EB427" s="33">
        <v>3925.0238009999998</v>
      </c>
      <c r="EC427" s="33">
        <v>3889.6632260000001</v>
      </c>
      <c r="ED427" s="33">
        <v>4773.6775950000001</v>
      </c>
      <c r="EE427" s="33">
        <v>4420.0718479999996</v>
      </c>
      <c r="EF427" s="33">
        <v>3925.0238009999998</v>
      </c>
      <c r="EG427" s="33">
        <v>3889.6632260000001</v>
      </c>
      <c r="EH427" s="33">
        <v>4773.6775950000001</v>
      </c>
      <c r="EI427" s="33">
        <v>4420.0718479999996</v>
      </c>
      <c r="EJ427" s="33">
        <v>3925.0238009999998</v>
      </c>
      <c r="EK427" s="33">
        <v>3889.6632260000001</v>
      </c>
      <c r="EL427" s="33">
        <v>4773.6775950000001</v>
      </c>
      <c r="EM427" s="33">
        <v>4420.0718479999996</v>
      </c>
      <c r="EN427" s="33">
        <v>3925.0238009999998</v>
      </c>
      <c r="EO427" s="33">
        <v>3889.6632260000001</v>
      </c>
      <c r="EP427" s="33">
        <v>4773.6775950000001</v>
      </c>
      <c r="EQ427" s="33">
        <v>4420.0718479999996</v>
      </c>
      <c r="ER427" s="33">
        <v>3925.0238009999998</v>
      </c>
      <c r="ES427" s="33">
        <v>3889.6632260000001</v>
      </c>
      <c r="ET427" s="33">
        <v>4773.6775950000001</v>
      </c>
      <c r="EU427" s="33">
        <v>4420.0718479999996</v>
      </c>
      <c r="EV427" s="33">
        <v>3925.0238009999998</v>
      </c>
      <c r="EW427" s="33">
        <v>3889.6632260000001</v>
      </c>
      <c r="EX427" s="33">
        <v>4773.6775950000001</v>
      </c>
      <c r="EY427" s="33">
        <v>4420.0718479999996</v>
      </c>
      <c r="EZ427" s="33">
        <v>3925.0238009999998</v>
      </c>
      <c r="FA427" s="33">
        <v>3889.6632260000001</v>
      </c>
      <c r="FB427" s="33">
        <v>4773.6775950000001</v>
      </c>
      <c r="FC427" s="33">
        <v>4420.0718479999996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5.9709760379999999</v>
      </c>
      <c r="CW437" s="33">
        <v>5.9171834609999996</v>
      </c>
      <c r="CX437" s="33">
        <v>7.2619978830000003</v>
      </c>
      <c r="CY437" s="33">
        <v>6.7240721140000002</v>
      </c>
      <c r="CZ437" s="33">
        <v>81.467916979999998</v>
      </c>
      <c r="DA437" s="33">
        <v>80.733971780000005</v>
      </c>
      <c r="DB437" s="33">
        <v>99.082601729999993</v>
      </c>
      <c r="DC437" s="33">
        <v>91.743149750000001</v>
      </c>
      <c r="DD437" s="33">
        <v>1073.1408630000001</v>
      </c>
      <c r="DE437" s="33">
        <v>1063.472927</v>
      </c>
      <c r="DF437" s="33">
        <v>1305.171319</v>
      </c>
      <c r="DG437" s="33">
        <v>1208.4919620000001</v>
      </c>
      <c r="DH437" s="33">
        <v>3925.0238009999998</v>
      </c>
      <c r="DI437" s="33">
        <v>3889.6632260000001</v>
      </c>
      <c r="DJ437" s="33">
        <v>4773.6775950000001</v>
      </c>
      <c r="DK437" s="33">
        <v>4420.0718479999996</v>
      </c>
      <c r="DL437" s="33">
        <v>3925.0238009999998</v>
      </c>
      <c r="DM437" s="33">
        <v>3889.6632260000001</v>
      </c>
      <c r="DN437" s="33">
        <v>4773.6775950000001</v>
      </c>
      <c r="DO437" s="33">
        <v>4420.0718479999996</v>
      </c>
      <c r="DP437" s="33">
        <v>3925.0238009999998</v>
      </c>
      <c r="DQ437" s="33">
        <v>3889.6632260000001</v>
      </c>
      <c r="DR437" s="33">
        <v>4773.6775950000001</v>
      </c>
      <c r="DS437" s="33">
        <v>4420.0718479999996</v>
      </c>
      <c r="DT437" s="33">
        <v>3925.0238009999998</v>
      </c>
      <c r="DU437" s="33">
        <v>3889.6632260000001</v>
      </c>
      <c r="DV437" s="33">
        <v>4773.6775950000001</v>
      </c>
      <c r="DW437" s="33">
        <v>4420.0718479999996</v>
      </c>
      <c r="DX437" s="33">
        <v>3925.0238009999998</v>
      </c>
      <c r="DY437" s="33">
        <v>3889.6632260000001</v>
      </c>
      <c r="DZ437" s="33">
        <v>4773.6775950000001</v>
      </c>
      <c r="EA437" s="33">
        <v>4420.0718479999996</v>
      </c>
      <c r="EB437" s="33">
        <v>3925.0238009999998</v>
      </c>
      <c r="EC437" s="33">
        <v>3889.6632260000001</v>
      </c>
      <c r="ED437" s="33">
        <v>4773.6775950000001</v>
      </c>
      <c r="EE437" s="33">
        <v>4420.0718479999996</v>
      </c>
      <c r="EF437" s="33">
        <v>3925.0238009999998</v>
      </c>
      <c r="EG437" s="33">
        <v>3889.6632260000001</v>
      </c>
      <c r="EH437" s="33">
        <v>4773.6775950000001</v>
      </c>
      <c r="EI437" s="33">
        <v>4420.0718479999996</v>
      </c>
      <c r="EJ437" s="33">
        <v>3925.0238009999998</v>
      </c>
      <c r="EK437" s="33">
        <v>3889.6632260000001</v>
      </c>
      <c r="EL437" s="33">
        <v>4773.6775950000001</v>
      </c>
      <c r="EM437" s="33">
        <v>4420.0718479999996</v>
      </c>
      <c r="EN437" s="33">
        <v>3925.0238009999998</v>
      </c>
      <c r="EO437" s="33">
        <v>3889.6632260000001</v>
      </c>
      <c r="EP437" s="33">
        <v>4773.6775950000001</v>
      </c>
      <c r="EQ437" s="33">
        <v>4420.0718479999996</v>
      </c>
      <c r="ER437" s="33">
        <v>3925.0238009999998</v>
      </c>
      <c r="ES437" s="33">
        <v>3889.6632260000001</v>
      </c>
      <c r="ET437" s="33">
        <v>4773.6775950000001</v>
      </c>
      <c r="EU437" s="33">
        <v>4420.0718479999996</v>
      </c>
      <c r="EV437" s="33">
        <v>3925.0238009999998</v>
      </c>
      <c r="EW437" s="33">
        <v>3889.6632260000001</v>
      </c>
      <c r="EX437" s="33">
        <v>4773.6775950000001</v>
      </c>
      <c r="EY437" s="33">
        <v>4420.0718479999996</v>
      </c>
      <c r="EZ437" s="33">
        <v>3925.0238009999998</v>
      </c>
      <c r="FA437" s="33">
        <v>3889.6632260000001</v>
      </c>
      <c r="FB437" s="33">
        <v>4773.6775950000001</v>
      </c>
      <c r="FC437" s="33">
        <v>4420.0718479999996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2683.8717879999999</v>
      </c>
      <c r="BY440" s="33">
        <v>3269.4438140000002</v>
      </c>
      <c r="BZ440" s="33">
        <v>4318.5936949999996</v>
      </c>
      <c r="CA440" s="33">
        <v>3537.830993</v>
      </c>
      <c r="CB440" s="33">
        <v>4710.8807109999998</v>
      </c>
      <c r="CC440" s="33">
        <v>5738.7092300000004</v>
      </c>
      <c r="CD440" s="33">
        <v>7580.2353270000003</v>
      </c>
      <c r="CE440" s="33">
        <v>6209.7973009999996</v>
      </c>
      <c r="CF440" s="33">
        <v>6118.1340259999997</v>
      </c>
      <c r="CG440" s="33">
        <v>7452.999632</v>
      </c>
      <c r="CH440" s="33">
        <v>9844.6338419999993</v>
      </c>
      <c r="CI440" s="33">
        <v>8064.8130339999998</v>
      </c>
      <c r="CJ440" s="33">
        <v>8019.864243</v>
      </c>
      <c r="CK440" s="33">
        <v>9769.6528049999997</v>
      </c>
      <c r="CL440" s="33">
        <v>12904.690640000001</v>
      </c>
      <c r="CM440" s="33">
        <v>10571.639230000001</v>
      </c>
      <c r="CN440" s="33">
        <v>10117.82668</v>
      </c>
      <c r="CO440" s="33">
        <v>12325.352510000001</v>
      </c>
      <c r="CP440" s="33">
        <v>16280.50294</v>
      </c>
      <c r="CQ440" s="33">
        <v>13337.13517</v>
      </c>
      <c r="CR440" s="33">
        <v>12114.115449999999</v>
      </c>
      <c r="CS440" s="33">
        <v>14757.195180000001</v>
      </c>
      <c r="CT440" s="33">
        <v>19492.713039999999</v>
      </c>
      <c r="CU440" s="33">
        <v>15968.60673</v>
      </c>
      <c r="CV440" s="33">
        <v>13854.73596</v>
      </c>
      <c r="CW440" s="33">
        <v>16877.587439999999</v>
      </c>
      <c r="CX440" s="33">
        <v>22293.52968</v>
      </c>
      <c r="CY440" s="33">
        <v>18263.061040000001</v>
      </c>
      <c r="CZ440" s="33">
        <v>16700.78916</v>
      </c>
      <c r="DA440" s="33">
        <v>20344.597699999998</v>
      </c>
      <c r="DB440" s="33">
        <v>26873.088009999999</v>
      </c>
      <c r="DC440" s="33">
        <v>22014.676619999998</v>
      </c>
      <c r="DD440" s="33">
        <v>19138.27334</v>
      </c>
      <c r="DE440" s="33">
        <v>23313.89661</v>
      </c>
      <c r="DF440" s="33">
        <v>30795.221649999999</v>
      </c>
      <c r="DG440" s="33">
        <v>25227.72395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2683.8717879999999</v>
      </c>
      <c r="BY449" s="33">
        <v>3269.4438140000002</v>
      </c>
      <c r="BZ449" s="33">
        <v>4318.5936949999996</v>
      </c>
      <c r="CA449" s="33">
        <v>3537.830993</v>
      </c>
      <c r="CB449" s="33">
        <v>4710.8807109999998</v>
      </c>
      <c r="CC449" s="33">
        <v>5738.7092300000004</v>
      </c>
      <c r="CD449" s="33">
        <v>7580.2353270000003</v>
      </c>
      <c r="CE449" s="33">
        <v>6209.7973009999996</v>
      </c>
      <c r="CF449" s="33">
        <v>6118.1340259999997</v>
      </c>
      <c r="CG449" s="33">
        <v>7452.999632</v>
      </c>
      <c r="CH449" s="33">
        <v>9844.6338419999993</v>
      </c>
      <c r="CI449" s="33">
        <v>8064.8130339999998</v>
      </c>
      <c r="CJ449" s="33">
        <v>8019.864243</v>
      </c>
      <c r="CK449" s="33">
        <v>9769.6528049999997</v>
      </c>
      <c r="CL449" s="33">
        <v>12904.690640000001</v>
      </c>
      <c r="CM449" s="33">
        <v>10571.639230000001</v>
      </c>
      <c r="CN449" s="33">
        <v>10117.82668</v>
      </c>
      <c r="CO449" s="33">
        <v>12325.352510000001</v>
      </c>
      <c r="CP449" s="33">
        <v>16280.50294</v>
      </c>
      <c r="CQ449" s="33">
        <v>13337.13517</v>
      </c>
      <c r="CR449" s="33">
        <v>12114.115449999999</v>
      </c>
      <c r="CS449" s="33">
        <v>14757.195180000001</v>
      </c>
      <c r="CT449" s="33">
        <v>19492.713039999999</v>
      </c>
      <c r="CU449" s="33">
        <v>15968.60673</v>
      </c>
      <c r="CV449" s="33">
        <v>13854.73596</v>
      </c>
      <c r="CW449" s="33">
        <v>16877.587439999999</v>
      </c>
      <c r="CX449" s="33">
        <v>22293.52968</v>
      </c>
      <c r="CY449" s="33">
        <v>18263.061040000001</v>
      </c>
      <c r="CZ449" s="33">
        <v>16700.78916</v>
      </c>
      <c r="DA449" s="33">
        <v>20344.597699999998</v>
      </c>
      <c r="DB449" s="33">
        <v>26873.088009999999</v>
      </c>
      <c r="DC449" s="33">
        <v>22014.676619999998</v>
      </c>
      <c r="DD449" s="33">
        <v>19138.27334</v>
      </c>
      <c r="DE449" s="33">
        <v>23313.89661</v>
      </c>
      <c r="DF449" s="33">
        <v>30795.221649999999</v>
      </c>
      <c r="DG449" s="33">
        <v>25227.72395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3520.407385</v>
      </c>
      <c r="DM464" s="33">
        <v>4288.4962690000002</v>
      </c>
      <c r="DN464" s="33">
        <v>5664.6555200000003</v>
      </c>
      <c r="DO464" s="33">
        <v>4640.5370080000002</v>
      </c>
      <c r="DP464" s="33">
        <v>4512.4626559999997</v>
      </c>
      <c r="DQ464" s="33">
        <v>5496.9999630000002</v>
      </c>
      <c r="DR464" s="33">
        <v>7260.9626369999996</v>
      </c>
      <c r="DS464" s="33">
        <v>5948.246228</v>
      </c>
      <c r="DT464" s="33">
        <v>5998.0543889999999</v>
      </c>
      <c r="DU464" s="33">
        <v>7306.7208010000004</v>
      </c>
      <c r="DV464" s="33">
        <v>9651.4147900000007</v>
      </c>
      <c r="DW464" s="33">
        <v>7906.5262400000001</v>
      </c>
      <c r="DX464" s="33">
        <v>7653.0904339999997</v>
      </c>
      <c r="DY464" s="33">
        <v>9322.8556200000003</v>
      </c>
      <c r="DZ464" s="33">
        <v>12314.518239999999</v>
      </c>
      <c r="EA464" s="33">
        <v>10088.16466</v>
      </c>
      <c r="EB464" s="33">
        <v>9341.9652079999996</v>
      </c>
      <c r="EC464" s="33">
        <v>11380.212159999999</v>
      </c>
      <c r="ED464" s="33">
        <v>15032.07129</v>
      </c>
      <c r="EE464" s="33">
        <v>12314.40868</v>
      </c>
      <c r="EF464" s="33">
        <v>11329.049209999999</v>
      </c>
      <c r="EG464" s="33">
        <v>13800.841759999999</v>
      </c>
      <c r="EH464" s="33">
        <v>18229.470089999999</v>
      </c>
      <c r="EI464" s="33">
        <v>14933.74668</v>
      </c>
      <c r="EJ464" s="33">
        <v>13242.95253</v>
      </c>
      <c r="EK464" s="33">
        <v>16132.323990000001</v>
      </c>
      <c r="EL464" s="33">
        <v>21309.114519999999</v>
      </c>
      <c r="EM464" s="33">
        <v>17456.61924</v>
      </c>
      <c r="EN464" s="33">
        <v>14970.768980000001</v>
      </c>
      <c r="EO464" s="33">
        <v>18237.118579999998</v>
      </c>
      <c r="EP464" s="33">
        <v>24089.328270000002</v>
      </c>
      <c r="EQ464" s="33">
        <v>19734.195479999998</v>
      </c>
      <c r="ER464" s="33">
        <v>16580.332900000001</v>
      </c>
      <c r="ES464" s="33">
        <v>20197.860069999999</v>
      </c>
      <c r="ET464" s="33">
        <v>26679.262930000001</v>
      </c>
      <c r="EU464" s="33">
        <v>21855.893359999998</v>
      </c>
      <c r="EV464" s="33">
        <v>17354.26744</v>
      </c>
      <c r="EW464" s="33">
        <v>21140.653060000001</v>
      </c>
      <c r="EX464" s="33">
        <v>27924.593970000002</v>
      </c>
      <c r="EY464" s="33">
        <v>22876.079809999999</v>
      </c>
      <c r="EZ464" s="33">
        <v>17756.21312</v>
      </c>
      <c r="FA464" s="33">
        <v>21630.295979999999</v>
      </c>
      <c r="FB464" s="33">
        <v>28571.361110000002</v>
      </c>
      <c r="FC464" s="33">
        <v>23405.917290000001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3520.407385</v>
      </c>
      <c r="DM473" s="33">
        <v>4288.4962690000002</v>
      </c>
      <c r="DN473" s="33">
        <v>5664.6555200000003</v>
      </c>
      <c r="DO473" s="33">
        <v>4640.5370080000002</v>
      </c>
      <c r="DP473" s="33">
        <v>4512.4626559999997</v>
      </c>
      <c r="DQ473" s="33">
        <v>5496.9999630000002</v>
      </c>
      <c r="DR473" s="33">
        <v>7260.9626369999996</v>
      </c>
      <c r="DS473" s="33">
        <v>5948.246228</v>
      </c>
      <c r="DT473" s="33">
        <v>5998.0543889999999</v>
      </c>
      <c r="DU473" s="33">
        <v>7306.7208010000004</v>
      </c>
      <c r="DV473" s="33">
        <v>9651.4147900000007</v>
      </c>
      <c r="DW473" s="33">
        <v>7906.5262400000001</v>
      </c>
      <c r="DX473" s="33">
        <v>7653.0904339999997</v>
      </c>
      <c r="DY473" s="33">
        <v>9322.8556200000003</v>
      </c>
      <c r="DZ473" s="33">
        <v>12314.518239999999</v>
      </c>
      <c r="EA473" s="33">
        <v>10088.16466</v>
      </c>
      <c r="EB473" s="33">
        <v>9341.9652079999996</v>
      </c>
      <c r="EC473" s="33">
        <v>11380.212159999999</v>
      </c>
      <c r="ED473" s="33">
        <v>15032.07129</v>
      </c>
      <c r="EE473" s="33">
        <v>12314.40868</v>
      </c>
      <c r="EF473" s="33">
        <v>11329.049209999999</v>
      </c>
      <c r="EG473" s="33">
        <v>13800.841759999999</v>
      </c>
      <c r="EH473" s="33">
        <v>18229.470089999999</v>
      </c>
      <c r="EI473" s="33">
        <v>14933.74668</v>
      </c>
      <c r="EJ473" s="33">
        <v>13242.95253</v>
      </c>
      <c r="EK473" s="33">
        <v>16132.323990000001</v>
      </c>
      <c r="EL473" s="33">
        <v>21309.114519999999</v>
      </c>
      <c r="EM473" s="33">
        <v>17456.61924</v>
      </c>
      <c r="EN473" s="33">
        <v>14970.768980000001</v>
      </c>
      <c r="EO473" s="33">
        <v>18237.118579999998</v>
      </c>
      <c r="EP473" s="33">
        <v>24089.328270000002</v>
      </c>
      <c r="EQ473" s="33">
        <v>19734.195479999998</v>
      </c>
      <c r="ER473" s="33">
        <v>16580.332900000001</v>
      </c>
      <c r="ES473" s="33">
        <v>20197.860069999999</v>
      </c>
      <c r="ET473" s="33">
        <v>26679.262930000001</v>
      </c>
      <c r="EU473" s="33">
        <v>21855.893359999998</v>
      </c>
      <c r="EV473" s="33">
        <v>17354.26744</v>
      </c>
      <c r="EW473" s="33">
        <v>21140.653060000001</v>
      </c>
      <c r="EX473" s="33">
        <v>27924.593970000002</v>
      </c>
      <c r="EY473" s="33">
        <v>22876.079809999999</v>
      </c>
      <c r="EZ473" s="33">
        <v>17756.21312</v>
      </c>
      <c r="FA473" s="33">
        <v>21630.295979999999</v>
      </c>
      <c r="FB473" s="33">
        <v>28571.361110000002</v>
      </c>
      <c r="FC473" s="33">
        <v>23405.917290000001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C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G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K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1776.6313990000001</v>
      </c>
      <c r="EI654" s="33">
        <v>1861.7816150000001</v>
      </c>
      <c r="EJ654" s="33">
        <v>1861.7816150000001</v>
      </c>
      <c r="EK654" s="33">
        <v>1861.7816150000001</v>
      </c>
      <c r="EL654" s="33">
        <v>1359.6216890000001</v>
      </c>
      <c r="EM654" s="33">
        <v>1861.7816150000001</v>
      </c>
      <c r="EN654" s="33">
        <v>1861.7816150000001</v>
      </c>
      <c r="EO654" s="33">
        <v>1861.7816150000001</v>
      </c>
      <c r="EP654" s="33">
        <v>1800.414769</v>
      </c>
      <c r="EQ654" s="33">
        <v>1861.7816150000001</v>
      </c>
      <c r="ER654" s="33">
        <v>1861.7816150000001</v>
      </c>
      <c r="ES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O656" s="33">
        <v>26.529203679999998</v>
      </c>
      <c r="DP656" s="33">
        <v>1171.074848</v>
      </c>
      <c r="DQ656" s="33">
        <v>1171.074848</v>
      </c>
      <c r="DS656" s="33">
        <v>1171.074848</v>
      </c>
      <c r="DT656" s="33">
        <v>1171.074848</v>
      </c>
      <c r="DU656" s="33">
        <v>1171.074848</v>
      </c>
      <c r="DW656" s="33">
        <v>1171.074848</v>
      </c>
      <c r="DX656" s="33">
        <v>1171.074848</v>
      </c>
      <c r="DY656" s="33">
        <v>1171.074848</v>
      </c>
      <c r="EA656" s="33">
        <v>1171.074848</v>
      </c>
      <c r="EB656" s="33">
        <v>1171.074848</v>
      </c>
      <c r="EC656" s="33">
        <v>1171.074848</v>
      </c>
      <c r="EE656" s="33">
        <v>1171.074848</v>
      </c>
      <c r="EF656" s="33">
        <v>1171.074848</v>
      </c>
      <c r="EG656" s="33">
        <v>1171.074848</v>
      </c>
      <c r="EI656" s="33">
        <v>1171.074848</v>
      </c>
      <c r="EJ656" s="33">
        <v>1171.074848</v>
      </c>
      <c r="EK656" s="33">
        <v>1171.074848</v>
      </c>
      <c r="EM656" s="33">
        <v>1171.074848</v>
      </c>
      <c r="EN656" s="33">
        <v>1171.074848</v>
      </c>
      <c r="EO656" s="33">
        <v>1171.074848</v>
      </c>
      <c r="EQ656" s="33">
        <v>1171.074848</v>
      </c>
      <c r="ER656" s="33">
        <v>1171.074848</v>
      </c>
      <c r="ES656" s="33">
        <v>1171.074848</v>
      </c>
      <c r="EU656" s="33">
        <v>1171.074848</v>
      </c>
      <c r="EV656" s="33">
        <v>1171.074848</v>
      </c>
      <c r="EW656" s="33">
        <v>1171.074848</v>
      </c>
      <c r="EY656" s="33">
        <v>1171.074848</v>
      </c>
      <c r="EZ656" s="33">
        <v>1171.074848</v>
      </c>
      <c r="FA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1359.6216890000001</v>
      </c>
      <c r="CD665" s="33">
        <v>1359.6216890000001</v>
      </c>
      <c r="CE665" s="33">
        <v>1359.6216890000001</v>
      </c>
      <c r="CF665" s="33">
        <v>1359.6216890000001</v>
      </c>
      <c r="CG665" s="33">
        <v>1359.6216890000001</v>
      </c>
      <c r="CH665" s="33">
        <v>1359.6216890000001</v>
      </c>
      <c r="CI665" s="33">
        <v>1359.6216890000001</v>
      </c>
      <c r="CJ665" s="33">
        <v>1359.6216890000001</v>
      </c>
      <c r="CK665" s="33">
        <v>1359.6216890000001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1861.7816150000001</v>
      </c>
      <c r="DK665" s="33">
        <v>1888.310819</v>
      </c>
      <c r="DL665" s="33">
        <v>1888.310819</v>
      </c>
      <c r="DM665" s="33">
        <v>1888.310819</v>
      </c>
      <c r="DN665" s="33">
        <v>1861.7816150000001</v>
      </c>
      <c r="DO665" s="33">
        <v>1888.310819</v>
      </c>
      <c r="DP665" s="33">
        <v>3032.856464</v>
      </c>
      <c r="DQ665" s="33">
        <v>3032.856464</v>
      </c>
      <c r="DR665" s="33">
        <v>1861.7816150000001</v>
      </c>
      <c r="DS665" s="33">
        <v>3032.856464</v>
      </c>
      <c r="DT665" s="33">
        <v>3032.856464</v>
      </c>
      <c r="DU665" s="33">
        <v>3032.856464</v>
      </c>
      <c r="DV665" s="33">
        <v>1861.7816150000001</v>
      </c>
      <c r="DW665" s="33">
        <v>3032.856464</v>
      </c>
      <c r="DX665" s="33">
        <v>3032.856464</v>
      </c>
      <c r="DY665" s="33">
        <v>3032.856464</v>
      </c>
      <c r="DZ665" s="33">
        <v>1861.7816150000001</v>
      </c>
      <c r="EA665" s="33">
        <v>3032.856464</v>
      </c>
      <c r="EB665" s="33">
        <v>3032.856464</v>
      </c>
      <c r="EC665" s="33">
        <v>3032.856464</v>
      </c>
      <c r="ED665" s="33">
        <v>1861.7816150000001</v>
      </c>
      <c r="EE665" s="33">
        <v>3032.856464</v>
      </c>
      <c r="EF665" s="33">
        <v>3032.856464</v>
      </c>
      <c r="EG665" s="33">
        <v>3032.856464</v>
      </c>
      <c r="EH665" s="33">
        <v>1776.6313990000001</v>
      </c>
      <c r="EI665" s="33">
        <v>3032.856464</v>
      </c>
      <c r="EJ665" s="33">
        <v>3032.856464</v>
      </c>
      <c r="EK665" s="33">
        <v>3032.856464</v>
      </c>
      <c r="EL665" s="33">
        <v>1359.6216890000001</v>
      </c>
      <c r="EM665" s="33">
        <v>3032.856464</v>
      </c>
      <c r="EN665" s="33">
        <v>3032.856464</v>
      </c>
      <c r="EO665" s="33">
        <v>3032.856464</v>
      </c>
      <c r="EP665" s="33">
        <v>1800.414769</v>
      </c>
      <c r="EQ665" s="33">
        <v>3032.856464</v>
      </c>
      <c r="ER665" s="33">
        <v>3032.856464</v>
      </c>
      <c r="ES665" s="33">
        <v>3032.856464</v>
      </c>
      <c r="ET665" s="33">
        <v>0</v>
      </c>
      <c r="EU665" s="33">
        <v>3032.856464</v>
      </c>
      <c r="EV665" s="33">
        <v>3032.856464</v>
      </c>
      <c r="EW665" s="33">
        <v>3032.856464</v>
      </c>
      <c r="EX665" s="33">
        <v>502.15992679999999</v>
      </c>
      <c r="EY665" s="33">
        <v>3032.856464</v>
      </c>
      <c r="EZ665" s="33">
        <v>3032.856464</v>
      </c>
      <c r="FA665" s="33">
        <v>3032.856464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W666" s="33">
        <v>82.430025720000003</v>
      </c>
      <c r="AX666" s="33">
        <v>82.430025720000003</v>
      </c>
      <c r="AY666" s="33">
        <v>82.430025720000003</v>
      </c>
      <c r="AZ666" s="33">
        <v>414.04507169999999</v>
      </c>
      <c r="BA666" s="33">
        <v>414.04507169999999</v>
      </c>
      <c r="BB666" s="33">
        <v>414.04507169999999</v>
      </c>
      <c r="BC666" s="33">
        <v>414.04507169999999</v>
      </c>
      <c r="BD666" s="33">
        <v>2521.2218210000001</v>
      </c>
      <c r="BF666" s="33">
        <v>2189.6067750000002</v>
      </c>
      <c r="BG666" s="33">
        <v>2521.2218210000001</v>
      </c>
      <c r="BH666" s="33">
        <v>2714.5060189999999</v>
      </c>
      <c r="BI666" s="33">
        <v>607.32926999999995</v>
      </c>
      <c r="BJ666" s="33">
        <v>2107.1767490000002</v>
      </c>
      <c r="BK666" s="33">
        <v>2714.5060189999999</v>
      </c>
      <c r="BL666" s="33">
        <v>2714.5060189999999</v>
      </c>
      <c r="BM666" s="33">
        <v>2714.5060189999999</v>
      </c>
      <c r="BN666" s="33">
        <v>2714.5060189999999</v>
      </c>
      <c r="BO666" s="33">
        <v>2714.5060189999999</v>
      </c>
      <c r="BP666" s="33">
        <v>2714.5060189999999</v>
      </c>
      <c r="BQ666" s="33">
        <v>2107.1767490000002</v>
      </c>
      <c r="BR666" s="33">
        <v>2382.890973</v>
      </c>
      <c r="BS666" s="33">
        <v>2714.5060189999999</v>
      </c>
      <c r="BT666" s="33">
        <v>2714.5060189999999</v>
      </c>
      <c r="BU666" s="33">
        <v>2714.5060189999999</v>
      </c>
      <c r="BV666" s="33">
        <v>249.7166497</v>
      </c>
      <c r="BW666" s="33">
        <v>2714.5060189999999</v>
      </c>
      <c r="BX666" s="33">
        <v>2714.5060189999999</v>
      </c>
      <c r="BY666" s="33">
        <v>2714.5060189999999</v>
      </c>
      <c r="BZ666" s="33">
        <v>82.430025720000003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G666" s="33">
        <v>2714.5060189999999</v>
      </c>
      <c r="CI666" s="33">
        <v>2714.5060189999999</v>
      </c>
      <c r="CJ666" s="33">
        <v>2714.5060189999999</v>
      </c>
      <c r="CK666" s="33">
        <v>414.04507169999999</v>
      </c>
      <c r="CM666" s="33">
        <v>2521.2218210000001</v>
      </c>
      <c r="CN666" s="33">
        <v>2714.5060189999999</v>
      </c>
      <c r="CO666" s="33">
        <v>252.2818273</v>
      </c>
      <c r="CQ666" s="33">
        <v>2521.2218210000001</v>
      </c>
      <c r="CR666" s="33">
        <v>2714.5060189999999</v>
      </c>
      <c r="CU666" s="33">
        <v>2714.5060189999999</v>
      </c>
      <c r="CV666" s="33">
        <v>2714.5060189999999</v>
      </c>
      <c r="CY666" s="33">
        <v>2107.1767490000002</v>
      </c>
      <c r="CZ666" s="33">
        <v>2714.5060189999999</v>
      </c>
      <c r="DC666" s="33">
        <v>2521.2218210000001</v>
      </c>
      <c r="DD666" s="33">
        <v>2714.5060189999999</v>
      </c>
      <c r="DG666" s="33">
        <v>1492.9291900000001</v>
      </c>
      <c r="DH666" s="33">
        <v>2714.5060189999999</v>
      </c>
      <c r="DK666" s="33">
        <v>2714.5060189999999</v>
      </c>
      <c r="DL666" s="33">
        <v>2714.5060189999999</v>
      </c>
      <c r="DO666" s="33">
        <v>607.32926999999995</v>
      </c>
      <c r="DP666" s="33">
        <v>2714.5060189999999</v>
      </c>
      <c r="DS666" s="33">
        <v>331.61504600000001</v>
      </c>
      <c r="DT666" s="33">
        <v>2714.5060189999999</v>
      </c>
      <c r="DW666" s="33">
        <v>1870.7097759999999</v>
      </c>
      <c r="DX666" s="33">
        <v>2714.5060189999999</v>
      </c>
      <c r="EA666" s="33">
        <v>775.09412350000002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235.92041839999999</v>
      </c>
      <c r="AS667" s="33">
        <v>235.92041839999999</v>
      </c>
      <c r="AU667" s="33">
        <v>235.92041839999999</v>
      </c>
      <c r="AV667" s="33">
        <v>235.92041839999999</v>
      </c>
      <c r="AW667" s="33">
        <v>235.92041839999999</v>
      </c>
      <c r="AX667" s="33">
        <v>235.92041839999999</v>
      </c>
      <c r="AY667" s="33">
        <v>235.92041839999999</v>
      </c>
      <c r="AZ667" s="33">
        <v>235.92041839999999</v>
      </c>
      <c r="BB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I667" s="33">
        <v>235.92041839999999</v>
      </c>
      <c r="BJ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P667" s="33">
        <v>235.92041839999999</v>
      </c>
      <c r="BQ667" s="33">
        <v>235.92041839999999</v>
      </c>
      <c r="BT667" s="33">
        <v>235.92041839999999</v>
      </c>
      <c r="BV667" s="33">
        <v>235.92041839999999</v>
      </c>
      <c r="BX667" s="33">
        <v>235.92041839999999</v>
      </c>
      <c r="BY667" s="33">
        <v>235.92041839999999</v>
      </c>
      <c r="BZ667" s="33">
        <v>235.92041839999999</v>
      </c>
      <c r="CB667" s="33">
        <v>235.92041839999999</v>
      </c>
      <c r="CC667" s="33">
        <v>235.92041839999999</v>
      </c>
      <c r="CD667" s="33">
        <v>235.92041839999999</v>
      </c>
      <c r="CF667" s="33">
        <v>235.92041839999999</v>
      </c>
      <c r="CG667" s="33">
        <v>235.92041839999999</v>
      </c>
      <c r="CH667" s="33">
        <v>235.92041839999999</v>
      </c>
      <c r="CJ667" s="33">
        <v>235.92041839999999</v>
      </c>
      <c r="CN667" s="33">
        <v>235.92041839999999</v>
      </c>
      <c r="CO667" s="33">
        <v>235.92041839999999</v>
      </c>
      <c r="CR667" s="33">
        <v>235.92041839999999</v>
      </c>
      <c r="CV667" s="33">
        <v>235.92041839999999</v>
      </c>
      <c r="CZ667" s="33">
        <v>235.92041839999999</v>
      </c>
      <c r="DD667" s="33">
        <v>235.92041839999999</v>
      </c>
      <c r="DH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U667" s="33">
        <v>235.92041839999999</v>
      </c>
      <c r="DW667" s="33">
        <v>235.92041839999999</v>
      </c>
      <c r="DX667" s="33">
        <v>235.92041839999999</v>
      </c>
      <c r="DY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546.80849269999999</v>
      </c>
      <c r="BP668" s="33">
        <v>1470.4758609999999</v>
      </c>
      <c r="BS668" s="33">
        <v>965.47351960000003</v>
      </c>
      <c r="BT668" s="33">
        <v>1470.4758609999999</v>
      </c>
      <c r="BW668" s="33">
        <v>505.0023415</v>
      </c>
      <c r="BX668" s="33">
        <v>1470.4758609999999</v>
      </c>
      <c r="CA668" s="33">
        <v>1029.901586</v>
      </c>
      <c r="CB668" s="33">
        <v>1470.4758609999999</v>
      </c>
      <c r="CE668" s="33">
        <v>887.32407920000003</v>
      </c>
      <c r="CF668" s="33">
        <v>1470.4758609999999</v>
      </c>
      <c r="CJ668" s="33">
        <v>1470.4758609999999</v>
      </c>
      <c r="CN668" s="33">
        <v>1470.4758609999999</v>
      </c>
      <c r="CR668" s="33">
        <v>1470.4758609999999</v>
      </c>
      <c r="CV668" s="33">
        <v>1470.4758609999999</v>
      </c>
      <c r="CZ668" s="33">
        <v>1470.4758609999999</v>
      </c>
      <c r="DD668" s="33">
        <v>1470.4758609999999</v>
      </c>
      <c r="DH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235.92041839999999</v>
      </c>
      <c r="AT677" s="33">
        <v>0</v>
      </c>
      <c r="AU677" s="33">
        <v>760.81966269999998</v>
      </c>
      <c r="AV677" s="33">
        <v>843.24968839999997</v>
      </c>
      <c r="AW677" s="33">
        <v>318.35044420000003</v>
      </c>
      <c r="AX677" s="33">
        <v>318.35044420000003</v>
      </c>
      <c r="AY677" s="33">
        <v>843.24968839999997</v>
      </c>
      <c r="AZ677" s="33">
        <v>1615.4390100000001</v>
      </c>
      <c r="BA677" s="33">
        <v>414.04507169999999</v>
      </c>
      <c r="BB677" s="33">
        <v>649.96549019999998</v>
      </c>
      <c r="BC677" s="33">
        <v>1615.4390100000001</v>
      </c>
      <c r="BD677" s="33">
        <v>4227.618101</v>
      </c>
      <c r="BE677" s="33">
        <v>0</v>
      </c>
      <c r="BF677" s="33">
        <v>2189.6067750000002</v>
      </c>
      <c r="BG677" s="33">
        <v>4227.618101</v>
      </c>
      <c r="BH677" s="33">
        <v>4420.9022990000003</v>
      </c>
      <c r="BI677" s="33">
        <v>843.24968839999997</v>
      </c>
      <c r="BJ677" s="33">
        <v>2343.0971679999998</v>
      </c>
      <c r="BK677" s="33">
        <v>4420.9022990000003</v>
      </c>
      <c r="BL677" s="33">
        <v>4420.9022990000003</v>
      </c>
      <c r="BM677" s="33">
        <v>2714.5060189999999</v>
      </c>
      <c r="BN677" s="33">
        <v>2950.426438</v>
      </c>
      <c r="BO677" s="33">
        <v>3261.3145119999999</v>
      </c>
      <c r="BP677" s="33">
        <v>4589.5522369999999</v>
      </c>
      <c r="BQ677" s="33">
        <v>2343.0971679999998</v>
      </c>
      <c r="BR677" s="33">
        <v>2551.5409110000001</v>
      </c>
      <c r="BS677" s="33">
        <v>3848.629477</v>
      </c>
      <c r="BT677" s="33">
        <v>4589.5522369999999</v>
      </c>
      <c r="BU677" s="33">
        <v>2714.5060189999999</v>
      </c>
      <c r="BV677" s="33">
        <v>485.63706819999999</v>
      </c>
      <c r="BW677" s="33">
        <v>3388.1582990000002</v>
      </c>
      <c r="BX677" s="33">
        <v>4589.5522369999999</v>
      </c>
      <c r="BY677" s="33">
        <v>2950.426438</v>
      </c>
      <c r="BZ677" s="33">
        <v>318.35044420000003</v>
      </c>
      <c r="CA677" s="33">
        <v>3913.0575429999999</v>
      </c>
      <c r="CB677" s="33">
        <v>4589.5522369999999</v>
      </c>
      <c r="CC677" s="33">
        <v>235.92041839999999</v>
      </c>
      <c r="CD677" s="33">
        <v>235.92041839999999</v>
      </c>
      <c r="CE677" s="33">
        <v>3770.4800359999999</v>
      </c>
      <c r="CF677" s="33">
        <v>4589.5522369999999</v>
      </c>
      <c r="CG677" s="33">
        <v>2950.426438</v>
      </c>
      <c r="CH677" s="33">
        <v>235.92041839999999</v>
      </c>
      <c r="CI677" s="33">
        <v>2883.1559569999999</v>
      </c>
      <c r="CJ677" s="33">
        <v>4589.5522369999999</v>
      </c>
      <c r="CK677" s="33">
        <v>414.04507169999999</v>
      </c>
      <c r="CL677" s="33">
        <v>0</v>
      </c>
      <c r="CM677" s="33">
        <v>2689.8717590000001</v>
      </c>
      <c r="CN677" s="33">
        <v>4589.5522369999999</v>
      </c>
      <c r="CO677" s="33">
        <v>488.20224569999999</v>
      </c>
      <c r="CP677" s="33">
        <v>0</v>
      </c>
      <c r="CQ677" s="33">
        <v>2689.8717590000001</v>
      </c>
      <c r="CR677" s="33">
        <v>4589.5522369999999</v>
      </c>
      <c r="CS677" s="33">
        <v>0</v>
      </c>
      <c r="CT677" s="33">
        <v>0</v>
      </c>
      <c r="CU677" s="33">
        <v>2883.1559569999999</v>
      </c>
      <c r="CV677" s="33">
        <v>4589.5522369999999</v>
      </c>
      <c r="CW677" s="33">
        <v>0</v>
      </c>
      <c r="CX677" s="33">
        <v>0</v>
      </c>
      <c r="CY677" s="33">
        <v>2275.8266870000002</v>
      </c>
      <c r="CZ677" s="33">
        <v>4589.5522369999999</v>
      </c>
      <c r="DA677" s="33">
        <v>0</v>
      </c>
      <c r="DB677" s="33">
        <v>0</v>
      </c>
      <c r="DC677" s="33">
        <v>2689.8717590000001</v>
      </c>
      <c r="DD677" s="33">
        <v>4589.5522369999999</v>
      </c>
      <c r="DE677" s="33">
        <v>0</v>
      </c>
      <c r="DF677" s="33">
        <v>0</v>
      </c>
      <c r="DG677" s="33">
        <v>1661.5791280000001</v>
      </c>
      <c r="DH677" s="33">
        <v>4589.5522369999999</v>
      </c>
      <c r="DI677" s="33">
        <v>0</v>
      </c>
      <c r="DJ677" s="33">
        <v>0</v>
      </c>
      <c r="DK677" s="33">
        <v>2883.1559569999999</v>
      </c>
      <c r="DL677" s="33">
        <v>4589.5522369999999</v>
      </c>
      <c r="DM677" s="33">
        <v>0</v>
      </c>
      <c r="DN677" s="33">
        <v>0</v>
      </c>
      <c r="DO677" s="33">
        <v>1011.899626</v>
      </c>
      <c r="DP677" s="33">
        <v>4589.5522369999999</v>
      </c>
      <c r="DQ677" s="33">
        <v>0</v>
      </c>
      <c r="DR677" s="33">
        <v>0</v>
      </c>
      <c r="DS677" s="33">
        <v>736.18540210000003</v>
      </c>
      <c r="DT677" s="33">
        <v>4589.5522369999999</v>
      </c>
      <c r="DU677" s="33">
        <v>235.92041839999999</v>
      </c>
      <c r="DV677" s="33">
        <v>0</v>
      </c>
      <c r="DW677" s="33">
        <v>2275.2801319999999</v>
      </c>
      <c r="DX677" s="33">
        <v>4589.5522369999999</v>
      </c>
      <c r="DY677" s="33">
        <v>235.92041839999999</v>
      </c>
      <c r="DZ677" s="33">
        <v>0</v>
      </c>
      <c r="EA677" s="33">
        <v>1179.6644799999999</v>
      </c>
      <c r="EB677" s="33">
        <v>4589.5522369999999</v>
      </c>
      <c r="EC677" s="33">
        <v>0</v>
      </c>
      <c r="ED677" s="33">
        <v>0</v>
      </c>
      <c r="EE677" s="33">
        <v>404.57035610000003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404.57035610000003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235.92041839999999</v>
      </c>
      <c r="EZ677" s="33">
        <v>4589.5522369999999</v>
      </c>
      <c r="FA677" s="33">
        <v>0</v>
      </c>
      <c r="FB677" s="33">
        <v>0</v>
      </c>
      <c r="FC677" s="33">
        <v>235.92041839999999</v>
      </c>
    </row>
    <row r="678" spans="2:159" x14ac:dyDescent="0.25">
      <c r="B678" s="33" t="s">
        <v>701</v>
      </c>
      <c r="C678" s="33" t="s">
        <v>37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984.42295079999997</v>
      </c>
      <c r="BG678" s="33">
        <v>616.38191540000003</v>
      </c>
      <c r="BH678" s="33">
        <v>1864.6240299999999</v>
      </c>
      <c r="BK678" s="33">
        <v>44.264208199999999</v>
      </c>
      <c r="BL678" s="33">
        <v>1864.6240299999999</v>
      </c>
      <c r="BP678" s="33">
        <v>1864.6240299999999</v>
      </c>
      <c r="BT678" s="33">
        <v>1864.6240299999999</v>
      </c>
      <c r="BX678" s="33">
        <v>1839.3515950000001</v>
      </c>
      <c r="CB678" s="33">
        <v>1864.6240299999999</v>
      </c>
      <c r="CF678" s="33">
        <v>1864.6240299999999</v>
      </c>
      <c r="CJ678" s="33">
        <v>1864.6240299999999</v>
      </c>
      <c r="CN678" s="33">
        <v>1864.6240299999999</v>
      </c>
      <c r="CR678" s="33">
        <v>1864.6240299999999</v>
      </c>
      <c r="CV678" s="33">
        <v>1864.6240299999999</v>
      </c>
      <c r="CZ678" s="33">
        <v>1864.6240299999999</v>
      </c>
      <c r="DD678" s="33">
        <v>1864.6240299999999</v>
      </c>
      <c r="DH678" s="33">
        <v>1864.6240299999999</v>
      </c>
      <c r="DL678" s="33">
        <v>819.18199440000001</v>
      </c>
      <c r="DP678" s="33">
        <v>1217.082596</v>
      </c>
      <c r="DT678" s="33">
        <v>1063.1050009999999</v>
      </c>
      <c r="DX678" s="33">
        <v>1028.248184</v>
      </c>
      <c r="EB678" s="33">
        <v>1020.724594</v>
      </c>
      <c r="EF678" s="33">
        <v>667.94216740000002</v>
      </c>
      <c r="EJ678" s="33">
        <v>659.41619060000005</v>
      </c>
      <c r="EN678" s="33">
        <v>709.17838010000003</v>
      </c>
      <c r="ER678" s="33">
        <v>1417.057843</v>
      </c>
      <c r="EV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D680" s="33">
        <v>211.28615790000001</v>
      </c>
      <c r="BH680" s="33">
        <v>211.28615790000001</v>
      </c>
      <c r="BL680" s="33">
        <v>211.28615790000001</v>
      </c>
      <c r="BP680" s="33">
        <v>211.28615790000001</v>
      </c>
      <c r="BT680" s="33">
        <v>211.28615790000001</v>
      </c>
      <c r="CB680" s="33">
        <v>93.715888590000006</v>
      </c>
      <c r="CF680" s="33">
        <v>205.04164180000001</v>
      </c>
      <c r="CJ680" s="33">
        <v>211.28615790000001</v>
      </c>
      <c r="CN680" s="33">
        <v>155.13784509999999</v>
      </c>
      <c r="CR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1195.7091089999999</v>
      </c>
      <c r="BE689" s="33">
        <v>0</v>
      </c>
      <c r="BF689" s="33">
        <v>0</v>
      </c>
      <c r="BG689" s="33">
        <v>616.38191540000003</v>
      </c>
      <c r="BH689" s="33">
        <v>2075.9101879999998</v>
      </c>
      <c r="BI689" s="33">
        <v>0</v>
      </c>
      <c r="BJ689" s="33">
        <v>0</v>
      </c>
      <c r="BK689" s="33">
        <v>44.264208199999999</v>
      </c>
      <c r="BL689" s="33">
        <v>2075.9101879999998</v>
      </c>
      <c r="BM689" s="33">
        <v>0</v>
      </c>
      <c r="BN689" s="33">
        <v>0</v>
      </c>
      <c r="BO689" s="33">
        <v>0</v>
      </c>
      <c r="BP689" s="33">
        <v>2075.9101879999998</v>
      </c>
      <c r="BQ689" s="33">
        <v>0</v>
      </c>
      <c r="BR689" s="33">
        <v>0</v>
      </c>
      <c r="BS689" s="33">
        <v>0</v>
      </c>
      <c r="BT689" s="33">
        <v>2075.9101879999998</v>
      </c>
      <c r="BU689" s="33">
        <v>0</v>
      </c>
      <c r="BV689" s="33">
        <v>0</v>
      </c>
      <c r="BW689" s="33">
        <v>0</v>
      </c>
      <c r="BX689" s="33">
        <v>1839.3515950000001</v>
      </c>
      <c r="BY689" s="33">
        <v>0</v>
      </c>
      <c r="BZ689" s="33">
        <v>0</v>
      </c>
      <c r="CA689" s="33">
        <v>0</v>
      </c>
      <c r="CB689" s="33">
        <v>1958.339919</v>
      </c>
      <c r="CC689" s="33">
        <v>0</v>
      </c>
      <c r="CD689" s="33">
        <v>0</v>
      </c>
      <c r="CE689" s="33">
        <v>0</v>
      </c>
      <c r="CF689" s="33">
        <v>2069.6656720000001</v>
      </c>
      <c r="CG689" s="33">
        <v>0</v>
      </c>
      <c r="CH689" s="33">
        <v>0</v>
      </c>
      <c r="CI689" s="33">
        <v>0</v>
      </c>
      <c r="CJ689" s="33">
        <v>2075.9101879999998</v>
      </c>
      <c r="CK689" s="33">
        <v>0</v>
      </c>
      <c r="CL689" s="33">
        <v>0</v>
      </c>
      <c r="CM689" s="33">
        <v>0</v>
      </c>
      <c r="CN689" s="33">
        <v>2019.7618749999999</v>
      </c>
      <c r="CO689" s="33">
        <v>0</v>
      </c>
      <c r="CP689" s="33">
        <v>0</v>
      </c>
      <c r="CQ689" s="33">
        <v>0</v>
      </c>
      <c r="CR689" s="33">
        <v>2075.9101879999998</v>
      </c>
      <c r="CS689" s="33">
        <v>0</v>
      </c>
      <c r="CT689" s="33">
        <v>0</v>
      </c>
      <c r="CU689" s="33">
        <v>0</v>
      </c>
      <c r="CV689" s="33">
        <v>2075.9101879999998</v>
      </c>
      <c r="CW689" s="33">
        <v>0</v>
      </c>
      <c r="CX689" s="33">
        <v>0</v>
      </c>
      <c r="CY689" s="33">
        <v>0</v>
      </c>
      <c r="CZ689" s="33">
        <v>2075.9101879999998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819.18199440000001</v>
      </c>
      <c r="DM689" s="33">
        <v>0</v>
      </c>
      <c r="DN689" s="33">
        <v>0</v>
      </c>
      <c r="DO689" s="33">
        <v>0</v>
      </c>
      <c r="DP689" s="33">
        <v>1217.082596</v>
      </c>
      <c r="DQ689" s="33">
        <v>0</v>
      </c>
      <c r="DR689" s="33">
        <v>0</v>
      </c>
      <c r="DS689" s="33">
        <v>0</v>
      </c>
      <c r="DT689" s="33">
        <v>1063.1050009999999</v>
      </c>
      <c r="DU689" s="33">
        <v>0</v>
      </c>
      <c r="DV689" s="33">
        <v>0</v>
      </c>
      <c r="DW689" s="33">
        <v>0</v>
      </c>
      <c r="DX689" s="33">
        <v>1028.248184</v>
      </c>
      <c r="DY689" s="33">
        <v>0</v>
      </c>
      <c r="DZ689" s="33">
        <v>0</v>
      </c>
      <c r="EA689" s="33">
        <v>0</v>
      </c>
      <c r="EB689" s="33">
        <v>1020.724594</v>
      </c>
      <c r="EC689" s="33">
        <v>0</v>
      </c>
      <c r="ED689" s="33">
        <v>0</v>
      </c>
      <c r="EE689" s="33">
        <v>0</v>
      </c>
      <c r="EF689" s="33">
        <v>667.94216740000002</v>
      </c>
      <c r="EG689" s="33">
        <v>0</v>
      </c>
      <c r="EH689" s="33">
        <v>0</v>
      </c>
      <c r="EI689" s="33">
        <v>0</v>
      </c>
      <c r="EJ689" s="33">
        <v>659.41619060000005</v>
      </c>
      <c r="EK689" s="33">
        <v>0</v>
      </c>
      <c r="EL689" s="33">
        <v>0</v>
      </c>
      <c r="EM689" s="33">
        <v>0</v>
      </c>
      <c r="EN689" s="33">
        <v>709.17838010000003</v>
      </c>
      <c r="EO689" s="33">
        <v>0</v>
      </c>
      <c r="EP689" s="33">
        <v>0</v>
      </c>
      <c r="EQ689" s="33">
        <v>0</v>
      </c>
      <c r="ER689" s="33">
        <v>1417.057843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C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G751" s="33">
        <v>378.98862400000002</v>
      </c>
      <c r="CH751" s="33">
        <v>378.98862400000002</v>
      </c>
      <c r="CI751" s="33">
        <v>378.98862400000002</v>
      </c>
      <c r="CJ751" s="33">
        <v>568.482936</v>
      </c>
      <c r="CK751" s="33">
        <v>568.482936</v>
      </c>
      <c r="CL751" s="33">
        <v>568.482936</v>
      </c>
      <c r="CM751" s="33">
        <v>568.482936</v>
      </c>
      <c r="CN751" s="33">
        <v>757.97724800000003</v>
      </c>
      <c r="CO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S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W751" s="33">
        <v>1136.965872</v>
      </c>
      <c r="CX751" s="33">
        <v>1136.965872</v>
      </c>
      <c r="CY751" s="33">
        <v>1136.965872</v>
      </c>
      <c r="CZ751" s="33">
        <v>1326.460184</v>
      </c>
      <c r="DA751" s="33">
        <v>1326.460184</v>
      </c>
      <c r="DB751" s="33">
        <v>1326.460184</v>
      </c>
      <c r="DC751" s="33">
        <v>1326.460184</v>
      </c>
      <c r="DD751" s="33">
        <v>1515.9544960000001</v>
      </c>
      <c r="DE751" s="33">
        <v>1515.9544960000001</v>
      </c>
      <c r="DF751" s="33">
        <v>947.47155999999995</v>
      </c>
      <c r="DG751" s="33">
        <v>1515.9544960000001</v>
      </c>
      <c r="DH751" s="33">
        <v>1705.4488080000001</v>
      </c>
      <c r="DI751" s="33">
        <v>1705.4488080000001</v>
      </c>
      <c r="DJ751" s="33">
        <v>757.97724800000003</v>
      </c>
      <c r="DK751" s="33">
        <v>1705.4488080000001</v>
      </c>
      <c r="DL751" s="33">
        <v>1894.9431199999999</v>
      </c>
      <c r="DM751" s="33">
        <v>1894.9431199999999</v>
      </c>
      <c r="DN751" s="33">
        <v>568.482936</v>
      </c>
      <c r="DO751" s="33">
        <v>1894.9431199999999</v>
      </c>
      <c r="DP751" s="33">
        <v>2084.4374320000002</v>
      </c>
      <c r="DQ751" s="33">
        <v>2084.4374320000002</v>
      </c>
      <c r="DR751" s="33">
        <v>388.25696429999999</v>
      </c>
      <c r="DS751" s="33">
        <v>2084.4374320000002</v>
      </c>
      <c r="DT751" s="33">
        <v>2273.931744</v>
      </c>
      <c r="DU751" s="33">
        <v>2273.931744</v>
      </c>
      <c r="DW751" s="33">
        <v>2273.931744</v>
      </c>
      <c r="DX751" s="33">
        <v>2463.4260559999998</v>
      </c>
      <c r="DY751" s="33">
        <v>2463.4260559999998</v>
      </c>
      <c r="EA751" s="33">
        <v>2463.4260559999998</v>
      </c>
      <c r="EB751" s="33">
        <v>2652.9203680000001</v>
      </c>
      <c r="EC751" s="33">
        <v>2652.9203680000001</v>
      </c>
      <c r="EE751" s="33">
        <v>2652.9203680000001</v>
      </c>
      <c r="EF751" s="33">
        <v>2842.4146799999999</v>
      </c>
      <c r="EG751" s="33">
        <v>2842.4146799999999</v>
      </c>
      <c r="EI751" s="33">
        <v>2842.4146799999999</v>
      </c>
      <c r="EJ751" s="33">
        <v>3031.9089920000001</v>
      </c>
      <c r="EK751" s="33">
        <v>3031.9089920000001</v>
      </c>
      <c r="EM751" s="33">
        <v>3031.9089920000001</v>
      </c>
      <c r="EN751" s="33">
        <v>3221.4033039999999</v>
      </c>
      <c r="EO751" s="33">
        <v>3221.4033039999999</v>
      </c>
      <c r="EQ751" s="33">
        <v>3221.4033039999999</v>
      </c>
      <c r="ER751" s="33">
        <v>3410.8976160000002</v>
      </c>
      <c r="ES751" s="33">
        <v>3288.0703739999999</v>
      </c>
      <c r="EU751" s="33">
        <v>3410.8976160000002</v>
      </c>
      <c r="EV751" s="33">
        <v>3410.8976160000002</v>
      </c>
      <c r="EW751" s="33">
        <v>3410.8976160000002</v>
      </c>
      <c r="EX751" s="33">
        <v>583.42046200000004</v>
      </c>
      <c r="EY751" s="33">
        <v>3410.8976160000002</v>
      </c>
      <c r="EZ751" s="33">
        <v>3410.8976160000002</v>
      </c>
      <c r="FA751" s="33">
        <v>3410.8976160000002</v>
      </c>
      <c r="FB751" s="33">
        <v>1236.0677499999999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C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G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K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O753" s="33">
        <v>1185.286922</v>
      </c>
      <c r="CP753" s="33">
        <v>1185.286922</v>
      </c>
      <c r="CQ753" s="33">
        <v>1185.286922</v>
      </c>
      <c r="CR753" s="33">
        <v>1185.286922</v>
      </c>
      <c r="CS753" s="33">
        <v>1185.286922</v>
      </c>
      <c r="CT753" s="33">
        <v>1185.286922</v>
      </c>
      <c r="CU753" s="33">
        <v>1185.286922</v>
      </c>
      <c r="CV753" s="33">
        <v>1185.286922</v>
      </c>
      <c r="CW753" s="33">
        <v>1185.286922</v>
      </c>
      <c r="CX753" s="33">
        <v>1185.286922</v>
      </c>
      <c r="CY753" s="33">
        <v>1185.286922</v>
      </c>
      <c r="CZ753" s="33">
        <v>1185.286922</v>
      </c>
      <c r="DA753" s="33">
        <v>1185.286922</v>
      </c>
      <c r="DB753" s="33">
        <v>1185.286922</v>
      </c>
      <c r="DC753" s="33">
        <v>1185.286922</v>
      </c>
      <c r="DD753" s="33">
        <v>1185.286922</v>
      </c>
      <c r="DE753" s="33">
        <v>1185.286922</v>
      </c>
      <c r="DF753" s="33">
        <v>1130.6914730000001</v>
      </c>
      <c r="DG753" s="33">
        <v>1185.286922</v>
      </c>
      <c r="DH753" s="33">
        <v>1185.286922</v>
      </c>
      <c r="DI753" s="33">
        <v>1185.286922</v>
      </c>
      <c r="DJ753" s="33">
        <v>644.06921650000004</v>
      </c>
      <c r="DK753" s="33">
        <v>1185.286922</v>
      </c>
      <c r="DL753" s="33">
        <v>1185.286922</v>
      </c>
      <c r="DM753" s="33">
        <v>1185.286922</v>
      </c>
      <c r="DN753" s="33">
        <v>326.66877840000001</v>
      </c>
      <c r="DO753" s="33">
        <v>1185.286922</v>
      </c>
      <c r="DP753" s="33">
        <v>1190.971751</v>
      </c>
      <c r="DQ753" s="33">
        <v>1190.971751</v>
      </c>
      <c r="DS753" s="33">
        <v>1190.971751</v>
      </c>
      <c r="DT753" s="33">
        <v>1190.971751</v>
      </c>
      <c r="DU753" s="33">
        <v>1190.971751</v>
      </c>
      <c r="DW753" s="33">
        <v>1190.971751</v>
      </c>
      <c r="DX753" s="33">
        <v>1190.971751</v>
      </c>
      <c r="DY753" s="33">
        <v>1190.971751</v>
      </c>
      <c r="EA753" s="33">
        <v>1190.971751</v>
      </c>
      <c r="EB753" s="33">
        <v>1190.971751</v>
      </c>
      <c r="EC753" s="33">
        <v>1190.971751</v>
      </c>
      <c r="EE753" s="33">
        <v>1190.971751</v>
      </c>
      <c r="EF753" s="33">
        <v>1534.9039270000001</v>
      </c>
      <c r="EG753" s="33">
        <v>1534.9039270000001</v>
      </c>
      <c r="EI753" s="33">
        <v>1534.9039270000001</v>
      </c>
      <c r="EJ753" s="33">
        <v>1534.9039270000001</v>
      </c>
      <c r="EK753" s="33">
        <v>1534.9039270000001</v>
      </c>
      <c r="EM753" s="33">
        <v>1534.9039270000001</v>
      </c>
      <c r="EN753" s="33">
        <v>1534.9039270000001</v>
      </c>
      <c r="EO753" s="33">
        <v>1286.0406149999999</v>
      </c>
      <c r="EQ753" s="33">
        <v>1534.9039270000001</v>
      </c>
      <c r="ER753" s="33">
        <v>1534.9039270000001</v>
      </c>
      <c r="ES753" s="33">
        <v>1492.9220929999999</v>
      </c>
      <c r="EU753" s="33">
        <v>1534.9039270000001</v>
      </c>
      <c r="EV753" s="33">
        <v>1534.9039270000001</v>
      </c>
      <c r="EW753" s="33">
        <v>1078.6698730000001</v>
      </c>
      <c r="EY753" s="33">
        <v>1534.9039270000001</v>
      </c>
      <c r="EZ753" s="33">
        <v>1534.9039270000001</v>
      </c>
      <c r="FA753" s="33">
        <v>87.019529050000003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C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G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K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O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S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W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A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E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I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M756" s="33">
        <v>926.62718570000004</v>
      </c>
      <c r="DN756" s="33">
        <v>926.62718570000004</v>
      </c>
      <c r="DO756" s="33">
        <v>926.62718570000004</v>
      </c>
      <c r="DP756" s="33">
        <v>926.62718570000004</v>
      </c>
      <c r="DQ756" s="33">
        <v>926.62718570000004</v>
      </c>
      <c r="DR756" s="33">
        <v>926.62718570000004</v>
      </c>
      <c r="DS756" s="33">
        <v>926.62718570000004</v>
      </c>
      <c r="DT756" s="33">
        <v>926.62718570000004</v>
      </c>
      <c r="DU756" s="33">
        <v>926.62718570000004</v>
      </c>
      <c r="DV756" s="33">
        <v>807.98999309999999</v>
      </c>
      <c r="DW756" s="33">
        <v>926.62718570000004</v>
      </c>
      <c r="DX756" s="33">
        <v>926.62718570000004</v>
      </c>
      <c r="DY756" s="33">
        <v>926.62718570000004</v>
      </c>
      <c r="DZ756" s="33">
        <v>392.57312710000002</v>
      </c>
      <c r="EA756" s="33">
        <v>926.62718570000004</v>
      </c>
      <c r="EB756" s="33">
        <v>926.62718570000004</v>
      </c>
      <c r="EC756" s="33">
        <v>926.62718570000004</v>
      </c>
      <c r="ED756" s="33">
        <v>110.9596368</v>
      </c>
      <c r="EE756" s="33">
        <v>926.62718570000004</v>
      </c>
      <c r="EF756" s="33">
        <v>926.62718570000004</v>
      </c>
      <c r="EG756" s="33">
        <v>926.62718570000004</v>
      </c>
      <c r="EH756" s="33">
        <v>110.9596368</v>
      </c>
      <c r="EI756" s="33">
        <v>926.62718570000004</v>
      </c>
      <c r="EJ756" s="33">
        <v>926.62718570000004</v>
      </c>
      <c r="EK756" s="33">
        <v>926.62718570000004</v>
      </c>
      <c r="EL756" s="33">
        <v>110.9596368</v>
      </c>
      <c r="EM756" s="33">
        <v>926.62718570000004</v>
      </c>
      <c r="EN756" s="33">
        <v>926.62718570000004</v>
      </c>
      <c r="EO756" s="33">
        <v>926.62718570000004</v>
      </c>
      <c r="EP756" s="33">
        <v>192.94325330000001</v>
      </c>
      <c r="EQ756" s="33">
        <v>926.62718570000004</v>
      </c>
      <c r="ER756" s="33">
        <v>926.62718570000004</v>
      </c>
      <c r="ES756" s="33">
        <v>926.62718570000004</v>
      </c>
      <c r="ET756" s="33">
        <v>273.1354867</v>
      </c>
      <c r="EU756" s="33">
        <v>926.62718570000004</v>
      </c>
      <c r="EV756" s="33">
        <v>926.62718570000004</v>
      </c>
      <c r="EW756" s="33">
        <v>926.62718570000004</v>
      </c>
      <c r="EX756" s="33">
        <v>351.35620189999997</v>
      </c>
      <c r="EY756" s="33">
        <v>926.62718570000004</v>
      </c>
      <c r="EZ756" s="33">
        <v>926.62718570000004</v>
      </c>
      <c r="FA756" s="33">
        <v>926.62718570000004</v>
      </c>
      <c r="FB756" s="33">
        <v>426.88323000000003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1249.7149879999999</v>
      </c>
      <c r="CD761" s="33">
        <v>1249.7149879999999</v>
      </c>
      <c r="CE761" s="33">
        <v>1249.7149879999999</v>
      </c>
      <c r="CF761" s="33">
        <v>1439.2093</v>
      </c>
      <c r="CG761" s="33">
        <v>1439.2093</v>
      </c>
      <c r="CH761" s="33">
        <v>1439.2093</v>
      </c>
      <c r="CI761" s="33">
        <v>1439.2093</v>
      </c>
      <c r="CJ761" s="33">
        <v>1628.703612</v>
      </c>
      <c r="CK761" s="33">
        <v>1628.703612</v>
      </c>
      <c r="CL761" s="33">
        <v>1628.703612</v>
      </c>
      <c r="CM761" s="33">
        <v>1628.703612</v>
      </c>
      <c r="CN761" s="33">
        <v>2309.9356630000002</v>
      </c>
      <c r="CO761" s="33">
        <v>2309.9356630000002</v>
      </c>
      <c r="CP761" s="33">
        <v>2309.9356630000002</v>
      </c>
      <c r="CQ761" s="33">
        <v>2309.9356630000002</v>
      </c>
      <c r="CR761" s="33">
        <v>2499.429975</v>
      </c>
      <c r="CS761" s="33">
        <v>2499.429975</v>
      </c>
      <c r="CT761" s="33">
        <v>2499.429975</v>
      </c>
      <c r="CU761" s="33">
        <v>2499.429975</v>
      </c>
      <c r="CV761" s="33">
        <v>2688.9242869999998</v>
      </c>
      <c r="CW761" s="33">
        <v>2688.9242869999998</v>
      </c>
      <c r="CX761" s="33">
        <v>2688.9242869999998</v>
      </c>
      <c r="CY761" s="33">
        <v>2688.9242869999998</v>
      </c>
      <c r="CZ761" s="33">
        <v>3438.3742910000001</v>
      </c>
      <c r="DA761" s="33">
        <v>3438.3742910000001</v>
      </c>
      <c r="DB761" s="33">
        <v>3438.3742910000001</v>
      </c>
      <c r="DC761" s="33">
        <v>3438.3742910000001</v>
      </c>
      <c r="DD761" s="33">
        <v>3627.8686029999999</v>
      </c>
      <c r="DE761" s="33">
        <v>3627.8686029999999</v>
      </c>
      <c r="DF761" s="33">
        <v>3004.790219</v>
      </c>
      <c r="DG761" s="33">
        <v>3627.8686029999999</v>
      </c>
      <c r="DH761" s="33">
        <v>3817.3629150000002</v>
      </c>
      <c r="DI761" s="33">
        <v>3817.3629150000002</v>
      </c>
      <c r="DJ761" s="33">
        <v>2328.6736500000002</v>
      </c>
      <c r="DK761" s="33">
        <v>3817.3629150000002</v>
      </c>
      <c r="DL761" s="33">
        <v>4006.857227</v>
      </c>
      <c r="DM761" s="33">
        <v>4006.857227</v>
      </c>
      <c r="DN761" s="33">
        <v>1821.7789</v>
      </c>
      <c r="DO761" s="33">
        <v>4006.857227</v>
      </c>
      <c r="DP761" s="33">
        <v>4202.0363690000004</v>
      </c>
      <c r="DQ761" s="33">
        <v>4202.0363690000004</v>
      </c>
      <c r="DR761" s="33">
        <v>1314.8841500000001</v>
      </c>
      <c r="DS761" s="33">
        <v>4202.0363690000004</v>
      </c>
      <c r="DT761" s="33">
        <v>4391.5306810000002</v>
      </c>
      <c r="DU761" s="33">
        <v>4391.5306810000002</v>
      </c>
      <c r="DV761" s="33">
        <v>807.98999309999999</v>
      </c>
      <c r="DW761" s="33">
        <v>4391.5306810000002</v>
      </c>
      <c r="DX761" s="33">
        <v>4581.024993</v>
      </c>
      <c r="DY761" s="33">
        <v>4581.024993</v>
      </c>
      <c r="DZ761" s="33">
        <v>392.57312710000002</v>
      </c>
      <c r="EA761" s="33">
        <v>4581.024993</v>
      </c>
      <c r="EB761" s="33">
        <v>4770.5193049999998</v>
      </c>
      <c r="EC761" s="33">
        <v>4770.5193049999998</v>
      </c>
      <c r="ED761" s="33">
        <v>110.9596368</v>
      </c>
      <c r="EE761" s="33">
        <v>4770.5193049999998</v>
      </c>
      <c r="EF761" s="33">
        <v>5303.9457929999999</v>
      </c>
      <c r="EG761" s="33">
        <v>5303.9457929999999</v>
      </c>
      <c r="EH761" s="33">
        <v>110.9596368</v>
      </c>
      <c r="EI761" s="33">
        <v>5303.9457929999999</v>
      </c>
      <c r="EJ761" s="33">
        <v>5493.4401049999997</v>
      </c>
      <c r="EK761" s="33">
        <v>5493.4401049999997</v>
      </c>
      <c r="EL761" s="33">
        <v>110.9596368</v>
      </c>
      <c r="EM761" s="33">
        <v>5493.4401049999997</v>
      </c>
      <c r="EN761" s="33">
        <v>5682.9344170000004</v>
      </c>
      <c r="EO761" s="33">
        <v>5434.071105</v>
      </c>
      <c r="EP761" s="33">
        <v>192.94325330000001</v>
      </c>
      <c r="EQ761" s="33">
        <v>5682.9344170000004</v>
      </c>
      <c r="ER761" s="33">
        <v>5872.4287290000002</v>
      </c>
      <c r="ES761" s="33">
        <v>5707.6196520000003</v>
      </c>
      <c r="ET761" s="33">
        <v>273.1354867</v>
      </c>
      <c r="EU761" s="33">
        <v>5872.4287290000002</v>
      </c>
      <c r="EV761" s="33">
        <v>5872.4287290000002</v>
      </c>
      <c r="EW761" s="33">
        <v>5416.1946749999997</v>
      </c>
      <c r="EX761" s="33">
        <v>934.77666399999998</v>
      </c>
      <c r="EY761" s="33">
        <v>5872.4287290000002</v>
      </c>
      <c r="EZ761" s="33">
        <v>5872.4287290000002</v>
      </c>
      <c r="FA761" s="33">
        <v>4424.5443310000001</v>
      </c>
      <c r="FB761" s="33">
        <v>1662.9509800000001</v>
      </c>
      <c r="FC761" s="33">
        <v>5872.4287290000002</v>
      </c>
    </row>
    <row r="762" spans="2:159" x14ac:dyDescent="0.25">
      <c r="B762" s="33" t="s">
        <v>15</v>
      </c>
      <c r="D762" s="33">
        <v>51135.848050000001</v>
      </c>
      <c r="E762" s="33">
        <v>53153.470359999999</v>
      </c>
      <c r="F762" s="33">
        <v>60206.222869999998</v>
      </c>
      <c r="G762" s="33">
        <v>56628.410889999999</v>
      </c>
      <c r="H762" s="33">
        <v>52474.483319999999</v>
      </c>
      <c r="I762" s="33">
        <v>54722.587070000001</v>
      </c>
      <c r="J762" s="33">
        <v>62647.984850000001</v>
      </c>
      <c r="K762" s="33">
        <v>58197.290650000003</v>
      </c>
      <c r="L762" s="33">
        <v>53274.204290000001</v>
      </c>
      <c r="M762" s="33">
        <v>55815.78284</v>
      </c>
      <c r="N762" s="33">
        <v>61949.407870000003</v>
      </c>
      <c r="O762" s="33">
        <v>59355.463479999999</v>
      </c>
      <c r="P762" s="33">
        <v>53689.816740000002</v>
      </c>
      <c r="Q762" s="33">
        <v>56345.065360000001</v>
      </c>
      <c r="R762" s="33">
        <v>64437.859279999997</v>
      </c>
      <c r="S762" s="33">
        <v>59672.077799999999</v>
      </c>
      <c r="T762" s="33">
        <v>61244.463190000002</v>
      </c>
      <c r="U762" s="33">
        <v>64242.573479999999</v>
      </c>
      <c r="V762" s="33">
        <v>64484.4539</v>
      </c>
      <c r="W762" s="33">
        <v>64529.080009999998</v>
      </c>
      <c r="X762" s="33">
        <v>61583.617010000002</v>
      </c>
      <c r="Y762" s="33">
        <v>65414.344129999998</v>
      </c>
      <c r="Z762" s="33">
        <v>65659.015400000004</v>
      </c>
      <c r="AA762" s="33">
        <v>64933.080289999998</v>
      </c>
      <c r="AB762" s="33">
        <v>70679.140100000004</v>
      </c>
      <c r="AC762" s="33">
        <v>66462.676980000004</v>
      </c>
      <c r="AD762" s="33">
        <v>66706.332930000004</v>
      </c>
      <c r="AE762" s="33">
        <v>68778.366250000006</v>
      </c>
      <c r="AF762" s="33">
        <v>75854.260219999996</v>
      </c>
      <c r="AG762" s="33">
        <v>71336.483529999998</v>
      </c>
      <c r="AH762" s="33">
        <v>71606.295450000005</v>
      </c>
      <c r="AI762" s="33">
        <v>73824.955189999993</v>
      </c>
      <c r="AJ762" s="33">
        <v>79651.318509999997</v>
      </c>
      <c r="AK762" s="33">
        <v>74921.988209999996</v>
      </c>
      <c r="AL762" s="33">
        <v>75213.322830000005</v>
      </c>
      <c r="AM762" s="33">
        <v>77536.343829999998</v>
      </c>
      <c r="AN762" s="33">
        <v>83543.546090000003</v>
      </c>
      <c r="AO762" s="33">
        <v>78603.957829999999</v>
      </c>
      <c r="AP762" s="33">
        <v>78918.583549999996</v>
      </c>
      <c r="AQ762" s="33">
        <v>81343.343559999994</v>
      </c>
      <c r="AR762" s="33">
        <v>86965.142670000001</v>
      </c>
      <c r="AS762" s="33">
        <v>81817.132660000003</v>
      </c>
      <c r="AT762" s="33">
        <v>82142.175220000005</v>
      </c>
      <c r="AU762" s="33">
        <v>84670.786380000005</v>
      </c>
      <c r="AV762" s="33">
        <v>90531.450200000007</v>
      </c>
      <c r="AW762" s="33">
        <v>85161.336750000002</v>
      </c>
      <c r="AX762" s="33">
        <v>85496.790710000001</v>
      </c>
      <c r="AY762" s="33">
        <v>88136.419349999996</v>
      </c>
      <c r="AZ762" s="33">
        <v>94135.326610000004</v>
      </c>
      <c r="BA762" s="33">
        <v>88541.104359999998</v>
      </c>
      <c r="BB762" s="33">
        <v>88888.797959999996</v>
      </c>
      <c r="BC762" s="33">
        <v>91640.145420000001</v>
      </c>
      <c r="BD762" s="33">
        <v>97866.574500000002</v>
      </c>
      <c r="BE762" s="33">
        <v>92036.249590000007</v>
      </c>
      <c r="BF762" s="33">
        <v>92394.935949999999</v>
      </c>
      <c r="BG762" s="33">
        <v>95265.379400000005</v>
      </c>
      <c r="BH762" s="33">
        <v>101071.12760000001</v>
      </c>
      <c r="BI762" s="33">
        <v>95046.272089999999</v>
      </c>
      <c r="BJ762" s="33">
        <v>95413.513040000005</v>
      </c>
      <c r="BK762" s="33">
        <v>98386.889890000006</v>
      </c>
      <c r="BL762" s="33">
        <v>104084.1885</v>
      </c>
      <c r="BM762" s="33">
        <v>97865.209659999993</v>
      </c>
      <c r="BN762" s="33">
        <v>98242.421799999996</v>
      </c>
      <c r="BO762" s="33">
        <v>101312.64750000001</v>
      </c>
      <c r="BP762" s="33">
        <v>107212.4716</v>
      </c>
      <c r="BQ762" s="33">
        <v>100791.1232</v>
      </c>
      <c r="BR762" s="33">
        <v>101179.20299999999</v>
      </c>
      <c r="BS762" s="33">
        <v>104349.3343</v>
      </c>
      <c r="BT762" s="33">
        <v>110429.43459999999</v>
      </c>
      <c r="BU762" s="33">
        <v>103802.33259999999</v>
      </c>
      <c r="BV762" s="33">
        <v>104202.811</v>
      </c>
      <c r="BW762" s="33">
        <v>107473.7607</v>
      </c>
      <c r="BX762" s="33">
        <v>113747.7579</v>
      </c>
      <c r="BY762" s="33">
        <v>106913.4353</v>
      </c>
      <c r="BZ762" s="33">
        <v>107328.1853</v>
      </c>
      <c r="CA762" s="33">
        <v>110700.7513</v>
      </c>
      <c r="CB762" s="33">
        <v>117231.09110000001</v>
      </c>
      <c r="CC762" s="33">
        <v>110175.16590000001</v>
      </c>
      <c r="CD762" s="33">
        <v>110601.6636</v>
      </c>
      <c r="CE762" s="33">
        <v>114084.13959999999</v>
      </c>
      <c r="CF762" s="33">
        <v>120773.133</v>
      </c>
      <c r="CG762" s="33">
        <v>113495.96309999999</v>
      </c>
      <c r="CH762" s="33">
        <v>113934.4966</v>
      </c>
      <c r="CI762" s="33">
        <v>117526.5842</v>
      </c>
      <c r="CJ762" s="33">
        <v>124311.8774</v>
      </c>
      <c r="CK762" s="33">
        <v>116817.56939999999</v>
      </c>
      <c r="CL762" s="33">
        <v>117268.82309999999</v>
      </c>
      <c r="CM762" s="33">
        <v>120968.55409999999</v>
      </c>
      <c r="CN762" s="33">
        <v>127965.0619</v>
      </c>
      <c r="CO762" s="33">
        <v>120238.7401</v>
      </c>
      <c r="CP762" s="33">
        <v>120702.5117</v>
      </c>
      <c r="CQ762" s="33">
        <v>124514.7855</v>
      </c>
      <c r="CR762" s="33">
        <v>131740.4369</v>
      </c>
      <c r="CS762" s="33">
        <v>123779.7013</v>
      </c>
      <c r="CT762" s="33">
        <v>124256.3152</v>
      </c>
      <c r="CU762" s="33">
        <v>128184.12820000001</v>
      </c>
      <c r="CV762" s="33">
        <v>135761.6532</v>
      </c>
      <c r="CW762" s="33">
        <v>127557.3796</v>
      </c>
      <c r="CX762" s="33">
        <v>128050.2298</v>
      </c>
      <c r="CY762" s="33">
        <v>132096.7182</v>
      </c>
      <c r="CZ762" s="33">
        <v>139734.9915</v>
      </c>
      <c r="DA762" s="33">
        <v>131282.4559</v>
      </c>
      <c r="DB762" s="33">
        <v>131788.4564</v>
      </c>
      <c r="DC762" s="33">
        <v>135957.98939999999</v>
      </c>
      <c r="DD762" s="33">
        <v>143746.6862</v>
      </c>
      <c r="DE762" s="33">
        <v>135029.27559999999</v>
      </c>
      <c r="DF762" s="33">
        <v>135549.6501</v>
      </c>
      <c r="DG762" s="33">
        <v>139850.72709999999</v>
      </c>
      <c r="DH762" s="33">
        <v>147605.57990000001</v>
      </c>
      <c r="DI762" s="33">
        <v>138630.92660000001</v>
      </c>
      <c r="DJ762" s="33">
        <v>139164.99050000001</v>
      </c>
      <c r="DK762" s="33">
        <v>143594.1251</v>
      </c>
      <c r="DL762" s="33">
        <v>151431.4999</v>
      </c>
      <c r="DM762" s="33">
        <v>142203.11859999999</v>
      </c>
      <c r="DN762" s="33">
        <v>142751.7303</v>
      </c>
      <c r="DO762" s="33">
        <v>147307.10709999999</v>
      </c>
      <c r="DP762" s="33">
        <v>154810.75380000001</v>
      </c>
      <c r="DQ762" s="33">
        <v>145355.5055</v>
      </c>
      <c r="DR762" s="33">
        <v>145917.06200000001</v>
      </c>
      <c r="DS762" s="33">
        <v>150585.00949999999</v>
      </c>
      <c r="DT762" s="33">
        <v>158200.88800000001</v>
      </c>
      <c r="DU762" s="33">
        <v>148516.31789999999</v>
      </c>
      <c r="DV762" s="33">
        <v>149090.0166</v>
      </c>
      <c r="DW762" s="33">
        <v>153872.01490000001</v>
      </c>
      <c r="DX762" s="33">
        <v>161604.30679999999</v>
      </c>
      <c r="DY762" s="33">
        <v>151687.98000000001</v>
      </c>
      <c r="DZ762" s="33">
        <v>152274.4319</v>
      </c>
      <c r="EA762" s="33">
        <v>157171.56940000001</v>
      </c>
      <c r="EB762" s="33">
        <v>165074.8559</v>
      </c>
      <c r="EC762" s="33">
        <v>154919.31849999999</v>
      </c>
      <c r="ED762" s="33">
        <v>155518.12839999999</v>
      </c>
      <c r="EE762" s="33">
        <v>160534.5373</v>
      </c>
      <c r="EF762" s="33">
        <v>168614.51749999999</v>
      </c>
      <c r="EG762" s="33">
        <v>158214.68489999999</v>
      </c>
      <c r="EH762" s="33">
        <v>158825.5128</v>
      </c>
      <c r="EI762" s="33">
        <v>163964.427</v>
      </c>
      <c r="EJ762" s="33">
        <v>172177.96109999999</v>
      </c>
      <c r="EK762" s="33">
        <v>161531.005</v>
      </c>
      <c r="EL762" s="33">
        <v>162153.3866</v>
      </c>
      <c r="EM762" s="33">
        <v>167417.0134</v>
      </c>
      <c r="EN762" s="33">
        <v>175710.0343</v>
      </c>
      <c r="EO762" s="33">
        <v>164814.5692</v>
      </c>
      <c r="EP762" s="33">
        <v>165449.19089999999</v>
      </c>
      <c r="EQ762" s="33">
        <v>170837.2629</v>
      </c>
      <c r="ER762" s="33">
        <v>179590.70389999999</v>
      </c>
      <c r="ES762" s="33">
        <v>168413.63630000001</v>
      </c>
      <c r="ET762" s="33">
        <v>169062.0779</v>
      </c>
      <c r="EU762" s="33">
        <v>174587.94270000001</v>
      </c>
      <c r="EV762" s="33">
        <v>183319.9424</v>
      </c>
      <c r="EW762" s="33">
        <v>171871.38759999999</v>
      </c>
      <c r="EX762" s="33">
        <v>172532.82339999999</v>
      </c>
      <c r="EY762" s="33">
        <v>178193.2887</v>
      </c>
      <c r="EZ762" s="33">
        <v>187005.0865</v>
      </c>
      <c r="FA762" s="33">
        <v>175289.51180000001</v>
      </c>
      <c r="FB762" s="33">
        <v>175963.8363</v>
      </c>
      <c r="FC762" s="33">
        <v>181757.64569999999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34812.502039999999</v>
      </c>
      <c r="D4" s="1">
        <f>PLANEL_GerCrit_Trim_Resultado!Q245</f>
        <v>33074.37427</v>
      </c>
      <c r="E4" s="1">
        <f>PLANEL_GerCrit_Trim_Resultado!R245</f>
        <v>37877.728840000003</v>
      </c>
      <c r="F4" s="1">
        <f>PLANEL_GerCrit_Trim_Resultado!S245</f>
        <v>35474.72711</v>
      </c>
      <c r="G4" s="1">
        <f>PLANEL_GerCrit_Trim_Resultado!T245</f>
        <v>37036.414790000003</v>
      </c>
      <c r="H4" s="1">
        <f>PLANEL_GerCrit_Trim_Resultado!U245</f>
        <v>36028.66721</v>
      </c>
      <c r="I4" s="1">
        <f>PLANEL_GerCrit_Trim_Resultado!V245</f>
        <v>37952.304709999997</v>
      </c>
      <c r="J4" s="1">
        <f>PLANEL_GerCrit_Trim_Resultado!W245</f>
        <v>35648.017249999997</v>
      </c>
      <c r="K4" s="1">
        <f>PLANEL_GerCrit_Trim_Resultado!X245</f>
        <v>37076.956180000001</v>
      </c>
      <c r="L4" s="1">
        <f>PLANEL_GerCrit_Trim_Resultado!Y245</f>
        <v>36028.66721</v>
      </c>
      <c r="M4" s="1">
        <f>PLANEL_GerCrit_Trim_Resultado!Z245</f>
        <v>37952.304709999997</v>
      </c>
      <c r="N4" s="1">
        <f>PLANEL_GerCrit_Trim_Resultado!AA245</f>
        <v>35648.017249999997</v>
      </c>
      <c r="O4" s="1">
        <f>PLANEL_GerCrit_Trim_Resultado!AB245</f>
        <v>40696.860139999997</v>
      </c>
      <c r="P4" s="1">
        <f>PLANEL_GerCrit_Trim_Resultado!AC245</f>
        <v>39708.965210000002</v>
      </c>
      <c r="Q4" s="1">
        <f>PLANEL_GerCrit_Trim_Resultado!AD245</f>
        <v>39124.714070000002</v>
      </c>
      <c r="R4" s="1">
        <f>PLANEL_GerCrit_Trim_Resultado!AE245</f>
        <v>37032.81482</v>
      </c>
      <c r="S4" s="1">
        <f>PLANEL_GerCrit_Trim_Resultado!AF245</f>
        <v>43111.721460000001</v>
      </c>
      <c r="T4" s="1">
        <f>PLANEL_GerCrit_Trim_Resultado!AG245</f>
        <v>42215.804080000002</v>
      </c>
      <c r="U4" s="1">
        <f>PLANEL_GerCrit_Trim_Resultado!AH245</f>
        <v>39963.42757</v>
      </c>
      <c r="V4" s="1">
        <f>PLANEL_GerCrit_Trim_Resultado!AI245</f>
        <v>37944.984089999998</v>
      </c>
      <c r="W4" s="1">
        <f>PLANEL_GerCrit_Trim_Resultado!AJ245</f>
        <v>46501.385670000003</v>
      </c>
      <c r="X4" s="1">
        <f>PLANEL_GerCrit_Trim_Resultado!AK245</f>
        <v>45348.6901</v>
      </c>
      <c r="Y4" s="1">
        <f>PLANEL_GerCrit_Trim_Resultado!AL245</f>
        <v>40765.294009999998</v>
      </c>
      <c r="Z4" s="1">
        <f>PLANEL_GerCrit_Trim_Resultado!AM245</f>
        <v>39191.315999999999</v>
      </c>
      <c r="AA4" s="1">
        <f>PLANEL_GerCrit_Trim_Resultado!AN245</f>
        <v>46501.385670000003</v>
      </c>
      <c r="AB4" s="1">
        <f>PLANEL_GerCrit_Trim_Resultado!AO245</f>
        <v>45348.6901</v>
      </c>
      <c r="AC4" s="1">
        <f>PLANEL_GerCrit_Trim_Resultado!AP245</f>
        <v>40765.294009999998</v>
      </c>
      <c r="AD4" s="1">
        <f>PLANEL_GerCrit_Trim_Resultado!AQ245</f>
        <v>39191.315999999999</v>
      </c>
      <c r="AE4" s="1">
        <f>PLANEL_GerCrit_Trim_Resultado!AR245</f>
        <v>46564.419959999999</v>
      </c>
      <c r="AF4" s="1">
        <f>PLANEL_GerCrit_Trim_Resultado!AS245</f>
        <v>45413.85701</v>
      </c>
      <c r="AG4" s="1">
        <f>PLANEL_GerCrit_Trim_Resultado!AT245</f>
        <v>40851.821089999998</v>
      </c>
      <c r="AH4" s="1">
        <f>PLANEL_GerCrit_Trim_Resultado!AU245</f>
        <v>39271.67886</v>
      </c>
      <c r="AI4" s="1">
        <f>PLANEL_GerCrit_Trim_Resultado!AV245</f>
        <v>46633.84186</v>
      </c>
      <c r="AJ4" s="1">
        <f>PLANEL_GerCrit_Trim_Resultado!AW245</f>
        <v>45474.394740000003</v>
      </c>
      <c r="AK4" s="1">
        <f>PLANEL_GerCrit_Trim_Resultado!AX245</f>
        <v>40908.350680000003</v>
      </c>
      <c r="AL4" s="1">
        <f>PLANEL_GerCrit_Trim_Resultado!AY245</f>
        <v>39341.608740000003</v>
      </c>
      <c r="AM4" s="1">
        <f>PLANEL_GerCrit_Trim_Resultado!AZ245</f>
        <v>46633.84186</v>
      </c>
      <c r="AN4" s="1">
        <f>PLANEL_GerCrit_Trim_Resultado!BA245</f>
        <v>45474.394740000003</v>
      </c>
      <c r="AO4" s="1">
        <f>PLANEL_GerCrit_Trim_Resultado!BB245</f>
        <v>40908.350680000003</v>
      </c>
      <c r="AP4" s="1">
        <f>PLANEL_GerCrit_Trim_Resultado!BC245</f>
        <v>39341.608740000003</v>
      </c>
      <c r="AQ4" s="1">
        <f>PLANEL_GerCrit_Trim_Resultado!BD245</f>
        <v>46763.019959999998</v>
      </c>
      <c r="AR4" s="1">
        <f>PLANEL_GerCrit_Trim_Resultado!BE245</f>
        <v>45612.616289999998</v>
      </c>
      <c r="AS4" s="1">
        <f>PLANEL_GerCrit_Trim_Resultado!BF245</f>
        <v>41033.189010000002</v>
      </c>
      <c r="AT4" s="1">
        <f>PLANEL_GerCrit_Trim_Resultado!BG245</f>
        <v>39487.363680000002</v>
      </c>
      <c r="AU4" s="1">
        <f>PLANEL_GerCrit_Trim_Resultado!BH245</f>
        <v>46763.019959999998</v>
      </c>
      <c r="AV4" s="1">
        <f>PLANEL_GerCrit_Trim_Resultado!BI245</f>
        <v>45612.616289999998</v>
      </c>
      <c r="AW4" s="1">
        <f>PLANEL_GerCrit_Trim_Resultado!BJ245</f>
        <v>41033.189010000002</v>
      </c>
      <c r="AX4" s="1">
        <f>PLANEL_GerCrit_Trim_Resultado!BK245</f>
        <v>39487.363680000002</v>
      </c>
      <c r="AY4" s="1">
        <f>PLANEL_GerCrit_Trim_Resultado!BL245</f>
        <v>46763.019959999998</v>
      </c>
      <c r="AZ4" s="1">
        <f>PLANEL_GerCrit_Trim_Resultado!BM245</f>
        <v>45612.616289999998</v>
      </c>
      <c r="BA4" s="1">
        <f>PLANEL_GerCrit_Trim_Resultado!BN245</f>
        <v>41033.189010000002</v>
      </c>
      <c r="BB4" s="1">
        <f>PLANEL_GerCrit_Trim_Resultado!BO245</f>
        <v>39487.363680000002</v>
      </c>
      <c r="BC4" s="1">
        <f>PLANEL_GerCrit_Trim_Resultado!BP245</f>
        <v>47566.862540000002</v>
      </c>
      <c r="BD4" s="1">
        <f>PLANEL_GerCrit_Trim_Resultado!BQ245</f>
        <v>46409.630230000002</v>
      </c>
      <c r="BE4" s="1">
        <f>PLANEL_GerCrit_Trim_Resultado!BR245</f>
        <v>41860.253530000002</v>
      </c>
      <c r="BF4" s="1">
        <f>PLANEL_GerCrit_Trim_Resultado!BS245</f>
        <v>40375.786419999997</v>
      </c>
      <c r="BG4" s="1">
        <f>PLANEL_GerCrit_Trim_Resultado!BT245</f>
        <v>48144.304859999997</v>
      </c>
      <c r="BH4" s="1">
        <f>PLANEL_GerCrit_Trim_Resultado!BU245</f>
        <v>47034.67929</v>
      </c>
      <c r="BI4" s="1">
        <f>PLANEL_GerCrit_Trim_Resultado!BV245</f>
        <v>42531.12515</v>
      </c>
      <c r="BJ4" s="1">
        <f>PLANEL_GerCrit_Trim_Resultado!BW245</f>
        <v>41073.671580000002</v>
      </c>
      <c r="BK4" s="1">
        <f>PLANEL_GerCrit_Trim_Resultado!BX245</f>
        <v>48144.304859999997</v>
      </c>
      <c r="BL4" s="1">
        <f>PLANEL_GerCrit_Trim_Resultado!BY245</f>
        <v>47034.67929</v>
      </c>
      <c r="BM4" s="1">
        <f>PLANEL_GerCrit_Trim_Resultado!BZ245</f>
        <v>42531.12515</v>
      </c>
      <c r="BN4" s="1">
        <f>PLANEL_GerCrit_Trim_Resultado!CA245</f>
        <v>41073.671580000002</v>
      </c>
      <c r="BO4" s="1">
        <f>PLANEL_GerCrit_Trim_Resultado!CB245</f>
        <v>48144.304859999997</v>
      </c>
      <c r="BP4" s="1">
        <f>PLANEL_GerCrit_Trim_Resultado!CC245</f>
        <v>47034.67929</v>
      </c>
      <c r="BQ4" s="1">
        <f>PLANEL_GerCrit_Trim_Resultado!CD245</f>
        <v>42531.12515</v>
      </c>
      <c r="BR4" s="1">
        <f>PLANEL_GerCrit_Trim_Resultado!CE245</f>
        <v>41073.671580000002</v>
      </c>
      <c r="BS4" s="1">
        <f>PLANEL_GerCrit_Trim_Resultado!CF245</f>
        <v>48144.304859999997</v>
      </c>
      <c r="BT4" s="1">
        <f>PLANEL_GerCrit_Trim_Resultado!CG245</f>
        <v>47034.67929</v>
      </c>
      <c r="BU4" s="1">
        <f>PLANEL_GerCrit_Trim_Resultado!CH245</f>
        <v>42531.12515</v>
      </c>
      <c r="BV4" s="1">
        <f>PLANEL_GerCrit_Trim_Resultado!CI245</f>
        <v>41073.671580000002</v>
      </c>
      <c r="BW4" s="1">
        <f>PLANEL_GerCrit_Trim_Resultado!CJ245</f>
        <v>48144.304859999997</v>
      </c>
      <c r="BX4" s="1">
        <f>PLANEL_GerCrit_Trim_Resultado!CK245</f>
        <v>47034.67929</v>
      </c>
      <c r="BY4" s="1">
        <f>PLANEL_GerCrit_Trim_Resultado!CL245</f>
        <v>42531.12515</v>
      </c>
      <c r="BZ4" s="1">
        <f>PLANEL_GerCrit_Trim_Resultado!CM245</f>
        <v>41073.671580000002</v>
      </c>
      <c r="CA4" s="1">
        <f>PLANEL_GerCrit_Trim_Resultado!CN245</f>
        <v>48144.304859999997</v>
      </c>
      <c r="CB4" s="1">
        <f>PLANEL_GerCrit_Trim_Resultado!CO245</f>
        <v>47034.67929</v>
      </c>
      <c r="CC4" s="1">
        <f>PLANEL_GerCrit_Trim_Resultado!CP245</f>
        <v>42531.12515</v>
      </c>
      <c r="CD4" s="1">
        <f>PLANEL_GerCrit_Trim_Resultado!CQ245</f>
        <v>41073.671580000002</v>
      </c>
      <c r="CE4" s="1">
        <f>PLANEL_GerCrit_Trim_Resultado!CR245</f>
        <v>48144.304859999997</v>
      </c>
      <c r="CF4" s="1">
        <f>PLANEL_GerCrit_Trim_Resultado!CS245</f>
        <v>47034.67929</v>
      </c>
      <c r="CG4" s="1">
        <f>PLANEL_GerCrit_Trim_Resultado!CT245</f>
        <v>42531.12515</v>
      </c>
      <c r="CH4" s="1">
        <f>PLANEL_GerCrit_Trim_Resultado!CU245</f>
        <v>41073.671580000002</v>
      </c>
      <c r="CI4" s="1">
        <f>PLANEL_GerCrit_Trim_Resultado!CV245</f>
        <v>48144.304859999997</v>
      </c>
      <c r="CJ4" s="1">
        <f>PLANEL_GerCrit_Trim_Resultado!CW245</f>
        <v>47034.67929</v>
      </c>
      <c r="CK4" s="1">
        <f>PLANEL_GerCrit_Trim_Resultado!CX245</f>
        <v>42531.12515</v>
      </c>
      <c r="CL4" s="1">
        <f>PLANEL_GerCrit_Trim_Resultado!CY245</f>
        <v>41073.671580000002</v>
      </c>
      <c r="CM4" s="1">
        <f>PLANEL_GerCrit_Trim_Resultado!CZ245</f>
        <v>48144.304859999997</v>
      </c>
      <c r="CN4" s="1">
        <f>PLANEL_GerCrit_Trim_Resultado!DA245</f>
        <v>47034.67929</v>
      </c>
      <c r="CO4" s="1">
        <f>PLANEL_GerCrit_Trim_Resultado!DB245</f>
        <v>42531.12515</v>
      </c>
      <c r="CP4" s="1">
        <f>PLANEL_GerCrit_Trim_Resultado!DC245</f>
        <v>41073.671580000002</v>
      </c>
      <c r="CQ4" s="1">
        <f>PLANEL_GerCrit_Trim_Resultado!DD245</f>
        <v>48144.304859999997</v>
      </c>
      <c r="CR4" s="1">
        <f>PLANEL_GerCrit_Trim_Resultado!DE245</f>
        <v>47034.67929</v>
      </c>
      <c r="CS4" s="1">
        <f>PLANEL_GerCrit_Trim_Resultado!DF245</f>
        <v>42357.479659999997</v>
      </c>
      <c r="CT4" s="1">
        <f>PLANEL_GerCrit_Trim_Resultado!DG245</f>
        <v>41073.671580000002</v>
      </c>
      <c r="CU4" s="1">
        <f>PLANEL_GerCrit_Trim_Resultado!DH245</f>
        <v>48144.304859999997</v>
      </c>
      <c r="CV4" s="1">
        <f>PLANEL_GerCrit_Trim_Resultado!DI245</f>
        <v>47034.67929</v>
      </c>
      <c r="CW4" s="1">
        <f>PLANEL_GerCrit_Trim_Resultado!DJ245</f>
        <v>42230.043039999997</v>
      </c>
      <c r="CX4" s="1">
        <f>PLANEL_GerCrit_Trim_Resultado!DK245</f>
        <v>41073.671580000002</v>
      </c>
      <c r="CY4" s="68">
        <f>PLANEL_GerCrit_Trim_Resultado!DL245</f>
        <v>48144.304859999997</v>
      </c>
      <c r="CZ4" s="68">
        <f>PLANEL_GerCrit_Trim_Resultado!DM245</f>
        <v>47034.67929</v>
      </c>
      <c r="DA4" s="68">
        <f>PLANEL_GerCrit_Trim_Resultado!DN245</f>
        <v>39800.472070000003</v>
      </c>
      <c r="DB4" s="68">
        <f>PLANEL_GerCrit_Trim_Resultado!DO245</f>
        <v>41073.671580000002</v>
      </c>
      <c r="DC4" s="1">
        <f>PLANEL_GerCrit_Trim_Resultado!DP245</f>
        <v>48144.304859999997</v>
      </c>
      <c r="DD4" s="1">
        <f>PLANEL_GerCrit_Trim_Resultado!DQ245</f>
        <v>47034.67929</v>
      </c>
      <c r="DE4" s="1">
        <f>PLANEL_GerCrit_Trim_Resultado!DR245</f>
        <v>40830.74813</v>
      </c>
      <c r="DF4" s="1">
        <f>PLANEL_GerCrit_Trim_Resultado!DS245</f>
        <v>41073.671580000002</v>
      </c>
      <c r="DG4" s="1">
        <f>PLANEL_GerCrit_Trim_Resultado!DT245</f>
        <v>48144.304859999997</v>
      </c>
      <c r="DH4" s="1">
        <f>PLANEL_GerCrit_Trim_Resultado!DU245</f>
        <v>47034.67929</v>
      </c>
      <c r="DI4" s="1">
        <f>PLANEL_GerCrit_Trim_Resultado!DV245</f>
        <v>40330.974979999999</v>
      </c>
      <c r="DJ4" s="1">
        <f>PLANEL_GerCrit_Trim_Resultado!DW245</f>
        <v>41073.671580000002</v>
      </c>
      <c r="DK4" s="1">
        <f>PLANEL_GerCrit_Trim_Resultado!DX245</f>
        <v>48144.304859999997</v>
      </c>
      <c r="DL4" s="1">
        <f>PLANEL_GerCrit_Trim_Resultado!DY245</f>
        <v>47034.67929</v>
      </c>
      <c r="DM4" s="1">
        <f>PLANEL_GerCrit_Trim_Resultado!DZ245</f>
        <v>39859.927810000001</v>
      </c>
      <c r="DN4" s="1">
        <f>PLANEL_GerCrit_Trim_Resultado!EA245</f>
        <v>41073.671580000002</v>
      </c>
      <c r="DO4" s="1">
        <f>PLANEL_GerCrit_Trim_Resultado!EB245</f>
        <v>48144.304859999997</v>
      </c>
      <c r="DP4" s="1">
        <f>PLANEL_GerCrit_Trim_Resultado!EC245</f>
        <v>47034.67929</v>
      </c>
      <c r="DQ4" s="1">
        <f>PLANEL_GerCrit_Trim_Resultado!ED245</f>
        <v>39224.526660000003</v>
      </c>
      <c r="DR4" s="1">
        <f>PLANEL_GerCrit_Trim_Resultado!EE245</f>
        <v>41073.671580000002</v>
      </c>
      <c r="DS4" s="1">
        <f>PLANEL_GerCrit_Trim_Resultado!EF245</f>
        <v>48144.304859999997</v>
      </c>
      <c r="DT4" s="1">
        <f>PLANEL_GerCrit_Trim_Resultado!EG245</f>
        <v>47034.67929</v>
      </c>
      <c r="DU4" s="1">
        <f>PLANEL_GerCrit_Trim_Resultado!EH245</f>
        <v>38505.37904</v>
      </c>
      <c r="DV4" s="1">
        <f>PLANEL_GerCrit_Trim_Resultado!EI245</f>
        <v>41073.671580000002</v>
      </c>
      <c r="DW4" s="1">
        <f>PLANEL_GerCrit_Trim_Resultado!EJ245</f>
        <v>48144.304859999997</v>
      </c>
      <c r="DX4" s="1">
        <f>PLANEL_GerCrit_Trim_Resultado!EK245</f>
        <v>47034.67929</v>
      </c>
      <c r="DY4" s="1">
        <f>PLANEL_GerCrit_Trim_Resultado!EL245</f>
        <v>38423.661789999998</v>
      </c>
      <c r="DZ4" s="1">
        <f>PLANEL_GerCrit_Trim_Resultado!EM245</f>
        <v>41073.671580000002</v>
      </c>
      <c r="EA4" s="1">
        <f>PLANEL_GerCrit_Trim_Resultado!EN245</f>
        <v>48144.304859999997</v>
      </c>
      <c r="EB4" s="1">
        <f>PLANEL_GerCrit_Trim_Resultado!EO245</f>
        <v>47034.67929</v>
      </c>
      <c r="EC4" s="1">
        <f>PLANEL_GerCrit_Trim_Resultado!EP245</f>
        <v>38423.661789999998</v>
      </c>
      <c r="ED4" s="1">
        <f>PLANEL_GerCrit_Trim_Resultado!EQ245</f>
        <v>41073.671580000002</v>
      </c>
      <c r="EE4" s="1">
        <f>PLANEL_GerCrit_Trim_Resultado!ER245</f>
        <v>48144.304859999997</v>
      </c>
      <c r="EF4" s="1">
        <f>PLANEL_GerCrit_Trim_Resultado!ES245</f>
        <v>47034.67929</v>
      </c>
      <c r="EG4" s="1">
        <f>PLANEL_GerCrit_Trim_Resultado!ET245</f>
        <v>38423.661789999998</v>
      </c>
      <c r="EH4" s="1">
        <f>PLANEL_GerCrit_Trim_Resultado!EU245</f>
        <v>41073.671580000002</v>
      </c>
      <c r="EI4" s="1">
        <f>PLANEL_GerCrit_Trim_Resultado!EV245</f>
        <v>48144.304859999997</v>
      </c>
      <c r="EJ4" s="1">
        <f>PLANEL_GerCrit_Trim_Resultado!EW245</f>
        <v>47034.67929</v>
      </c>
      <c r="EK4" s="1">
        <f>PLANEL_GerCrit_Trim_Resultado!EX245</f>
        <v>38423.661789999998</v>
      </c>
      <c r="EL4" s="1">
        <f>PLANEL_GerCrit_Trim_Resultado!EY245</f>
        <v>41073.671580000002</v>
      </c>
      <c r="EM4" s="1">
        <f>PLANEL_GerCrit_Trim_Resultado!EZ245</f>
        <v>48144.304859999997</v>
      </c>
      <c r="EN4" s="1">
        <f>PLANEL_GerCrit_Trim_Resultado!FA245</f>
        <v>47034.67929</v>
      </c>
      <c r="EO4" s="1">
        <f>PLANEL_GerCrit_Trim_Resultado!FB245</f>
        <v>38423.661789999998</v>
      </c>
      <c r="EP4" s="1">
        <f>PLANEL_GerCrit_Trim_Resultado!FC245</f>
        <v>41073.671580000002</v>
      </c>
    </row>
    <row r="5" spans="2:258" x14ac:dyDescent="0.25">
      <c r="B5" s="16" t="s">
        <v>2</v>
      </c>
      <c r="C5" s="1">
        <f>PLANEL_GerCrit_Trim_Resultado!P257</f>
        <v>937.63517279999996</v>
      </c>
      <c r="D5" s="1">
        <f>PLANEL_GerCrit_Trim_Resultado!Q257</f>
        <v>938.09171549999996</v>
      </c>
      <c r="E5" s="1">
        <f>PLANEL_GerCrit_Trim_Resultado!R257</f>
        <v>1052.4907920000001</v>
      </c>
      <c r="F5" s="1">
        <f>PLANEL_GerCrit_Trim_Resultado!S257</f>
        <v>972.89172489999999</v>
      </c>
      <c r="G5" s="1">
        <f>PLANEL_GerCrit_Trim_Resultado!T257</f>
        <v>2815.5053739999998</v>
      </c>
      <c r="H5" s="1">
        <f>PLANEL_GerCrit_Trim_Resultado!U257</f>
        <v>2640.8928580000002</v>
      </c>
      <c r="I5" s="1">
        <f>PLANEL_GerCrit_Trim_Resultado!V257</f>
        <v>2265.1644310000001</v>
      </c>
      <c r="J5" s="1">
        <f>PLANEL_GerCrit_Trim_Resultado!W257</f>
        <v>2471.8528449999999</v>
      </c>
      <c r="K5" s="1">
        <f>PLANEL_GerCrit_Trim_Resultado!X257</f>
        <v>2815.4173510000001</v>
      </c>
      <c r="L5" s="1">
        <f>PLANEL_GerCrit_Trim_Resultado!Y257</f>
        <v>2702.6049499999999</v>
      </c>
      <c r="M5" s="1">
        <f>PLANEL_GerCrit_Trim_Resultado!Z257</f>
        <v>2319.415657</v>
      </c>
      <c r="N5" s="1">
        <f>PLANEL_GerCrit_Trim_Resultado!AA257</f>
        <v>2529.8568369999998</v>
      </c>
      <c r="O5" s="1">
        <f>PLANEL_GerCrit_Trim_Resultado!AB257</f>
        <v>2984.0646940000001</v>
      </c>
      <c r="P5" s="1">
        <f>PLANEL_GerCrit_Trim_Resultado!AC257</f>
        <v>2802.2582000000002</v>
      </c>
      <c r="Q5" s="1">
        <f>PLANEL_GerCrit_Trim_Resultado!AD257</f>
        <v>2399.7698869999999</v>
      </c>
      <c r="R5" s="1">
        <f>PLANEL_GerCrit_Trim_Resultado!AE257</f>
        <v>2619.2905110000002</v>
      </c>
      <c r="S5" s="1">
        <f>PLANEL_GerCrit_Trim_Resultado!AF257</f>
        <v>3044.6713949999998</v>
      </c>
      <c r="T5" s="1">
        <f>PLANEL_GerCrit_Trim_Resultado!AG257</f>
        <v>2859.9676690000001</v>
      </c>
      <c r="U5" s="1">
        <f>PLANEL_GerCrit_Trim_Resultado!AH257</f>
        <v>2444.9266229999998</v>
      </c>
      <c r="V5" s="1">
        <f>PLANEL_GerCrit_Trim_Resultado!AI257</f>
        <v>2670.2782459999999</v>
      </c>
      <c r="W5" s="1">
        <f>PLANEL_GerCrit_Trim_Resultado!AJ257</f>
        <v>3096.583509</v>
      </c>
      <c r="X5" s="1">
        <f>PLANEL_GerCrit_Trim_Resultado!AK257</f>
        <v>2910.0369139999998</v>
      </c>
      <c r="Y5" s="1">
        <f>PLANEL_GerCrit_Trim_Resultado!AL257</f>
        <v>2488.4510439999999</v>
      </c>
      <c r="Z5" s="1">
        <f>PLANEL_GerCrit_Trim_Resultado!AM257</f>
        <v>2716.7261360000002</v>
      </c>
      <c r="AA5" s="1">
        <f>PLANEL_GerCrit_Trim_Resultado!AN257</f>
        <v>3335.384411</v>
      </c>
      <c r="AB5" s="1">
        <f>PLANEL_GerCrit_Trim_Resultado!AO257</f>
        <v>3135.1714139999999</v>
      </c>
      <c r="AC5" s="1">
        <f>PLANEL_GerCrit_Trim_Resultado!AP257</f>
        <v>2643.0722249999999</v>
      </c>
      <c r="AD5" s="1">
        <f>PLANEL_GerCrit_Trim_Resultado!AQ257</f>
        <v>2903.0650799999999</v>
      </c>
      <c r="AE5" s="1">
        <f>PLANEL_GerCrit_Trim_Resultado!AR257</f>
        <v>4663.1999349999996</v>
      </c>
      <c r="AF5" s="1">
        <f>PLANEL_GerCrit_Trim_Resultado!AS257</f>
        <v>4386.9970199999998</v>
      </c>
      <c r="AG5" s="1">
        <f>PLANEL_GerCrit_Trim_Resultado!AT257</f>
        <v>3502.8194119999998</v>
      </c>
      <c r="AH5" s="1">
        <f>PLANEL_GerCrit_Trim_Resultado!AU257</f>
        <v>3939.1739910000001</v>
      </c>
      <c r="AI5" s="1">
        <f>PLANEL_GerCrit_Trim_Resultado!AV257</f>
        <v>4663.1999349999996</v>
      </c>
      <c r="AJ5" s="1">
        <f>PLANEL_GerCrit_Trim_Resultado!AW257</f>
        <v>4386.9970199999998</v>
      </c>
      <c r="AK5" s="1">
        <f>PLANEL_GerCrit_Trim_Resultado!AX257</f>
        <v>3502.8194119999998</v>
      </c>
      <c r="AL5" s="1">
        <f>PLANEL_GerCrit_Trim_Resultado!AY257</f>
        <v>3939.1739910000001</v>
      </c>
      <c r="AM5" s="1">
        <f>PLANEL_GerCrit_Trim_Resultado!AZ257</f>
        <v>4663.1999349999996</v>
      </c>
      <c r="AN5" s="1">
        <f>PLANEL_GerCrit_Trim_Resultado!BA257</f>
        <v>4386.9970199999998</v>
      </c>
      <c r="AO5" s="1">
        <f>PLANEL_GerCrit_Trim_Resultado!BB257</f>
        <v>3502.8194119999998</v>
      </c>
      <c r="AP5" s="1">
        <f>PLANEL_GerCrit_Trim_Resultado!BC257</f>
        <v>3939.1739910000001</v>
      </c>
      <c r="AQ5" s="1">
        <f>PLANEL_GerCrit_Trim_Resultado!BD257</f>
        <v>4663.1999349999996</v>
      </c>
      <c r="AR5" s="1">
        <f>PLANEL_GerCrit_Trim_Resultado!BE257</f>
        <v>4386.9970199999998</v>
      </c>
      <c r="AS5" s="1">
        <f>PLANEL_GerCrit_Trim_Resultado!BF257</f>
        <v>3502.8194119999998</v>
      </c>
      <c r="AT5" s="1">
        <f>PLANEL_GerCrit_Trim_Resultado!BG257</f>
        <v>3939.1739910000001</v>
      </c>
      <c r="AU5" s="1">
        <f>PLANEL_GerCrit_Trim_Resultado!BH257</f>
        <v>4663.1999349999996</v>
      </c>
      <c r="AV5" s="1">
        <f>PLANEL_GerCrit_Trim_Resultado!BI257</f>
        <v>4386.9970199999998</v>
      </c>
      <c r="AW5" s="1">
        <f>PLANEL_GerCrit_Trim_Resultado!BJ257</f>
        <v>3502.8194119999998</v>
      </c>
      <c r="AX5" s="1">
        <f>PLANEL_GerCrit_Trim_Resultado!BK257</f>
        <v>3939.1739910000001</v>
      </c>
      <c r="AY5" s="1">
        <f>PLANEL_GerCrit_Trim_Resultado!BL257</f>
        <v>4663.1999349999996</v>
      </c>
      <c r="AZ5" s="1">
        <f>PLANEL_GerCrit_Trim_Resultado!BM257</f>
        <v>4386.9970199999998</v>
      </c>
      <c r="BA5" s="1">
        <f>PLANEL_GerCrit_Trim_Resultado!BN257</f>
        <v>3502.8194119999998</v>
      </c>
      <c r="BB5" s="1">
        <f>PLANEL_GerCrit_Trim_Resultado!BO257</f>
        <v>3939.1739910000001</v>
      </c>
      <c r="BC5" s="1">
        <f>PLANEL_GerCrit_Trim_Resultado!BP257</f>
        <v>4663.1999349999996</v>
      </c>
      <c r="BD5" s="1">
        <f>PLANEL_GerCrit_Trim_Resultado!BQ257</f>
        <v>4386.9970199999998</v>
      </c>
      <c r="BE5" s="1">
        <f>PLANEL_GerCrit_Trim_Resultado!BR257</f>
        <v>3502.8194119999998</v>
      </c>
      <c r="BF5" s="1">
        <f>PLANEL_GerCrit_Trim_Resultado!BS257</f>
        <v>3939.1739910000001</v>
      </c>
      <c r="BG5" s="1">
        <f>PLANEL_GerCrit_Trim_Resultado!BT257</f>
        <v>6137.2867450000003</v>
      </c>
      <c r="BH5" s="1">
        <f>PLANEL_GerCrit_Trim_Resultado!BU257</f>
        <v>5849.3047310000002</v>
      </c>
      <c r="BI5" s="1">
        <f>PLANEL_GerCrit_Trim_Resultado!BV257</f>
        <v>5208.7662929999997</v>
      </c>
      <c r="BJ5" s="1">
        <f>PLANEL_GerCrit_Trim_Resultado!BW257</f>
        <v>5558.9871759999996</v>
      </c>
      <c r="BK5" s="1">
        <f>PLANEL_GerCrit_Trim_Resultado!BX257</f>
        <v>6137.2867450000003</v>
      </c>
      <c r="BL5" s="1">
        <f>PLANEL_GerCrit_Trim_Resultado!BY257</f>
        <v>5849.3047310000002</v>
      </c>
      <c r="BM5" s="1">
        <f>PLANEL_GerCrit_Trim_Resultado!BZ257</f>
        <v>5208.7662929999997</v>
      </c>
      <c r="BN5" s="1">
        <f>PLANEL_GerCrit_Trim_Resultado!CA257</f>
        <v>5558.9871759999996</v>
      </c>
      <c r="BO5" s="1">
        <f>PLANEL_GerCrit_Trim_Resultado!CB257</f>
        <v>6137.2867450000003</v>
      </c>
      <c r="BP5" s="1">
        <f>PLANEL_GerCrit_Trim_Resultado!CC257</f>
        <v>5849.3047310000002</v>
      </c>
      <c r="BQ5" s="1">
        <f>PLANEL_GerCrit_Trim_Resultado!CD257</f>
        <v>5208.7662929999997</v>
      </c>
      <c r="BR5" s="1">
        <f>PLANEL_GerCrit_Trim_Resultado!CE257</f>
        <v>5558.9871759999996</v>
      </c>
      <c r="BS5" s="1">
        <f>PLANEL_GerCrit_Trim_Resultado!CF257</f>
        <v>6137.2867450000003</v>
      </c>
      <c r="BT5" s="1">
        <f>PLANEL_GerCrit_Trim_Resultado!CG257</f>
        <v>5849.3047310000002</v>
      </c>
      <c r="BU5" s="1">
        <f>PLANEL_GerCrit_Trim_Resultado!CH257</f>
        <v>5208.7662929999997</v>
      </c>
      <c r="BV5" s="1">
        <f>PLANEL_GerCrit_Trim_Resultado!CI257</f>
        <v>5558.9871759999996</v>
      </c>
      <c r="BW5" s="1">
        <f>PLANEL_GerCrit_Trim_Resultado!CJ257</f>
        <v>6137.2867450000003</v>
      </c>
      <c r="BX5" s="1">
        <f>PLANEL_GerCrit_Trim_Resultado!CK257</f>
        <v>5849.3047310000002</v>
      </c>
      <c r="BY5" s="1">
        <f>PLANEL_GerCrit_Trim_Resultado!CL257</f>
        <v>5208.7662929999997</v>
      </c>
      <c r="BZ5" s="1">
        <f>PLANEL_GerCrit_Trim_Resultado!CM257</f>
        <v>5558.9871759999996</v>
      </c>
      <c r="CA5" s="1">
        <f>PLANEL_GerCrit_Trim_Resultado!CN257</f>
        <v>6137.2867450000003</v>
      </c>
      <c r="CB5" s="1">
        <f>PLANEL_GerCrit_Trim_Resultado!CO257</f>
        <v>5849.3047310000002</v>
      </c>
      <c r="CC5" s="1">
        <f>PLANEL_GerCrit_Trim_Resultado!CP257</f>
        <v>5208.7662929999997</v>
      </c>
      <c r="CD5" s="1">
        <f>PLANEL_GerCrit_Trim_Resultado!CQ257</f>
        <v>5558.9871759999996</v>
      </c>
      <c r="CE5" s="1">
        <f>PLANEL_GerCrit_Trim_Resultado!CR257</f>
        <v>6137.2867450000003</v>
      </c>
      <c r="CF5" s="1">
        <f>PLANEL_GerCrit_Trim_Resultado!CS257</f>
        <v>5849.3047310000002</v>
      </c>
      <c r="CG5" s="1">
        <f>PLANEL_GerCrit_Trim_Resultado!CT257</f>
        <v>5208.7662929999997</v>
      </c>
      <c r="CH5" s="1">
        <f>PLANEL_GerCrit_Trim_Resultado!CU257</f>
        <v>5558.9871759999996</v>
      </c>
      <c r="CI5" s="1">
        <f>PLANEL_GerCrit_Trim_Resultado!CV257</f>
        <v>6137.2867450000003</v>
      </c>
      <c r="CJ5" s="1">
        <f>PLANEL_GerCrit_Trim_Resultado!CW257</f>
        <v>5849.3047310000002</v>
      </c>
      <c r="CK5" s="1">
        <f>PLANEL_GerCrit_Trim_Resultado!CX257</f>
        <v>5208.7662929999997</v>
      </c>
      <c r="CL5" s="1">
        <f>PLANEL_GerCrit_Trim_Resultado!CY257</f>
        <v>5558.9871759999996</v>
      </c>
      <c r="CM5" s="1">
        <f>PLANEL_GerCrit_Trim_Resultado!CZ257</f>
        <v>6137.2867450000003</v>
      </c>
      <c r="CN5" s="1">
        <f>PLANEL_GerCrit_Trim_Resultado!DA257</f>
        <v>5849.3047310000002</v>
      </c>
      <c r="CO5" s="1">
        <f>PLANEL_GerCrit_Trim_Resultado!DB257</f>
        <v>5208.7662929999997</v>
      </c>
      <c r="CP5" s="1">
        <f>PLANEL_GerCrit_Trim_Resultado!DC257</f>
        <v>5558.9871759999996</v>
      </c>
      <c r="CQ5" s="1">
        <f>PLANEL_GerCrit_Trim_Resultado!DD257</f>
        <v>6137.2867450000003</v>
      </c>
      <c r="CR5" s="1">
        <f>PLANEL_GerCrit_Trim_Resultado!DE257</f>
        <v>5849.3047310000002</v>
      </c>
      <c r="CS5" s="1">
        <f>PLANEL_GerCrit_Trim_Resultado!DF257</f>
        <v>5202.5656259999996</v>
      </c>
      <c r="CT5" s="1">
        <f>PLANEL_GerCrit_Trim_Resultado!DG257</f>
        <v>5558.9871759999996</v>
      </c>
      <c r="CU5" s="1">
        <f>PLANEL_GerCrit_Trim_Resultado!DH257</f>
        <v>6137.2867450000003</v>
      </c>
      <c r="CV5" s="1">
        <f>PLANEL_GerCrit_Trim_Resultado!DI257</f>
        <v>5849.3047310000002</v>
      </c>
      <c r="CW5" s="1">
        <f>PLANEL_GerCrit_Trim_Resultado!DJ257</f>
        <v>5208.7662929999997</v>
      </c>
      <c r="CX5" s="1">
        <f>PLANEL_GerCrit_Trim_Resultado!DK257</f>
        <v>5558.9871759999996</v>
      </c>
      <c r="CY5" s="68">
        <f>PLANEL_GerCrit_Trim_Resultado!DL257</f>
        <v>6137.2867450000003</v>
      </c>
      <c r="CZ5" s="68">
        <f>PLANEL_GerCrit_Trim_Resultado!DM257</f>
        <v>5849.3047310000002</v>
      </c>
      <c r="DA5" s="68">
        <f>PLANEL_GerCrit_Trim_Resultado!DN257</f>
        <v>5156.7599170000003</v>
      </c>
      <c r="DB5" s="68">
        <f>PLANEL_GerCrit_Trim_Resultado!DO257</f>
        <v>5558.9871759999996</v>
      </c>
      <c r="DC5" s="1">
        <f>PLANEL_GerCrit_Trim_Resultado!DP257</f>
        <v>6137.2867450000003</v>
      </c>
      <c r="DD5" s="1">
        <f>PLANEL_GerCrit_Trim_Resultado!DQ257</f>
        <v>5849.3047310000002</v>
      </c>
      <c r="DE5" s="1">
        <f>PLANEL_GerCrit_Trim_Resultado!DR257</f>
        <v>5192.2027710000002</v>
      </c>
      <c r="DF5" s="1">
        <f>PLANEL_GerCrit_Trim_Resultado!DS257</f>
        <v>5558.9871759999996</v>
      </c>
      <c r="DG5" s="1">
        <f>PLANEL_GerCrit_Trim_Resultado!DT257</f>
        <v>6137.2867450000003</v>
      </c>
      <c r="DH5" s="1">
        <f>PLANEL_GerCrit_Trim_Resultado!DU257</f>
        <v>5849.3047310000002</v>
      </c>
      <c r="DI5" s="1">
        <f>PLANEL_GerCrit_Trim_Resultado!DV257</f>
        <v>5208.7662929999997</v>
      </c>
      <c r="DJ5" s="1">
        <f>PLANEL_GerCrit_Trim_Resultado!DW257</f>
        <v>5558.9871759999996</v>
      </c>
      <c r="DK5" s="1">
        <f>PLANEL_GerCrit_Trim_Resultado!DX257</f>
        <v>6137.2867450000003</v>
      </c>
      <c r="DL5" s="1">
        <f>PLANEL_GerCrit_Trim_Resultado!DY257</f>
        <v>5849.3047310000002</v>
      </c>
      <c r="DM5" s="1">
        <f>PLANEL_GerCrit_Trim_Resultado!DZ257</f>
        <v>5192.2027710000002</v>
      </c>
      <c r="DN5" s="1">
        <f>PLANEL_GerCrit_Trim_Resultado!EA257</f>
        <v>5558.9871759999996</v>
      </c>
      <c r="DO5" s="1">
        <f>PLANEL_GerCrit_Trim_Resultado!EB257</f>
        <v>6137.2867450000003</v>
      </c>
      <c r="DP5" s="1">
        <f>PLANEL_GerCrit_Trim_Resultado!EC257</f>
        <v>5849.3047310000002</v>
      </c>
      <c r="DQ5" s="1">
        <f>PLANEL_GerCrit_Trim_Resultado!ED257</f>
        <v>5192.2027710000002</v>
      </c>
      <c r="DR5" s="1">
        <f>PLANEL_GerCrit_Trim_Resultado!EE257</f>
        <v>5558.9871759999996</v>
      </c>
      <c r="DS5" s="1">
        <f>PLANEL_GerCrit_Trim_Resultado!EF257</f>
        <v>6137.2867450000003</v>
      </c>
      <c r="DT5" s="1">
        <f>PLANEL_GerCrit_Trim_Resultado!EG257</f>
        <v>5849.3047310000002</v>
      </c>
      <c r="DU5" s="1">
        <f>PLANEL_GerCrit_Trim_Resultado!EH257</f>
        <v>5156.7599170000003</v>
      </c>
      <c r="DV5" s="1">
        <f>PLANEL_GerCrit_Trim_Resultado!EI257</f>
        <v>5558.9871759999996</v>
      </c>
      <c r="DW5" s="1">
        <f>PLANEL_GerCrit_Trim_Resultado!EJ257</f>
        <v>6137.2867450000003</v>
      </c>
      <c r="DX5" s="1">
        <f>PLANEL_GerCrit_Trim_Resultado!EK257</f>
        <v>5849.3047310000002</v>
      </c>
      <c r="DY5" s="1">
        <f>PLANEL_GerCrit_Trim_Resultado!EL257</f>
        <v>5156.7599170000003</v>
      </c>
      <c r="DZ5" s="1">
        <f>PLANEL_GerCrit_Trim_Resultado!EM257</f>
        <v>5558.9871759999996</v>
      </c>
      <c r="EA5" s="1">
        <f>PLANEL_GerCrit_Trim_Resultado!EN257</f>
        <v>6137.2867450000003</v>
      </c>
      <c r="EB5" s="1">
        <f>PLANEL_GerCrit_Trim_Resultado!EO257</f>
        <v>5849.3047310000002</v>
      </c>
      <c r="EC5" s="1">
        <f>PLANEL_GerCrit_Trim_Resultado!EP257</f>
        <v>5156.7599170000003</v>
      </c>
      <c r="ED5" s="1">
        <f>PLANEL_GerCrit_Trim_Resultado!EQ257</f>
        <v>5558.9871759999996</v>
      </c>
      <c r="EE5" s="1">
        <f>PLANEL_GerCrit_Trim_Resultado!ER257</f>
        <v>6137.2867450000003</v>
      </c>
      <c r="EF5" s="1">
        <f>PLANEL_GerCrit_Trim_Resultado!ES257</f>
        <v>5849.3047310000002</v>
      </c>
      <c r="EG5" s="1">
        <f>PLANEL_GerCrit_Trim_Resultado!ET257</f>
        <v>5156.7599170000003</v>
      </c>
      <c r="EH5" s="1">
        <f>PLANEL_GerCrit_Trim_Resultado!EU257</f>
        <v>5558.9871759999996</v>
      </c>
      <c r="EI5" s="1">
        <f>PLANEL_GerCrit_Trim_Resultado!EV257</f>
        <v>6137.2867450000003</v>
      </c>
      <c r="EJ5" s="1">
        <f>PLANEL_GerCrit_Trim_Resultado!EW257</f>
        <v>5849.3047310000002</v>
      </c>
      <c r="EK5" s="1">
        <f>PLANEL_GerCrit_Trim_Resultado!EX257</f>
        <v>5156.7599170000003</v>
      </c>
      <c r="EL5" s="1">
        <f>PLANEL_GerCrit_Trim_Resultado!EY257</f>
        <v>5558.9871759999996</v>
      </c>
      <c r="EM5" s="1">
        <f>PLANEL_GerCrit_Trim_Resultado!EZ257</f>
        <v>6137.2867450000003</v>
      </c>
      <c r="EN5" s="1">
        <f>PLANEL_GerCrit_Trim_Resultado!FA257</f>
        <v>5849.3047310000002</v>
      </c>
      <c r="EO5" s="1">
        <f>PLANEL_GerCrit_Trim_Resultado!FB257</f>
        <v>5156.7599170000003</v>
      </c>
      <c r="EP5" s="1">
        <f>PLANEL_GerCrit_Trim_Resultado!FC257</f>
        <v>5558.9871759999996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2332.6552069999998</v>
      </c>
      <c r="F7" s="18">
        <f>PLANEL_GerCrit_Trim_Resultado!S149</f>
        <v>2332.6552069999998</v>
      </c>
      <c r="G7" s="18">
        <f>PLANEL_GerCrit_Trim_Resultado!T149</f>
        <v>2332.6552069999998</v>
      </c>
      <c r="H7" s="18">
        <f>PLANEL_GerCrit_Trim_Resultado!U149</f>
        <v>2332.6552069999998</v>
      </c>
      <c r="I7" s="18">
        <f>PLANEL_GerCrit_Trim_Resultado!V149</f>
        <v>1194.264856</v>
      </c>
      <c r="J7" s="18">
        <f>PLANEL_GerCrit_Trim_Resultado!W149</f>
        <v>2332.6552069999998</v>
      </c>
      <c r="K7" s="18">
        <f>PLANEL_GerCrit_Trim_Resultado!X149</f>
        <v>2332.6552069999998</v>
      </c>
      <c r="L7" s="18">
        <f>PLANEL_GerCrit_Trim_Resultado!Y149</f>
        <v>2332.6552069999998</v>
      </c>
      <c r="M7" s="18">
        <f>PLANEL_GerCrit_Trim_Resultado!Z149</f>
        <v>1471.349647</v>
      </c>
      <c r="N7" s="18">
        <f>PLANEL_GerCrit_Trim_Resultado!AA149</f>
        <v>2332.6552069999998</v>
      </c>
      <c r="O7" s="18">
        <f>PLANEL_GerCrit_Trim_Resultado!AB149</f>
        <v>2332.6552069999998</v>
      </c>
      <c r="P7" s="18">
        <f>PLANEL_GerCrit_Trim_Resultado!AC149</f>
        <v>660.05310999999995</v>
      </c>
      <c r="Q7" s="18">
        <f>PLANEL_GerCrit_Trim_Resultado!AD149</f>
        <v>82.258750000000006</v>
      </c>
      <c r="R7" s="18">
        <f>PLANEL_GerCrit_Trim_Resultado!AE149</f>
        <v>1471.349647</v>
      </c>
      <c r="S7" s="18">
        <f>PLANEL_GerCrit_Trim_Resultado!AF149</f>
        <v>2332.6552069999998</v>
      </c>
      <c r="T7" s="18">
        <f>PLANEL_GerCrit_Trim_Resultado!AG149</f>
        <v>660.05310999999995</v>
      </c>
      <c r="U7" s="18">
        <f>PLANEL_GerCrit_Trim_Resultado!AH149</f>
        <v>660.05310999999995</v>
      </c>
      <c r="V7" s="18">
        <f>PLANEL_GerCrit_Trim_Resultado!AI149</f>
        <v>2332.6552069999998</v>
      </c>
      <c r="W7" s="18">
        <f>PLANEL_GerCrit_Trim_Resultado!AJ149</f>
        <v>2332.6552069999998</v>
      </c>
      <c r="X7" s="18">
        <f>PLANEL_GerCrit_Trim_Resultado!AK149</f>
        <v>660.05310999999995</v>
      </c>
      <c r="Y7" s="18">
        <f>PLANEL_GerCrit_Trim_Resultado!AL149</f>
        <v>660.05310999999995</v>
      </c>
      <c r="Z7" s="18">
        <f>PLANEL_GerCrit_Trim_Resultado!AM149</f>
        <v>2332.6552069999998</v>
      </c>
      <c r="AA7" s="18">
        <f>PLANEL_GerCrit_Trim_Resultado!AN149</f>
        <v>2332.6552069999998</v>
      </c>
      <c r="AB7" s="18">
        <f>PLANEL_GerCrit_Trim_Resultado!AO149</f>
        <v>660.05310999999995</v>
      </c>
      <c r="AC7" s="18">
        <f>PLANEL_GerCrit_Trim_Resultado!AP149</f>
        <v>660.05310999999995</v>
      </c>
      <c r="AD7" s="18">
        <f>PLANEL_GerCrit_Trim_Resultado!AQ149</f>
        <v>2332.6552069999998</v>
      </c>
      <c r="AE7" s="18">
        <f>PLANEL_GerCrit_Trim_Resultado!AR149</f>
        <v>2332.6552069999998</v>
      </c>
      <c r="AF7" s="18">
        <f>PLANEL_GerCrit_Trim_Resultado!AS149</f>
        <v>660.05310999999995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2129.405745</v>
      </c>
      <c r="AJ7" s="18">
        <f>PLANEL_GerCrit_Trim_Resultado!AW149</f>
        <v>660.05310999999995</v>
      </c>
      <c r="AK7" s="18">
        <f>PLANEL_GerCrit_Trim_Resultado!AX149</f>
        <v>660.05310999999995</v>
      </c>
      <c r="AL7" s="18">
        <f>PLANEL_GerCrit_Trim_Resultado!AY149</f>
        <v>2129.405745</v>
      </c>
      <c r="AM7" s="18">
        <f>PLANEL_GerCrit_Trim_Resultado!AZ149</f>
        <v>1793.264124</v>
      </c>
      <c r="AN7" s="18">
        <f>PLANEL_GerCrit_Trim_Resultado!BA149</f>
        <v>660.05310999999995</v>
      </c>
      <c r="AO7" s="18">
        <f>PLANEL_GerCrit_Trim_Resultado!BB149</f>
        <v>660.05310999999995</v>
      </c>
      <c r="AP7" s="18">
        <f>PLANEL_GerCrit_Trim_Resultado!BC149</f>
        <v>1363.425534</v>
      </c>
      <c r="AQ7" s="18">
        <f>PLANEL_GerCrit_Trim_Resultado!BD149</f>
        <v>1274.58242</v>
      </c>
      <c r="AR7" s="18">
        <f>PLANEL_GerCrit_Trim_Resultado!BE149</f>
        <v>413.27686</v>
      </c>
      <c r="AS7" s="18">
        <f>PLANEL_GerCrit_Trim_Resultado!BF149</f>
        <v>413.27686</v>
      </c>
      <c r="AT7" s="18">
        <f>PLANEL_GerCrit_Trim_Resultado!BG149</f>
        <v>413.27686</v>
      </c>
      <c r="AU7" s="18">
        <f>PLANEL_GerCrit_Trim_Resultado!BH149</f>
        <v>413.27686</v>
      </c>
      <c r="AV7" s="18">
        <f>PLANEL_GerCrit_Trim_Resultado!BI149</f>
        <v>413.27686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413.27686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413.27686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413.27686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413.27686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6036.1335159999999</v>
      </c>
      <c r="F8" s="18">
        <f>PLANEL_GerCrit_Trim_Resultado!S113+PLANEL_GerCrit_Trim_Resultado!S125+PLANEL_GerCrit_Trim_Resultado!S137</f>
        <v>6036.1335159999999</v>
      </c>
      <c r="G8" s="18">
        <f>PLANEL_GerCrit_Trim_Resultado!T113+PLANEL_GerCrit_Trim_Resultado!T125+PLANEL_GerCrit_Trim_Resultado!T137</f>
        <v>7059.5218519999999</v>
      </c>
      <c r="H8" s="18">
        <f>PLANEL_GerCrit_Trim_Resultado!U113+PLANEL_GerCrit_Trim_Resultado!U125+PLANEL_GerCrit_Trim_Resultado!U137</f>
        <v>7059.5218519999999</v>
      </c>
      <c r="I8" s="18">
        <f>PLANEL_GerCrit_Trim_Resultado!V113+PLANEL_GerCrit_Trim_Resultado!V125+PLANEL_GerCrit_Trim_Resultado!V137</f>
        <v>6302.9383850000004</v>
      </c>
      <c r="J8" s="18">
        <f>PLANEL_GerCrit_Trim_Resultado!W113+PLANEL_GerCrit_Trim_Resultado!W125+PLANEL_GerCrit_Trim_Resultado!W137</f>
        <v>7059.5218519999999</v>
      </c>
      <c r="K8" s="18">
        <f>PLANEL_GerCrit_Trim_Resultado!X113+PLANEL_GerCrit_Trim_Resultado!X125+PLANEL_GerCrit_Trim_Resultado!X137</f>
        <v>7059.5218519999999</v>
      </c>
      <c r="L8" s="18">
        <f>PLANEL_GerCrit_Trim_Resultado!Y113+PLANEL_GerCrit_Trim_Resultado!Y125+PLANEL_GerCrit_Trim_Resultado!Y137</f>
        <v>7059.5218519999999</v>
      </c>
      <c r="M8" s="18">
        <f>PLANEL_GerCrit_Trim_Resultado!Z113+PLANEL_GerCrit_Trim_Resultado!Z125+PLANEL_GerCrit_Trim_Resultado!Z137</f>
        <v>6619.692532</v>
      </c>
      <c r="N8" s="18">
        <f>PLANEL_GerCrit_Trim_Resultado!AA113+PLANEL_GerCrit_Trim_Resultado!AA125+PLANEL_GerCrit_Trim_Resultado!AA137</f>
        <v>7059.5218519999999</v>
      </c>
      <c r="O8" s="18">
        <f>PLANEL_GerCrit_Trim_Resultado!AB113+PLANEL_GerCrit_Trim_Resultado!AB125+PLANEL_GerCrit_Trim_Resultado!AB137</f>
        <v>10298.770689999999</v>
      </c>
      <c r="P8" s="18">
        <f>PLANEL_GerCrit_Trim_Resultado!AC113+PLANEL_GerCrit_Trim_Resultado!AC125+PLANEL_GerCrit_Trim_Resultado!AC137</f>
        <v>6779.3634679999996</v>
      </c>
      <c r="Q8" s="18">
        <f>PLANEL_GerCrit_Trim_Resultado!AD113+PLANEL_GerCrit_Trim_Resultado!AD125+PLANEL_GerCrit_Trim_Resultado!AD137</f>
        <v>4914.6781650000003</v>
      </c>
      <c r="R8" s="18">
        <f>PLANEL_GerCrit_Trim_Resultado!AE113+PLANEL_GerCrit_Trim_Resultado!AE125+PLANEL_GerCrit_Trim_Resultado!AE137</f>
        <v>9927.6402269999999</v>
      </c>
      <c r="S8" s="18">
        <f>PLANEL_GerCrit_Trim_Resultado!AF113+PLANEL_GerCrit_Trim_Resultado!AF125+PLANEL_GerCrit_Trim_Resultado!AF137</f>
        <v>11543.7297</v>
      </c>
      <c r="T8" s="18">
        <f>PLANEL_GerCrit_Trim_Resultado!AG113+PLANEL_GerCrit_Trim_Resultado!AG125+PLANEL_GerCrit_Trim_Resultado!AG137</f>
        <v>8039.3879809999999</v>
      </c>
      <c r="U8" s="18">
        <f>PLANEL_GerCrit_Trim_Resultado!AH113+PLANEL_GerCrit_Trim_Resultado!AH125+PLANEL_GerCrit_Trim_Resultado!AH137</f>
        <v>6969.0383270000002</v>
      </c>
      <c r="V8" s="18">
        <f>PLANEL_GerCrit_Trim_Resultado!AI113+PLANEL_GerCrit_Trim_Resultado!AI125+PLANEL_GerCrit_Trim_Resultado!AI137</f>
        <v>11426.15502</v>
      </c>
      <c r="W8" s="18">
        <f>PLANEL_GerCrit_Trim_Resultado!AJ113+PLANEL_GerCrit_Trim_Resultado!AJ125+PLANEL_GerCrit_Trim_Resultado!AJ137</f>
        <v>12718.679539999999</v>
      </c>
      <c r="X8" s="18">
        <f>PLANEL_GerCrit_Trim_Resultado!AK113+PLANEL_GerCrit_Trim_Resultado!AK125+PLANEL_GerCrit_Trim_Resultado!AK137</f>
        <v>8354.1957459999994</v>
      </c>
      <c r="Y8" s="18">
        <f>PLANEL_GerCrit_Trim_Resultado!AL113+PLANEL_GerCrit_Trim_Resultado!AL125+PLANEL_GerCrit_Trim_Resultado!AL137</f>
        <v>9628.2878839999994</v>
      </c>
      <c r="Z8" s="18">
        <f>PLANEL_GerCrit_Trim_Resultado!AM113+PLANEL_GerCrit_Trim_Resultado!AM125+PLANEL_GerCrit_Trim_Resultado!AM137</f>
        <v>12718.679539999999</v>
      </c>
      <c r="AA8" s="18">
        <f>PLANEL_GerCrit_Trim_Resultado!AN113+PLANEL_GerCrit_Trim_Resultado!AN125+PLANEL_GerCrit_Trim_Resultado!AN137</f>
        <v>15328.60543</v>
      </c>
      <c r="AB8" s="18">
        <f>PLANEL_GerCrit_Trim_Resultado!AO113+PLANEL_GerCrit_Trim_Resultado!AO125+PLANEL_GerCrit_Trim_Resultado!AO137</f>
        <v>11636.30305</v>
      </c>
      <c r="AC8" s="18">
        <f>PLANEL_GerCrit_Trim_Resultado!AP113+PLANEL_GerCrit_Trim_Resultado!AP125+PLANEL_GerCrit_Trim_Resultado!AP137</f>
        <v>12949.64885</v>
      </c>
      <c r="AD8" s="18">
        <f>PLANEL_GerCrit_Trim_Resultado!AQ113+PLANEL_GerCrit_Trim_Resultado!AQ125+PLANEL_GerCrit_Trim_Resultado!AQ137</f>
        <v>15328.60543</v>
      </c>
      <c r="AE8" s="18">
        <f>PLANEL_GerCrit_Trim_Resultado!AR113+PLANEL_GerCrit_Trim_Resultado!AR125+PLANEL_GerCrit_Trim_Resultado!AR137</f>
        <v>15529.63687</v>
      </c>
      <c r="AF8" s="18">
        <f>PLANEL_GerCrit_Trim_Resultado!AS113+PLANEL_GerCrit_Trim_Resultado!AS125+PLANEL_GerCrit_Trim_Resultado!AS137</f>
        <v>11994.455669999999</v>
      </c>
      <c r="AG8" s="18">
        <f>PLANEL_GerCrit_Trim_Resultado!AT113+PLANEL_GerCrit_Trim_Resultado!AT125+PLANEL_GerCrit_Trim_Resultado!AT137</f>
        <v>13507.01592</v>
      </c>
      <c r="AH8" s="18">
        <f>PLANEL_GerCrit_Trim_Resultado!AU113+PLANEL_GerCrit_Trim_Resultado!AU125+PLANEL_GerCrit_Trim_Resultado!AU137</f>
        <v>15529.63687</v>
      </c>
      <c r="AI8" s="18">
        <f>PLANEL_GerCrit_Trim_Resultado!AV113+PLANEL_GerCrit_Trim_Resultado!AV125+PLANEL_GerCrit_Trim_Resultado!AV137</f>
        <v>16506.06926</v>
      </c>
      <c r="AJ8" s="18">
        <f>PLANEL_GerCrit_Trim_Resultado!AW113+PLANEL_GerCrit_Trim_Resultado!AW125+PLANEL_GerCrit_Trim_Resultado!AW137</f>
        <v>12094.95544</v>
      </c>
      <c r="AK8" s="18">
        <f>PLANEL_GerCrit_Trim_Resultado!AX113+PLANEL_GerCrit_Trim_Resultado!AX125+PLANEL_GerCrit_Trim_Resultado!AX137</f>
        <v>12391.002339999999</v>
      </c>
      <c r="AL8" s="18">
        <f>PLANEL_GerCrit_Trim_Resultado!AY113+PLANEL_GerCrit_Trim_Resultado!AY125+PLANEL_GerCrit_Trim_Resultado!AY137</f>
        <v>16506.06926</v>
      </c>
      <c r="AM8" s="18">
        <f>PLANEL_GerCrit_Trim_Resultado!AZ113+PLANEL_GerCrit_Trim_Resultado!AZ125+PLANEL_GerCrit_Trim_Resultado!AZ137</f>
        <v>17890.420440000002</v>
      </c>
      <c r="AN8" s="18">
        <f>PLANEL_GerCrit_Trim_Resultado!BA113+PLANEL_GerCrit_Trim_Resultado!BA125+PLANEL_GerCrit_Trim_Resultado!BA137</f>
        <v>12676.248</v>
      </c>
      <c r="AO8" s="18">
        <f>PLANEL_GerCrit_Trim_Resultado!BB113+PLANEL_GerCrit_Trim_Resultado!BB125+PLANEL_GerCrit_Trim_Resultado!BB137</f>
        <v>11877.268179999999</v>
      </c>
      <c r="AP8" s="18">
        <f>PLANEL_GerCrit_Trim_Resultado!BC113+PLANEL_GerCrit_Trim_Resultado!BC125+PLANEL_GerCrit_Trim_Resultado!BC137</f>
        <v>17636.864659999999</v>
      </c>
      <c r="AQ8" s="18">
        <f>PLANEL_GerCrit_Trim_Resultado!BD113+PLANEL_GerCrit_Trim_Resultado!BD125+PLANEL_GerCrit_Trim_Resultado!BD137</f>
        <v>17428.286039999999</v>
      </c>
      <c r="AR8" s="18">
        <f>PLANEL_GerCrit_Trim_Resultado!BE113+PLANEL_GerCrit_Trim_Resultado!BE125+PLANEL_GerCrit_Trim_Resultado!BE137</f>
        <v>13387.64343</v>
      </c>
      <c r="AS8" s="18">
        <f>PLANEL_GerCrit_Trim_Resultado!BF113+PLANEL_GerCrit_Trim_Resultado!BF125+PLANEL_GerCrit_Trim_Resultado!BF137</f>
        <v>9598.1912840000005</v>
      </c>
      <c r="AT8" s="18">
        <f>PLANEL_GerCrit_Trim_Resultado!BG113+PLANEL_GerCrit_Trim_Resultado!BG125+PLANEL_GerCrit_Trim_Resultado!BG137</f>
        <v>17200.651969999999</v>
      </c>
      <c r="AU8" s="18">
        <f>PLANEL_GerCrit_Trim_Resultado!BH113+PLANEL_GerCrit_Trim_Resultado!BH125+PLANEL_GerCrit_Trim_Resultado!BH137</f>
        <v>18140.845450000001</v>
      </c>
      <c r="AV8" s="18">
        <f>PLANEL_GerCrit_Trim_Resultado!BI113+PLANEL_GerCrit_Trim_Resultado!BI125+PLANEL_GerCrit_Trim_Resultado!BI137</f>
        <v>12880.80897</v>
      </c>
      <c r="AW8" s="18">
        <f>PLANEL_GerCrit_Trim_Resultado!BJ113+PLANEL_GerCrit_Trim_Resultado!BJ125+PLANEL_GerCrit_Trim_Resultado!BJ137</f>
        <v>9343.341214</v>
      </c>
      <c r="AX8" s="18">
        <f>PLANEL_GerCrit_Trim_Resultado!BK113+PLANEL_GerCrit_Trim_Resultado!BK125+PLANEL_GerCrit_Trim_Resultado!BK137</f>
        <v>17913.211380000001</v>
      </c>
      <c r="AY8" s="18">
        <f>PLANEL_GerCrit_Trim_Resultado!BL113+PLANEL_GerCrit_Trim_Resultado!BL125+PLANEL_GerCrit_Trim_Resultado!BL137</f>
        <v>20234.344410000002</v>
      </c>
      <c r="AZ8" s="18">
        <f>PLANEL_GerCrit_Trim_Resultado!BM113+PLANEL_GerCrit_Trim_Resultado!BM125+PLANEL_GerCrit_Trim_Resultado!BM137</f>
        <v>11687.436680000001</v>
      </c>
      <c r="BA8" s="18">
        <f>PLANEL_GerCrit_Trim_Resultado!BN113+PLANEL_GerCrit_Trim_Resultado!BN125+PLANEL_GerCrit_Trim_Resultado!BN137</f>
        <v>8731.3724760000005</v>
      </c>
      <c r="BB8" s="18">
        <f>PLANEL_GerCrit_Trim_Resultado!BO113+PLANEL_GerCrit_Trim_Resultado!BO125+PLANEL_GerCrit_Trim_Resultado!BO137</f>
        <v>19791.222399999999</v>
      </c>
      <c r="BC8" s="18">
        <f>PLANEL_GerCrit_Trim_Resultado!BP113+PLANEL_GerCrit_Trim_Resultado!BP125+PLANEL_GerCrit_Trim_Resultado!BP137</f>
        <v>21267.55946</v>
      </c>
      <c r="BD8" s="18">
        <f>PLANEL_GerCrit_Trim_Resultado!BQ113+PLANEL_GerCrit_Trim_Resultado!BQ125+PLANEL_GerCrit_Trim_Resultado!BQ137</f>
        <v>12610.11404</v>
      </c>
      <c r="BE8" s="18">
        <f>PLANEL_GerCrit_Trim_Resultado!BR113+PLANEL_GerCrit_Trim_Resultado!BR125+PLANEL_GerCrit_Trim_Resultado!BR137</f>
        <v>9156.0629279999994</v>
      </c>
      <c r="BF8" s="18">
        <f>PLANEL_GerCrit_Trim_Resultado!BS113+PLANEL_GerCrit_Trim_Resultado!BS125+PLANEL_GerCrit_Trim_Resultado!BS137</f>
        <v>19645.13334</v>
      </c>
      <c r="BG8" s="18">
        <f>PLANEL_GerCrit_Trim_Resultado!BT113+PLANEL_GerCrit_Trim_Resultado!BT125+PLANEL_GerCrit_Trim_Resultado!BT137</f>
        <v>23219.915919999999</v>
      </c>
      <c r="BH8" s="18">
        <f>PLANEL_GerCrit_Trim_Resultado!BU113+PLANEL_GerCrit_Trim_Resultado!BU125+PLANEL_GerCrit_Trim_Resultado!BU137</f>
        <v>13843.62264</v>
      </c>
      <c r="BI8" s="18">
        <f>PLANEL_GerCrit_Trim_Resultado!BV113+PLANEL_GerCrit_Trim_Resultado!BV125+PLANEL_GerCrit_Trim_Resultado!BV137</f>
        <v>12476.825150000001</v>
      </c>
      <c r="BJ8" s="18">
        <f>PLANEL_GerCrit_Trim_Resultado!BW113+PLANEL_GerCrit_Trim_Resultado!BW125+PLANEL_GerCrit_Trim_Resultado!BW137</f>
        <v>21575.130580000001</v>
      </c>
      <c r="BK8" s="18">
        <f>PLANEL_GerCrit_Trim_Resultado!BX113+PLANEL_GerCrit_Trim_Resultado!BX125+PLANEL_GerCrit_Trim_Resultado!BX137</f>
        <v>22992.281849999999</v>
      </c>
      <c r="BL8" s="18">
        <f>PLANEL_GerCrit_Trim_Resultado!BY113+PLANEL_GerCrit_Trim_Resultado!BY125+PLANEL_GerCrit_Trim_Resultado!BY137</f>
        <v>12378.20909</v>
      </c>
      <c r="BM8" s="18">
        <f>PLANEL_GerCrit_Trim_Resultado!BZ113+PLANEL_GerCrit_Trim_Resultado!BZ125+PLANEL_GerCrit_Trim_Resultado!BZ137</f>
        <v>10745.646710000001</v>
      </c>
      <c r="BN8" s="18">
        <f>PLANEL_GerCrit_Trim_Resultado!CA113+PLANEL_GerCrit_Trim_Resultado!CA125+PLANEL_GerCrit_Trim_Resultado!CA137</f>
        <v>19678.384730000002</v>
      </c>
      <c r="BO8" s="18">
        <f>PLANEL_GerCrit_Trim_Resultado!CB113+PLANEL_GerCrit_Trim_Resultado!CB125+PLANEL_GerCrit_Trim_Resultado!CB137</f>
        <v>22571.538211000003</v>
      </c>
      <c r="BP8" s="18">
        <f>PLANEL_GerCrit_Trim_Resultado!CC113+PLANEL_GerCrit_Trim_Resultado!CC125+PLANEL_GerCrit_Trim_Resultado!CC137</f>
        <v>14107.185071</v>
      </c>
      <c r="BQ8" s="18">
        <f>PLANEL_GerCrit_Trim_Resultado!CD113+PLANEL_GerCrit_Trim_Resultado!CD125+PLANEL_GerCrit_Trim_Resultado!CD137</f>
        <v>8810.3984280000004</v>
      </c>
      <c r="BR8" s="18">
        <f>PLANEL_GerCrit_Trim_Resultado!CE113+PLANEL_GerCrit_Trim_Resultado!CE125+PLANEL_GerCrit_Trim_Resultado!CE137</f>
        <v>18773.876330999999</v>
      </c>
      <c r="BS8" s="18">
        <f>PLANEL_GerCrit_Trim_Resultado!CF113+PLANEL_GerCrit_Trim_Resultado!CF125+PLANEL_GerCrit_Trim_Resultado!CF137</f>
        <v>23258.455092</v>
      </c>
      <c r="BT8" s="18">
        <f>PLANEL_GerCrit_Trim_Resultado!CG113+PLANEL_GerCrit_Trim_Resultado!CG125+PLANEL_GerCrit_Trim_Resultado!CG137</f>
        <v>11680.196282000001</v>
      </c>
      <c r="BU8" s="18">
        <f>PLANEL_GerCrit_Trim_Resultado!CH113+PLANEL_GerCrit_Trim_Resultado!CH125+PLANEL_GerCrit_Trim_Resultado!CH137</f>
        <v>8631.2927390000004</v>
      </c>
      <c r="BV8" s="18">
        <f>PLANEL_GerCrit_Trim_Resultado!CI113+PLANEL_GerCrit_Trim_Resultado!CI125+PLANEL_GerCrit_Trim_Resultado!CI137</f>
        <v>19948.749902</v>
      </c>
      <c r="BW8" s="18">
        <f>PLANEL_GerCrit_Trim_Resultado!CJ113+PLANEL_GerCrit_Trim_Resultado!CJ125+PLANEL_GerCrit_Trim_Resultado!CJ137</f>
        <v>24041.468233</v>
      </c>
      <c r="BX8" s="18">
        <f>PLANEL_GerCrit_Trim_Resultado!CK113+PLANEL_GerCrit_Trim_Resultado!CK125+PLANEL_GerCrit_Trim_Resultado!CK137</f>
        <v>14503.112523</v>
      </c>
      <c r="BY8" s="18">
        <f>PLANEL_GerCrit_Trim_Resultado!CL113+PLANEL_GerCrit_Trim_Resultado!CL125+PLANEL_GerCrit_Trim_Resultado!CL137</f>
        <v>8694.3423079999993</v>
      </c>
      <c r="BZ8" s="18">
        <f>PLANEL_GerCrit_Trim_Resultado!CM113+PLANEL_GerCrit_Trim_Resultado!CM125+PLANEL_GerCrit_Trim_Resultado!CM137</f>
        <v>20431.329363000001</v>
      </c>
      <c r="CA8" s="18">
        <f>PLANEL_GerCrit_Trim_Resultado!CN113+PLANEL_GerCrit_Trim_Resultado!CN125+PLANEL_GerCrit_Trim_Resultado!CN137</f>
        <v>23643.149164000002</v>
      </c>
      <c r="CB8" s="18">
        <f>PLANEL_GerCrit_Trim_Resultado!CO113+PLANEL_GerCrit_Trim_Resultado!CO125+PLANEL_GerCrit_Trim_Resultado!CO137</f>
        <v>13381.900824</v>
      </c>
      <c r="CC8" s="18">
        <f>PLANEL_GerCrit_Trim_Resultado!CP113+PLANEL_GerCrit_Trim_Resultado!CP125+PLANEL_GerCrit_Trim_Resultado!CP137</f>
        <v>7055.6333639999993</v>
      </c>
      <c r="CD8" s="18">
        <f>PLANEL_GerCrit_Trim_Resultado!CQ113+PLANEL_GerCrit_Trim_Resultado!CQ125+PLANEL_GerCrit_Trim_Resultado!CQ137</f>
        <v>19357.650194000002</v>
      </c>
      <c r="CE8" s="18">
        <f>PLANEL_GerCrit_Trim_Resultado!CR113+PLANEL_GerCrit_Trim_Resultado!CR125+PLANEL_GerCrit_Trim_Resultado!CR137</f>
        <v>24332.101725</v>
      </c>
      <c r="CF8" s="18">
        <f>PLANEL_GerCrit_Trim_Resultado!CS113+PLANEL_GerCrit_Trim_Resultado!CS125+PLANEL_GerCrit_Trim_Resultado!CS137</f>
        <v>14020.337664999999</v>
      </c>
      <c r="CG8" s="18">
        <f>PLANEL_GerCrit_Trim_Resultado!CT113+PLANEL_GerCrit_Trim_Resultado!CT125+PLANEL_GerCrit_Trim_Resultado!CT137</f>
        <v>6642.6769020000002</v>
      </c>
      <c r="CH8" s="18">
        <f>PLANEL_GerCrit_Trim_Resultado!CU113+PLANEL_GerCrit_Trim_Resultado!CU125+PLANEL_GerCrit_Trim_Resultado!CU137</f>
        <v>19306.834265000001</v>
      </c>
      <c r="CI8" s="18">
        <f>PLANEL_GerCrit_Trim_Resultado!CV113+PLANEL_GerCrit_Trim_Resultado!CV125+PLANEL_GerCrit_Trim_Resultado!CV137</f>
        <v>25162.869265999998</v>
      </c>
      <c r="CJ8" s="18">
        <f>PLANEL_GerCrit_Trim_Resultado!CW113+PLANEL_GerCrit_Trim_Resultado!CW125+PLANEL_GerCrit_Trim_Resultado!CW137</f>
        <v>14288.485796000001</v>
      </c>
      <c r="CK8" s="18">
        <f>PLANEL_GerCrit_Trim_Resultado!CX113+PLANEL_GerCrit_Trim_Resultado!CX125+PLANEL_GerCrit_Trim_Resultado!CX137</f>
        <v>6358.2946060000004</v>
      </c>
      <c r="CL8" s="18">
        <f>PLANEL_GerCrit_Trim_Resultado!CY113+PLANEL_GerCrit_Trim_Resultado!CY125+PLANEL_GerCrit_Trim_Resultado!CY137</f>
        <v>20162.625356</v>
      </c>
      <c r="CM8" s="18">
        <f>PLANEL_GerCrit_Trim_Resultado!CZ113+PLANEL_GerCrit_Trim_Resultado!CZ125+PLANEL_GerCrit_Trim_Resultado!CZ137</f>
        <v>25327.350936999999</v>
      </c>
      <c r="CN8" s="18">
        <f>PLANEL_GerCrit_Trim_Resultado!DA113+PLANEL_GerCrit_Trim_Resultado!DA125+PLANEL_GerCrit_Trim_Resultado!DA137</f>
        <v>13831.856556999999</v>
      </c>
      <c r="CO8" s="18">
        <f>PLANEL_GerCrit_Trim_Resultado!DB113+PLANEL_GerCrit_Trim_Resultado!DB125+PLANEL_GerCrit_Trim_Resultado!DB137</f>
        <v>5282.50774</v>
      </c>
      <c r="CP8" s="18">
        <f>PLANEL_GerCrit_Trim_Resultado!DC113+PLANEL_GerCrit_Trim_Resultado!DC125+PLANEL_GerCrit_Trim_Resultado!DC137</f>
        <v>19270.459976999999</v>
      </c>
      <c r="CQ8" s="18">
        <f>PLANEL_GerCrit_Trim_Resultado!DD113+PLANEL_GerCrit_Trim_Resultado!DD125+PLANEL_GerCrit_Trim_Resultado!DD137</f>
        <v>26014.267818</v>
      </c>
      <c r="CR8" s="18">
        <f>PLANEL_GerCrit_Trim_Resultado!DE113+PLANEL_GerCrit_Trim_Resultado!DE125+PLANEL_GerCrit_Trim_Resultado!DE137</f>
        <v>13677.288026999999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19975.137117999999</v>
      </c>
      <c r="CU8" s="18">
        <f>PLANEL_GerCrit_Trim_Resultado!DH113+PLANEL_GerCrit_Trim_Resultado!DH125+PLANEL_GerCrit_Trim_Resultado!DH137</f>
        <v>26675.111099000002</v>
      </c>
      <c r="CV8" s="18">
        <f>PLANEL_GerCrit_Trim_Resultado!DI113+PLANEL_GerCrit_Trim_Resultado!DI125+PLANEL_GerCrit_Trim_Resultado!DI137</f>
        <v>13928.045512000001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18805.646618999999</v>
      </c>
      <c r="CY8" s="69">
        <f>PLANEL_GerCrit_Trim_Resultado!DL113+PLANEL_GerCrit_Trim_Resultado!DL125+PLANEL_GerCrit_Trim_Resultado!DL137</f>
        <v>27216.141629999998</v>
      </c>
      <c r="CZ8" s="69">
        <f>PLANEL_GerCrit_Trim_Resultado!DM113+PLANEL_GerCrit_Trim_Resultado!DM125+PLANEL_GerCrit_Trim_Resultado!DM137</f>
        <v>12275.166469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18878.56739</v>
      </c>
      <c r="DC8" s="18">
        <f>PLANEL_GerCrit_Trim_Resultado!DP113+PLANEL_GerCrit_Trim_Resultado!DP125+PLANEL_GerCrit_Trim_Resultado!DP137</f>
        <v>26730.144370999999</v>
      </c>
      <c r="DD8" s="18">
        <f>PLANEL_GerCrit_Trim_Resultado!DQ113+PLANEL_GerCrit_Trim_Resultado!DQ125+PLANEL_GerCrit_Trim_Resultado!DQ137</f>
        <v>11760.386166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18670.356040999999</v>
      </c>
      <c r="DG8" s="18">
        <f>PLANEL_GerCrit_Trim_Resultado!DT113+PLANEL_GerCrit_Trim_Resultado!DT125+PLANEL_GerCrit_Trim_Resultado!DT137</f>
        <v>27417.061251999996</v>
      </c>
      <c r="DH8" s="18">
        <f>PLANEL_GerCrit_Trim_Resultado!DU113+PLANEL_GerCrit_Trim_Resultado!DU125+PLANEL_GerCrit_Trim_Resultado!DU137</f>
        <v>11511.885016</v>
      </c>
      <c r="DI8" s="18">
        <f>PLANEL_GerCrit_Trim_Resultado!DV113+PLANEL_GerCrit_Trim_Resultado!DV125+PLANEL_GerCrit_Trim_Resultado!DV137</f>
        <v>6226.6180722999998</v>
      </c>
      <c r="DJ8" s="18">
        <f>PLANEL_GerCrit_Trim_Resultado!DW113+PLANEL_GerCrit_Trim_Resultado!DW125+PLANEL_GerCrit_Trim_Resultado!DW137</f>
        <v>17096.314381</v>
      </c>
      <c r="DK8" s="18">
        <f>PLANEL_GerCrit_Trim_Resultado!DX113+PLANEL_GerCrit_Trim_Resultado!DX125+PLANEL_GerCrit_Trim_Resultado!DX137</f>
        <v>27832.482271999997</v>
      </c>
      <c r="DL8" s="18">
        <f>PLANEL_GerCrit_Trim_Resultado!DY113+PLANEL_GerCrit_Trim_Resultado!DY125+PLANEL_GerCrit_Trim_Resultado!DY137</f>
        <v>11307.499271000001</v>
      </c>
      <c r="DM8" s="18">
        <f>PLANEL_GerCrit_Trim_Resultado!DZ113+PLANEL_GerCrit_Trim_Resultado!DZ125+PLANEL_GerCrit_Trim_Resultado!DZ137</f>
        <v>6642.0390922999995</v>
      </c>
      <c r="DN8" s="18">
        <f>PLANEL_GerCrit_Trim_Resultado!EA113+PLANEL_GerCrit_Trim_Resultado!EA125+PLANEL_GerCrit_Trim_Resultado!EA137</f>
        <v>17949.933153000002</v>
      </c>
      <c r="DO8" s="18">
        <f>PLANEL_GerCrit_Trim_Resultado!EB113+PLANEL_GerCrit_Trim_Resultado!EB125+PLANEL_GerCrit_Trim_Resultado!EB137</f>
        <v>28234.975600999998</v>
      </c>
      <c r="DP8" s="18">
        <f>PLANEL_GerCrit_Trim_Resultado!EC113+PLANEL_GerCrit_Trim_Resultado!EC125+PLANEL_GerCrit_Trim_Resultado!EC137</f>
        <v>11338.729231000001</v>
      </c>
      <c r="DQ8" s="18">
        <f>PLANEL_GerCrit_Trim_Resultado!ED113+PLANEL_GerCrit_Trim_Resultado!ED125+PLANEL_GerCrit_Trim_Resultado!ED137</f>
        <v>6923.6553982999994</v>
      </c>
      <c r="DR8" s="18">
        <f>PLANEL_GerCrit_Trim_Resultado!EE113+PLANEL_GerCrit_Trim_Resultado!EE125+PLANEL_GerCrit_Trim_Resultado!EE137</f>
        <v>18483.078735999999</v>
      </c>
      <c r="DS8" s="18">
        <f>PLANEL_GerCrit_Trim_Resultado!EF113+PLANEL_GerCrit_Trim_Resultado!EF125+PLANEL_GerCrit_Trim_Resultado!EF137</f>
        <v>28716.102423999997</v>
      </c>
      <c r="DT8" s="18">
        <f>PLANEL_GerCrit_Trim_Resultado!EG113+PLANEL_GerCrit_Trim_Resultado!EG125+PLANEL_GerCrit_Trim_Resultado!EG137</f>
        <v>10797.381867</v>
      </c>
      <c r="DU8" s="18">
        <f>PLANEL_GerCrit_Trim_Resultado!EH113+PLANEL_GerCrit_Trim_Resultado!EH125+PLANEL_GerCrit_Trim_Resultado!EH137</f>
        <v>7018.7619619999996</v>
      </c>
      <c r="DV8" s="18">
        <f>PLANEL_GerCrit_Trim_Resultado!EI113+PLANEL_GerCrit_Trim_Resultado!EI125+PLANEL_GerCrit_Trim_Resultado!EI137</f>
        <v>18282.116599000001</v>
      </c>
      <c r="DW8" s="18">
        <f>PLANEL_GerCrit_Trim_Resultado!EJ113+PLANEL_GerCrit_Trim_Resultado!EJ125+PLANEL_GerCrit_Trim_Resultado!EJ137</f>
        <v>29302.082359999997</v>
      </c>
      <c r="DX8" s="18">
        <f>PLANEL_GerCrit_Trim_Resultado!EK113+PLANEL_GerCrit_Trim_Resultado!EK125+PLANEL_GerCrit_Trim_Resultado!EK137</f>
        <v>10590.669045800001</v>
      </c>
      <c r="DY8" s="18">
        <f>PLANEL_GerCrit_Trim_Resultado!EL113+PLANEL_GerCrit_Trim_Resultado!EL125+PLANEL_GerCrit_Trim_Resultado!EL137</f>
        <v>6605.3364509999992</v>
      </c>
      <c r="DZ8" s="18">
        <f>PLANEL_GerCrit_Trim_Resultado!EM113+PLANEL_GerCrit_Trim_Resultado!EM125+PLANEL_GerCrit_Trim_Resultado!EM137</f>
        <v>17633.812999999998</v>
      </c>
      <c r="EA8" s="18">
        <f>PLANEL_GerCrit_Trim_Resultado!EN113+PLANEL_GerCrit_Trim_Resultado!EN125+PLANEL_GerCrit_Trim_Resultado!EN137</f>
        <v>29664.698934999997</v>
      </c>
      <c r="EB8" s="18">
        <f>PLANEL_GerCrit_Trim_Resultado!EO113+PLANEL_GerCrit_Trim_Resultado!EO125+PLANEL_GerCrit_Trim_Resultado!EO137</f>
        <v>10634.490915</v>
      </c>
      <c r="EC8" s="18">
        <f>PLANEL_GerCrit_Trim_Resultado!EP113+PLANEL_GerCrit_Trim_Resultado!EP125+PLANEL_GerCrit_Trim_Resultado!EP137</f>
        <v>5431.5894209999997</v>
      </c>
      <c r="ED8" s="18">
        <f>PLANEL_GerCrit_Trim_Resultado!EQ113+PLANEL_GerCrit_Trim_Resultado!EQ125+PLANEL_GerCrit_Trim_Resultado!EQ137</f>
        <v>17797.245605</v>
      </c>
      <c r="EE8" s="18">
        <f>PLANEL_GerCrit_Trim_Resultado!ER113+PLANEL_GerCrit_Trim_Resultado!ER125+PLANEL_GerCrit_Trim_Resultado!ER137</f>
        <v>29703.708526999999</v>
      </c>
      <c r="EF8" s="18">
        <f>PLANEL_GerCrit_Trim_Resultado!ES113+PLANEL_GerCrit_Trim_Resultado!ES125+PLANEL_GerCrit_Trim_Resultado!ES137</f>
        <v>10673.500507000001</v>
      </c>
      <c r="EG8" s="18">
        <f>PLANEL_GerCrit_Trim_Resultado!ET113+PLANEL_GerCrit_Trim_Resultado!ET125+PLANEL_GerCrit_Trim_Resultado!ET137</f>
        <v>6879.8073530000001</v>
      </c>
      <c r="EH8" s="18">
        <f>PLANEL_GerCrit_Trim_Resultado!EU113+PLANEL_GerCrit_Trim_Resultado!EU125+PLANEL_GerCrit_Trim_Resultado!EU137</f>
        <v>17910.965657000001</v>
      </c>
      <c r="EI8" s="18">
        <f>PLANEL_GerCrit_Trim_Resultado!EV113+PLANEL_GerCrit_Trim_Resultado!EV125+PLANEL_GerCrit_Trim_Resultado!EV137</f>
        <v>30727.094653999997</v>
      </c>
      <c r="EJ8" s="18">
        <f>PLANEL_GerCrit_Trim_Resultado!EW113+PLANEL_GerCrit_Trim_Resultado!EW125+PLANEL_GerCrit_Trim_Resultado!EW137</f>
        <v>12215.3594816</v>
      </c>
      <c r="EK8" s="18">
        <f>PLANEL_GerCrit_Trim_Resultado!EX113+PLANEL_GerCrit_Trim_Resultado!EX125+PLANEL_GerCrit_Trim_Resultado!EX137</f>
        <v>6706.2837629999995</v>
      </c>
      <c r="EL8" s="18">
        <f>PLANEL_GerCrit_Trim_Resultado!EY113+PLANEL_GerCrit_Trim_Resultado!EY125+PLANEL_GerCrit_Trim_Resultado!EY137</f>
        <v>18995.680508000001</v>
      </c>
      <c r="EM8" s="18">
        <f>PLANEL_GerCrit_Trim_Resultado!EZ113+PLANEL_GerCrit_Trim_Resultado!EZ125+PLANEL_GerCrit_Trim_Resultado!EZ137</f>
        <v>32768.545639999997</v>
      </c>
      <c r="EN8" s="18">
        <f>PLANEL_GerCrit_Trim_Resultado!FA113+PLANEL_GerCrit_Trim_Resultado!FA125+PLANEL_GerCrit_Trim_Resultado!FA137</f>
        <v>14902.074661999999</v>
      </c>
      <c r="EO8" s="18">
        <f>PLANEL_GerCrit_Trim_Resultado!FB113+PLANEL_GerCrit_Trim_Resultado!FB125+PLANEL_GerCrit_Trim_Resultado!FB137</f>
        <v>6197.981511</v>
      </c>
      <c r="EP8" s="18">
        <f>PLANEL_GerCrit_Trim_Resultado!FC113+PLANEL_GerCrit_Trim_Resultado!FC125+PLANEL_GerCrit_Trim_Resultado!FC137</f>
        <v>20796.783633999999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1039.802942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1039.802942</v>
      </c>
      <c r="I10" s="20">
        <f>PLANEL_GerCrit_Trim_Resultado!V65+PLANEL_GerCrit_Trim_Resultado!V77+PLANEL_GerCrit_Trim_Resultado!V89</f>
        <v>1037.094057</v>
      </c>
      <c r="J10" s="20">
        <f>PLANEL_GerCrit_Trim_Resultado!W65+PLANEL_GerCrit_Trim_Resultado!W77+PLANEL_GerCrit_Trim_Resultado!W89</f>
        <v>1039.802942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1039.802942</v>
      </c>
      <c r="M10" s="20">
        <f>PLANEL_GerCrit_Trim_Resultado!Z65+PLANEL_GerCrit_Trim_Resultado!Z77+PLANEL_GerCrit_Trim_Resultado!Z89</f>
        <v>1037.094057</v>
      </c>
      <c r="N10" s="20">
        <f>PLANEL_GerCrit_Trim_Resultado!AA65+PLANEL_GerCrit_Trim_Resultado!AA77+PLANEL_GerCrit_Trim_Resultado!AA89</f>
        <v>1039.802942</v>
      </c>
      <c r="O10" s="20">
        <f>PLANEL_GerCrit_Trim_Resultado!AB65+PLANEL_GerCrit_Trim_Resultado!AB77+PLANEL_GerCrit_Trim_Resultado!AB89</f>
        <v>1039.802942</v>
      </c>
      <c r="P10" s="20">
        <f>PLANEL_GerCrit_Trim_Resultado!AC65+PLANEL_GerCrit_Trim_Resultado!AC77+PLANEL_GerCrit_Trim_Resultado!AC89</f>
        <v>975.05550679999999</v>
      </c>
      <c r="Q10" s="20">
        <f>PLANEL_GerCrit_Trim_Resultado!AD65+PLANEL_GerCrit_Trim_Resultado!AD77+PLANEL_GerCrit_Trim_Resultado!AD89</f>
        <v>817.78825429999995</v>
      </c>
      <c r="R10" s="20">
        <f>PLANEL_GerCrit_Trim_Resultado!AE65+PLANEL_GerCrit_Trim_Resultado!AE77+PLANEL_GerCrit_Trim_Resultado!AE89</f>
        <v>1039.802942</v>
      </c>
      <c r="S10" s="20">
        <f>PLANEL_GerCrit_Trim_Resultado!AF65+PLANEL_GerCrit_Trim_Resultado!AF77+PLANEL_GerCrit_Trim_Resultado!AF89</f>
        <v>1363.609177</v>
      </c>
      <c r="T10" s="20">
        <f>PLANEL_GerCrit_Trim_Resultado!AG65+PLANEL_GerCrit_Trim_Resultado!AG77+PLANEL_GerCrit_Trim_Resultado!AG89</f>
        <v>1298.861742</v>
      </c>
      <c r="U10" s="20">
        <f>PLANEL_GerCrit_Trim_Resultado!AH65+PLANEL_GerCrit_Trim_Resultado!AH77+PLANEL_GerCrit_Trim_Resultado!AH89</f>
        <v>1298.861742</v>
      </c>
      <c r="V10" s="20">
        <f>PLANEL_GerCrit_Trim_Resultado!AI65+PLANEL_GerCrit_Trim_Resultado!AI77+PLANEL_GerCrit_Trim_Resultado!AI89</f>
        <v>1363.609177</v>
      </c>
      <c r="W10" s="20">
        <f>PLANEL_GerCrit_Trim_Resultado!AJ65+PLANEL_GerCrit_Trim_Resultado!AJ77+PLANEL_GerCrit_Trim_Resultado!AJ89</f>
        <v>1363.609177</v>
      </c>
      <c r="X10" s="20">
        <f>PLANEL_GerCrit_Trim_Resultado!AK65+PLANEL_GerCrit_Trim_Resultado!AK77+PLANEL_GerCrit_Trim_Resultado!AK89</f>
        <v>1298.861742</v>
      </c>
      <c r="Y10" s="20">
        <f>PLANEL_GerCrit_Trim_Resultado!AL65+PLANEL_GerCrit_Trim_Resultado!AL77+PLANEL_GerCrit_Trim_Resultado!AL89</f>
        <v>1298.861742</v>
      </c>
      <c r="Z10" s="20">
        <f>PLANEL_GerCrit_Trim_Resultado!AM65+PLANEL_GerCrit_Trim_Resultado!AM77+PLANEL_GerCrit_Trim_Resultado!AM89</f>
        <v>1363.609177</v>
      </c>
      <c r="AA10" s="20">
        <f>PLANEL_GerCrit_Trim_Resultado!AN65+PLANEL_GerCrit_Trim_Resultado!AN77+PLANEL_GerCrit_Trim_Resultado!AN89</f>
        <v>1363.609177</v>
      </c>
      <c r="AB10" s="20">
        <f>PLANEL_GerCrit_Trim_Resultado!AO65+PLANEL_GerCrit_Trim_Resultado!AO77+PLANEL_GerCrit_Trim_Resultado!AO89</f>
        <v>1298.861742</v>
      </c>
      <c r="AC10" s="20">
        <f>PLANEL_GerCrit_Trim_Resultado!AP65+PLANEL_GerCrit_Trim_Resultado!AP77+PLANEL_GerCrit_Trim_Resultado!AP89</f>
        <v>1298.861742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1363.609177</v>
      </c>
      <c r="AF10" s="20">
        <f>PLANEL_GerCrit_Trim_Resultado!AS65+PLANEL_GerCrit_Trim_Resultado!AS77+PLANEL_GerCrit_Trim_Resultado!AS89</f>
        <v>1298.861742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1363.609177</v>
      </c>
      <c r="AJ10" s="20">
        <f>PLANEL_GerCrit_Trim_Resultado!AW65+PLANEL_GerCrit_Trim_Resultado!AW77+PLANEL_GerCrit_Trim_Resultado!AW89</f>
        <v>1298.861742</v>
      </c>
      <c r="AK10" s="20">
        <f>PLANEL_GerCrit_Trim_Resultado!AX65+PLANEL_GerCrit_Trim_Resultado!AX77+PLANEL_GerCrit_Trim_Resultado!AX89</f>
        <v>1298.861742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1363.609177</v>
      </c>
      <c r="AN10" s="20">
        <f>PLANEL_GerCrit_Trim_Resultado!BA65+PLANEL_GerCrit_Trim_Resultado!BA77+PLANEL_GerCrit_Trim_Resultado!BA89</f>
        <v>1298.861742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1363.609177</v>
      </c>
      <c r="AR10" s="20">
        <f>PLANEL_GerCrit_Trim_Resultado!BE65+PLANEL_GerCrit_Trim_Resultado!BE77+PLANEL_GerCrit_Trim_Resultado!BE89</f>
        <v>1298.861742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1360.900292</v>
      </c>
      <c r="AU10" s="20">
        <f>PLANEL_GerCrit_Trim_Resultado!BH65+PLANEL_GerCrit_Trim_Resultado!BH77+PLANEL_GerCrit_Trim_Resultado!BH89</f>
        <v>1363.609177</v>
      </c>
      <c r="AV10" s="20">
        <f>PLANEL_GerCrit_Trim_Resultado!BI65+PLANEL_GerCrit_Trim_Resultado!BI77+PLANEL_GerCrit_Trim_Resultado!BI89</f>
        <v>1298.861742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1363.609177</v>
      </c>
      <c r="AZ10" s="20">
        <f>PLANEL_GerCrit_Trim_Resultado!BM65+PLANEL_GerCrit_Trim_Resultado!BM77+PLANEL_GerCrit_Trim_Resultado!BM89</f>
        <v>1298.861742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1298.861742</v>
      </c>
      <c r="BC10" s="20">
        <f>PLANEL_GerCrit_Trim_Resultado!BP65+PLANEL_GerCrit_Trim_Resultado!BP77+PLANEL_GerCrit_Trim_Resultado!BP89</f>
        <v>1363.609177</v>
      </c>
      <c r="BD10" s="20">
        <f>PLANEL_GerCrit_Trim_Resultado!BQ65+PLANEL_GerCrit_Trim_Resultado!BQ77+PLANEL_GerCrit_Trim_Resultado!BQ89</f>
        <v>1298.861742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1298.861742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389.50479200000001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323.8062352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323.8062352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1241.3759130000001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1241.3759130000001</v>
      </c>
      <c r="I11" s="20">
        <f>PLANEL_GerCrit_Trim_Resultado!V41+PLANEL_GerCrit_Trim_Resultado!V53</f>
        <v>1241.3759130000001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1241.3759130000001</v>
      </c>
      <c r="M11" s="20">
        <f>PLANEL_GerCrit_Trim_Resultado!Z41+PLANEL_GerCrit_Trim_Resultado!Z53</f>
        <v>1241.3759130000001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1241.3759130000001</v>
      </c>
      <c r="P11" s="20">
        <f>PLANEL_GerCrit_Trim_Resultado!AC41+PLANEL_GerCrit_Trim_Resultado!AC53</f>
        <v>1241.3759130000001</v>
      </c>
      <c r="Q11" s="20">
        <f>PLANEL_GerCrit_Trim_Resultado!AD41+PLANEL_GerCrit_Trim_Resultado!AD53</f>
        <v>1241.3759130000001</v>
      </c>
      <c r="R11" s="20">
        <f>PLANEL_GerCrit_Trim_Resultado!AE41+PLANEL_GerCrit_Trim_Resultado!AE53</f>
        <v>1241.3759130000001</v>
      </c>
      <c r="S11" s="20">
        <f>PLANEL_GerCrit_Trim_Resultado!AF41+PLANEL_GerCrit_Trim_Resultado!AF53</f>
        <v>1241.3759130000001</v>
      </c>
      <c r="T11" s="20">
        <f>PLANEL_GerCrit_Trim_Resultado!AG41+PLANEL_GerCrit_Trim_Resultado!AG53</f>
        <v>1241.3759130000001</v>
      </c>
      <c r="U11" s="20">
        <f>PLANEL_GerCrit_Trim_Resultado!AH41+PLANEL_GerCrit_Trim_Resultado!AH53</f>
        <v>1241.3759130000001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1241.3759130000001</v>
      </c>
      <c r="X11" s="20">
        <f>PLANEL_GerCrit_Trim_Resultado!AK41+PLANEL_GerCrit_Trim_Resultado!AK53</f>
        <v>1241.3759130000001</v>
      </c>
      <c r="Y11" s="20">
        <f>PLANEL_GerCrit_Trim_Resultado!AL41+PLANEL_GerCrit_Trim_Resultado!AL53</f>
        <v>1241.3759130000001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1241.3759130000001</v>
      </c>
      <c r="AC11" s="20">
        <f>PLANEL_GerCrit_Trim_Resultado!AP41+PLANEL_GerCrit_Trim_Resultado!AP53</f>
        <v>1241.3759130000001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1241.3759130000001</v>
      </c>
      <c r="AG11" s="20">
        <f>PLANEL_GerCrit_Trim_Resultado!AT41+PLANEL_GerCrit_Trim_Resultado!AT53</f>
        <v>1241.3759130000001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1241.3759130000001</v>
      </c>
      <c r="AK11" s="20">
        <f>PLANEL_GerCrit_Trim_Resultado!AX41+PLANEL_GerCrit_Trim_Resultado!AX53</f>
        <v>1241.3759130000001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1241.3759130000001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1241.3759130000001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1241.3759130000001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1241.3759130000001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1241.3759130000001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1241.3759130000001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1241.3759130000001</v>
      </c>
      <c r="BM11" s="20">
        <f>PLANEL_GerCrit_Trim_Resultado!BZ41+PLANEL_GerCrit_Trim_Resultado!BZ53</f>
        <v>939.22025610000003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1769.944133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1769.944133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1769.944133</v>
      </c>
      <c r="Q12" s="1">
        <f>PLANEL_GerCrit_Trim_Resultado!AD161</f>
        <v>1769.944133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1769.944133</v>
      </c>
      <c r="U12" s="1">
        <f>PLANEL_GerCrit_Trim_Resultado!AH161</f>
        <v>1769.944133</v>
      </c>
      <c r="V12" s="1">
        <f>PLANEL_GerCrit_Trim_Resultado!AI161</f>
        <v>1769.944133</v>
      </c>
      <c r="W12" s="1">
        <f>PLANEL_GerCrit_Trim_Resultado!AJ161</f>
        <v>1769.944133</v>
      </c>
      <c r="X12" s="1">
        <f>PLANEL_GerCrit_Trim_Resultado!AK161</f>
        <v>1769.944133</v>
      </c>
      <c r="Y12" s="1">
        <f>PLANEL_GerCrit_Trim_Resultado!AL161</f>
        <v>1769.944133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1769.944133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1769.944133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1769.944133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1769.944133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1769.944133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3052.6641730000001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3052.6641730000001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3052.6641730000001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3052.6641730000001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3052.6641730000001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2705.1407256000002</v>
      </c>
      <c r="F13" s="1">
        <f>PLANEL_GerCrit_Trim_Resultado!S173+PLANEL_GerCrit_Trim_Resultado!S185</f>
        <v>3190.5691448000002</v>
      </c>
      <c r="G13" s="1">
        <f>PLANEL_GerCrit_Trim_Resultado!T173+PLANEL_GerCrit_Trim_Resultado!T185</f>
        <v>3190.5691448000002</v>
      </c>
      <c r="H13" s="1">
        <f>PLANEL_GerCrit_Trim_Resultado!U173+PLANEL_GerCrit_Trim_Resultado!U185</f>
        <v>2460.3307565</v>
      </c>
      <c r="I13" s="1">
        <f>PLANEL_GerCrit_Trim_Resultado!V173+PLANEL_GerCrit_Trim_Resultado!V185</f>
        <v>0</v>
      </c>
      <c r="J13" s="1">
        <f>PLANEL_GerCrit_Trim_Resultado!W173+PLANEL_GerCrit_Trim_Resultado!W185</f>
        <v>3495.8615098</v>
      </c>
      <c r="K13" s="1">
        <f>PLANEL_GerCrit_Trim_Resultado!X173+PLANEL_GerCrit_Trim_Resultado!X185</f>
        <v>3190.5691448000002</v>
      </c>
      <c r="L13" s="1">
        <f>PLANEL_GerCrit_Trim_Resultado!Y173+PLANEL_GerCrit_Trim_Resultado!Y185</f>
        <v>3280.8668672999997</v>
      </c>
      <c r="M13" s="1">
        <f>PLANEL_GerCrit_Trim_Resultado!Z173+PLANEL_GerCrit_Trim_Resultado!Z185</f>
        <v>188.03834040000001</v>
      </c>
      <c r="N13" s="1">
        <f>PLANEL_GerCrit_Trim_Resultado!AA173+PLANEL_GerCrit_Trim_Resultado!AA185</f>
        <v>3495.8615098</v>
      </c>
      <c r="O13" s="1">
        <f>PLANEL_GerCrit_Trim_Resultado!AB173+PLANEL_GerCrit_Trim_Resultado!AB185</f>
        <v>3015.1501085999998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1030.71527915</v>
      </c>
      <c r="S13" s="1">
        <f>PLANEL_GerCrit_Trim_Resultado!AF173+PLANEL_GerCrit_Trim_Resultado!AF185</f>
        <v>3495.8615098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1639.4964813000001</v>
      </c>
      <c r="W13" s="1">
        <f>PLANEL_GerCrit_Trim_Resultado!AJ173+PLANEL_GerCrit_Trim_Resultado!AJ185</f>
        <v>2596.6416016000003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2673.8092751000004</v>
      </c>
      <c r="AA13" s="1">
        <f>PLANEL_GerCrit_Trim_Resultado!AN173+PLANEL_GerCrit_Trim_Resultado!AN185</f>
        <v>3495.8615098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3495.8615098</v>
      </c>
      <c r="AE13" s="1">
        <f>PLANEL_GerCrit_Trim_Resultado!AR173+PLANEL_GerCrit_Trim_Resultado!AR185</f>
        <v>3495.8615098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3335.9826152999999</v>
      </c>
      <c r="AI13" s="1">
        <f>PLANEL_GerCrit_Trim_Resultado!AV173+PLANEL_GerCrit_Trim_Resultado!AV185</f>
        <v>3377.6248445000001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2306.6695337000001</v>
      </c>
      <c r="AM13" s="1">
        <f>PLANEL_GerCrit_Trim_Resultado!AZ173+PLANEL_GerCrit_Trim_Resultado!AZ185</f>
        <v>2503.2299997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1144.2371886999999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999.55806080000002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172.3377988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318.67108919999998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213.65321069999999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229.13441069999999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5993.8030292000003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7109.7308806000001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9364.7677562000008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7793.2471961000001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7062.6987089000013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8411.8401622000001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11084.718076200001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9202.2460465000004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9608.0794698999998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11512.576726200001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15180.467119200001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12557.5206855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11939.5138859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14352.6877422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18931.9570432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15630.775143499999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14653.356984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17659.037311200002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23299.468562099999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19208.451898200001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15795.130085999999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19049.924541200002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25136.685282099999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20713.5164382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17541.912211800001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21190.9780622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27970.2335207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23027.153570400002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18836.825532800001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22768.609133899998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30054.145296200004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24734.191690299998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19024.3098388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22997.123946899999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30355.663110199999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24981.0519313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21617.259325800002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26156.134237899998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34527.5324062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28398.3035643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23534.450763200002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28494.972173099999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37617.2708843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30927.306026599999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24791.025161999998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30049.673342099999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39680.6160179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32603.683490800002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26056.079089299998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31608.9998891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41741.960756699998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34280.613298000004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27650.266011200001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33572.683749100004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44340.520251800001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36395.982534700001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29122.283745699999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35413.754323599998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46789.382251100003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38373.790117500001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30677.891604238001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37311.589898060993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49295.543057183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40424.849824714009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32388.91136328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39404.505078779999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52051.892272129997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42675.45108785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35786.901402299998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43318.687640999997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57129.819245400002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46963.914055100002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39035.765804299997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46657.751449899995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61269.656328600002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50704.927265300001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42117.6305001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50415.056104100004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66229.242930200009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54765.197355299999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43068.957907000004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51574.092049000006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67759.82611200001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56018.894086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44554.549639999997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53383.812887000007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70150.278265000001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57977.174097999996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46209.585684999998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55399.947706000006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72813.38171500001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60158.812517999999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47898.460459000002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57457.304246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75530.934765000013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62385.056537999997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49885.544460999998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59877.933846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78728.333565000008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65004.394537999993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51799.447781000003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62209.416076000009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81807.977995000008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67527.267097999997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53527.264231000001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64314.210665999999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84588.191745000004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69804.843337999991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55136.828151000002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66274.952155999999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87178.126405000003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71926.541217999998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55910.762690999996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67217.745146000001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88423.457445000007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72946.727667999992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56312.708371000001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67707.388066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89070.224585000004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73476.565147999994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1796.3033578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1646.9588760000001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1659.2048648999998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1785.7867692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3059.9133757999998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2902.091183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2885.1680979000002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3040.9190761999998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4357.6439758000006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4191.1756450000003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4144.2672839000006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4329.9423542000004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5652.5824018000003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5477.4261740000002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5400.6255569000004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5616.1928832000003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6982.6554147999996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6798.5755669999999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6691.0716499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6937.3422762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8351.4174609000002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8158.7373057000004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8019.4753425999997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8296.9148258000005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9805.1250659000016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9603.2967346999994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9430.1918416000008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9740.8624147999999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11153.511872900001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10942.6370527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10738.4061086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11080.2027328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10890.8054156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10740.348414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10517.8380468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10818.5986048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10623.967916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10536.154624000001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10296.833371999999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10552.873600000001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11894.226474999999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11814.426683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11539.861304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11814.426683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13070.524912999999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12982.833194999999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12681.114235999999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12982.833194999999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14252.633798999999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14157.01117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13828.004503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14157.01117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15430.957998999998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15327.429852000001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14971.222843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15327.429852000001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16628.168328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16516.607953999999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16132.764635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16516.607953999999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17842.781271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17723.071913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17311.190565000001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17723.071913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19059.498718999999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18931.626258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18491.658300999999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18931.626258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20261.882343999998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20125.942947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19658.219261999999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20125.942947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21596.6047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21451.710489999998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20953.176180000002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21451.710489999998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22869.670119999999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22716.234759999999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22188.313109999999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22716.234759999999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24111.417569999998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23949.651180000001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23393.065119999999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23949.651180000001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53689.816740051989</v>
      </c>
      <c r="D25" s="28">
        <f t="shared" ref="D25:BO25" si="0">SUM(D4:D24)</f>
        <v>56345.06536164799</v>
      </c>
      <c r="E25" s="28">
        <f t="shared" si="0"/>
        <v>64437.859280384</v>
      </c>
      <c r="F25" s="28">
        <f t="shared" si="0"/>
        <v>59672.077795200013</v>
      </c>
      <c r="G25" s="28">
        <f t="shared" si="0"/>
        <v>61244.463185051995</v>
      </c>
      <c r="H25" s="28">
        <f t="shared" si="0"/>
        <v>64242.573482847991</v>
      </c>
      <c r="I25" s="28">
        <f t="shared" si="0"/>
        <v>64484.453902683999</v>
      </c>
      <c r="J25" s="28">
        <f t="shared" si="0"/>
        <v>64529.080010700003</v>
      </c>
      <c r="K25" s="28">
        <f t="shared" si="0"/>
        <v>61583.617005100008</v>
      </c>
      <c r="L25" s="28">
        <f t="shared" si="0"/>
        <v>65414.344128399993</v>
      </c>
      <c r="M25" s="28">
        <f t="shared" si="0"/>
        <v>65659.015399800002</v>
      </c>
      <c r="N25" s="28">
        <f t="shared" si="0"/>
        <v>64933.080295699998</v>
      </c>
      <c r="O25" s="28">
        <f t="shared" si="0"/>
        <v>70679.140091299982</v>
      </c>
      <c r="P25" s="28">
        <f t="shared" si="0"/>
        <v>66462.676978800009</v>
      </c>
      <c r="Q25" s="28">
        <f t="shared" si="0"/>
        <v>66706.332932200006</v>
      </c>
      <c r="R25" s="28">
        <f t="shared" si="0"/>
        <v>68778.366246350008</v>
      </c>
      <c r="S25" s="28">
        <f t="shared" si="0"/>
        <v>75854.260206899984</v>
      </c>
      <c r="T25" s="28">
        <f t="shared" si="0"/>
        <v>71336.483533000006</v>
      </c>
      <c r="U25" s="28">
        <f t="shared" si="0"/>
        <v>71606.295445700016</v>
      </c>
      <c r="V25" s="28">
        <f t="shared" si="0"/>
        <v>73824.955190099994</v>
      </c>
      <c r="W25" s="28">
        <f t="shared" si="0"/>
        <v>79651.318507400007</v>
      </c>
      <c r="X25" s="28">
        <f t="shared" si="0"/>
        <v>74921.988204699999</v>
      </c>
      <c r="Y25" s="28">
        <f t="shared" si="0"/>
        <v>75213.322835400002</v>
      </c>
      <c r="Z25" s="28">
        <f t="shared" si="0"/>
        <v>77536.343832600003</v>
      </c>
      <c r="AA25" s="28">
        <f t="shared" si="0"/>
        <v>83543.546084899994</v>
      </c>
      <c r="AB25" s="28">
        <f t="shared" si="0"/>
        <v>78603.95782109999</v>
      </c>
      <c r="AC25" s="28">
        <f t="shared" si="0"/>
        <v>78918.583553400007</v>
      </c>
      <c r="AD25" s="28">
        <f t="shared" si="0"/>
        <v>81343.343558899986</v>
      </c>
      <c r="AE25" s="28">
        <f t="shared" si="0"/>
        <v>86204.3230186</v>
      </c>
      <c r="AF25" s="28">
        <f t="shared" si="0"/>
        <v>81581.212238699998</v>
      </c>
      <c r="AG25" s="28">
        <f t="shared" si="0"/>
        <v>82142.175210400004</v>
      </c>
      <c r="AH25" s="28">
        <f t="shared" si="0"/>
        <v>83909.966725800012</v>
      </c>
      <c r="AI25" s="28">
        <f t="shared" si="0"/>
        <v>89474.071942299983</v>
      </c>
      <c r="AJ25" s="28">
        <f t="shared" si="0"/>
        <v>84842.98630270001</v>
      </c>
      <c r="AK25" s="28">
        <f t="shared" si="0"/>
        <v>85178.4402634</v>
      </c>
      <c r="AL25" s="28">
        <f t="shared" si="0"/>
        <v>87079.041091200008</v>
      </c>
      <c r="AM25" s="28">
        <f t="shared" si="0"/>
        <v>91658.608983199985</v>
      </c>
      <c r="AN25" s="28">
        <f t="shared" si="0"/>
        <v>85248.116879699999</v>
      </c>
      <c r="AO25" s="28">
        <f t="shared" si="0"/>
        <v>84299.287399400011</v>
      </c>
      <c r="AP25" s="28">
        <f t="shared" si="0"/>
        <v>86934.361401500006</v>
      </c>
      <c r="AQ25" s="28">
        <f t="shared" si="0"/>
        <v>92161.821266299987</v>
      </c>
      <c r="AR25" s="28">
        <f t="shared" si="0"/>
        <v>89157.307178699994</v>
      </c>
      <c r="AS25" s="28">
        <f t="shared" si="0"/>
        <v>86265.784102300007</v>
      </c>
      <c r="AT25" s="28">
        <f t="shared" si="0"/>
        <v>87910.886973200002</v>
      </c>
      <c r="AU25" s="28">
        <f t="shared" si="0"/>
        <v>94292.889130399999</v>
      </c>
      <c r="AV25" s="28">
        <f t="shared" si="0"/>
        <v>91324.079988700003</v>
      </c>
      <c r="AW25" s="28">
        <f t="shared" si="0"/>
        <v>89130.870792300004</v>
      </c>
      <c r="AX25" s="28">
        <f t="shared" si="0"/>
        <v>91411.230963199996</v>
      </c>
      <c r="AY25" s="28">
        <f t="shared" si="0"/>
        <v>97305.949954199998</v>
      </c>
      <c r="AZ25" s="28">
        <f t="shared" si="0"/>
        <v>92271.761219699998</v>
      </c>
      <c r="BA25" s="28">
        <f t="shared" si="0"/>
        <v>91352.450292900015</v>
      </c>
      <c r="BB25" s="28">
        <f t="shared" si="0"/>
        <v>95540.840565399994</v>
      </c>
      <c r="BC25" s="28">
        <f t="shared" si="0"/>
        <v>100265.58310639999</v>
      </c>
      <c r="BD25" s="28">
        <f t="shared" si="0"/>
        <v>95569.083591400005</v>
      </c>
      <c r="BE25" s="28">
        <f t="shared" si="0"/>
        <v>94688.117040400015</v>
      </c>
      <c r="BF25" s="28">
        <f t="shared" si="0"/>
        <v>97990.212365299987</v>
      </c>
      <c r="BG25" s="28">
        <f t="shared" si="0"/>
        <v>103482.54617670001</v>
      </c>
      <c r="BH25" s="28">
        <f t="shared" si="0"/>
        <v>98208.884123900003</v>
      </c>
      <c r="BI25" s="28">
        <f t="shared" si="0"/>
        <v>99777.628897100003</v>
      </c>
      <c r="BJ25" s="28">
        <f t="shared" si="0"/>
        <v>101575.11001249999</v>
      </c>
      <c r="BK25" s="28">
        <f t="shared" si="0"/>
        <v>107037.4280877</v>
      </c>
      <c r="BL25" s="28">
        <f t="shared" si="0"/>
        <v>101084.06641490001</v>
      </c>
      <c r="BM25" s="28">
        <f t="shared" si="0"/>
        <v>103070.2897872</v>
      </c>
      <c r="BN25" s="28">
        <f t="shared" si="0"/>
        <v>104277.20134550001</v>
      </c>
      <c r="BO25" s="28">
        <f t="shared" si="0"/>
        <v>107651.43663196999</v>
      </c>
      <c r="BP25" s="28">
        <f t="shared" ref="BP25:EA25" si="1">SUM(BP4:BP24)</f>
        <v>103008.56350799999</v>
      </c>
      <c r="BQ25" s="28">
        <f t="shared" si="1"/>
        <v>101843.07717639999</v>
      </c>
      <c r="BR25" s="28">
        <f t="shared" si="1"/>
        <v>103936.02779220001</v>
      </c>
      <c r="BS25" s="28">
        <f t="shared" si="1"/>
        <v>110892.65851177</v>
      </c>
      <c r="BT25" s="28">
        <f t="shared" si="1"/>
        <v>103425.36034999999</v>
      </c>
      <c r="BU25" s="28">
        <f t="shared" si="1"/>
        <v>104986.41580699998</v>
      </c>
      <c r="BV25" s="28">
        <f t="shared" si="1"/>
        <v>108076.3021054</v>
      </c>
      <c r="BW25" s="28">
        <f t="shared" si="1"/>
        <v>114235.66400606997</v>
      </c>
      <c r="BX25" s="28">
        <f t="shared" si="1"/>
        <v>109093.85366699999</v>
      </c>
      <c r="BY25" s="28">
        <f t="shared" si="1"/>
        <v>108367.1683878</v>
      </c>
      <c r="BZ25" s="28">
        <f t="shared" si="1"/>
        <v>111522.06190260001</v>
      </c>
      <c r="CA25" s="28">
        <f t="shared" si="1"/>
        <v>116761.60487196999</v>
      </c>
      <c r="CB25" s="28">
        <f t="shared" si="1"/>
        <v>111257.475221</v>
      </c>
      <c r="CC25" s="28">
        <f t="shared" si="1"/>
        <v>110617.46503189999</v>
      </c>
      <c r="CD25" s="28">
        <f t="shared" si="1"/>
        <v>113884.9013633</v>
      </c>
      <c r="CE25" s="28">
        <f t="shared" si="1"/>
        <v>120291.33721356999</v>
      </c>
      <c r="CF25" s="28">
        <f t="shared" si="1"/>
        <v>115097.14437519998</v>
      </c>
      <c r="CG25" s="28">
        <f t="shared" si="1"/>
        <v>113981.77426189999</v>
      </c>
      <c r="CH25" s="28">
        <f t="shared" si="1"/>
        <v>117171.4655667</v>
      </c>
      <c r="CI25" s="28">
        <f t="shared" si="1"/>
        <v>124079.46260113799</v>
      </c>
      <c r="CJ25" s="28">
        <f t="shared" si="1"/>
        <v>118239.34150976098</v>
      </c>
      <c r="CK25" s="28">
        <f t="shared" si="1"/>
        <v>116975.90600778299</v>
      </c>
      <c r="CL25" s="28">
        <f t="shared" si="1"/>
        <v>121112.981411514</v>
      </c>
      <c r="CM25" s="28">
        <f t="shared" si="1"/>
        <v>127303.35083817998</v>
      </c>
      <c r="CN25" s="28">
        <f t="shared" si="1"/>
        <v>121214.96776947999</v>
      </c>
      <c r="CO25" s="28">
        <f t="shared" si="1"/>
        <v>119964.68262373</v>
      </c>
      <c r="CP25" s="28">
        <f t="shared" si="1"/>
        <v>123810.75761365</v>
      </c>
      <c r="CQ25" s="28">
        <f t="shared" si="1"/>
        <v>131125.55130089997</v>
      </c>
      <c r="CR25" s="28">
        <f t="shared" si="1"/>
        <v>124772.29316299999</v>
      </c>
      <c r="CS25" s="28">
        <f t="shared" si="1"/>
        <v>124159.46044699999</v>
      </c>
      <c r="CT25" s="28">
        <f t="shared" si="1"/>
        <v>128542.2935939</v>
      </c>
      <c r="CU25" s="28">
        <f t="shared" si="1"/>
        <v>134768.42148429999</v>
      </c>
      <c r="CV25" s="28">
        <f t="shared" si="1"/>
        <v>128157.92066689998</v>
      </c>
      <c r="CW25" s="28">
        <f t="shared" si="1"/>
        <v>128450.91738639999</v>
      </c>
      <c r="CX25" s="28">
        <f t="shared" si="1"/>
        <v>130848.09130030002</v>
      </c>
      <c r="CY25" s="76">
        <f t="shared" si="1"/>
        <v>139661.57527009997</v>
      </c>
      <c r="CZ25" s="76">
        <f t="shared" si="1"/>
        <v>131540.61833709999</v>
      </c>
      <c r="DA25" s="76">
        <f t="shared" si="1"/>
        <v>132544.551909</v>
      </c>
      <c r="DB25" s="76">
        <f t="shared" si="1"/>
        <v>136242.83524429999</v>
      </c>
      <c r="DC25" s="28">
        <f t="shared" si="1"/>
        <v>141303.20385599998</v>
      </c>
      <c r="DD25" s="28">
        <f t="shared" si="1"/>
        <v>133353.28049099998</v>
      </c>
      <c r="DE25" s="28">
        <f t="shared" si="1"/>
        <v>136216.77834690001</v>
      </c>
      <c r="DF25" s="28">
        <f t="shared" si="1"/>
        <v>138456.72713800002</v>
      </c>
      <c r="DG25" s="28">
        <f t="shared" si="1"/>
        <v>144657.82135599997</v>
      </c>
      <c r="DH25" s="28">
        <f t="shared" si="1"/>
        <v>136088.67815399999</v>
      </c>
      <c r="DI25" s="28">
        <f t="shared" si="1"/>
        <v>139896.62717329999</v>
      </c>
      <c r="DJ25" s="28">
        <f t="shared" si="1"/>
        <v>140015.143465</v>
      </c>
      <c r="DK25" s="28">
        <f t="shared" si="1"/>
        <v>147906.602621</v>
      </c>
      <c r="DL25" s="28">
        <f t="shared" si="1"/>
        <v>139070.84591</v>
      </c>
      <c r="DM25" s="28">
        <f t="shared" si="1"/>
        <v>143496.45934130001</v>
      </c>
      <c r="DN25" s="28">
        <f t="shared" si="1"/>
        <v>144220.81933900001</v>
      </c>
      <c r="DO25" s="28">
        <f t="shared" si="1"/>
        <v>151195.18105299998</v>
      </c>
      <c r="DP25" s="28">
        <f t="shared" si="1"/>
        <v>142348.61051199998</v>
      </c>
      <c r="DQ25" s="28">
        <f t="shared" si="1"/>
        <v>147021.76933929999</v>
      </c>
      <c r="DR25" s="28">
        <f t="shared" si="1"/>
        <v>148169.387044</v>
      </c>
      <c r="DS25" s="28">
        <f t="shared" si="1"/>
        <v>154554.19858579995</v>
      </c>
      <c r="DT25" s="28">
        <f t="shared" si="1"/>
        <v>145110.5504718</v>
      </c>
      <c r="DU25" s="28">
        <f t="shared" si="1"/>
        <v>150414.30392380001</v>
      </c>
      <c r="DV25" s="28">
        <f t="shared" si="1"/>
        <v>151470.42063079998</v>
      </c>
      <c r="DW25" s="28">
        <f t="shared" si="1"/>
        <v>157922.84612909998</v>
      </c>
      <c r="DX25" s="28">
        <f t="shared" si="1"/>
        <v>148095.9210649</v>
      </c>
      <c r="DY25" s="28">
        <f t="shared" si="1"/>
        <v>153965.62011809999</v>
      </c>
      <c r="DZ25" s="28">
        <f t="shared" si="1"/>
        <v>154205.5907761</v>
      </c>
      <c r="EA25" s="28">
        <f t="shared" si="1"/>
        <v>161215.66277910001</v>
      </c>
      <c r="EB25" s="28">
        <f t="shared" ref="EB25:EP25" si="2">SUM(EB4:EB24)</f>
        <v>151438.85421309998</v>
      </c>
      <c r="EC25" s="28">
        <f t="shared" si="2"/>
        <v>156738.6477991</v>
      </c>
      <c r="ED25" s="28">
        <f t="shared" si="2"/>
        <v>157840.9163101</v>
      </c>
      <c r="EE25" s="28">
        <f t="shared" si="2"/>
        <v>164198.95864709999</v>
      </c>
      <c r="EF25" s="28">
        <f t="shared" si="2"/>
        <v>154764.37283809998</v>
      </c>
      <c r="EG25" s="28">
        <f t="shared" si="2"/>
        <v>162071.75730910001</v>
      </c>
      <c r="EH25" s="28">
        <f t="shared" si="2"/>
        <v>161402.10178510001</v>
      </c>
      <c r="EI25" s="28">
        <f t="shared" si="2"/>
        <v>167269.34473409998</v>
      </c>
      <c r="EJ25" s="28">
        <f t="shared" si="2"/>
        <v>158513.5490727</v>
      </c>
      <c r="EK25" s="28">
        <f t="shared" si="2"/>
        <v>164378.70168910001</v>
      </c>
      <c r="EL25" s="28">
        <f t="shared" si="2"/>
        <v>164771.52735610001</v>
      </c>
      <c r="EM25" s="28">
        <f t="shared" si="2"/>
        <v>170954.48885009997</v>
      </c>
      <c r="EN25" s="28">
        <f t="shared" si="2"/>
        <v>162923.32359310001</v>
      </c>
      <c r="EO25" s="28">
        <f t="shared" si="2"/>
        <v>165721.91858709999</v>
      </c>
      <c r="EP25" s="28">
        <f t="shared" si="2"/>
        <v>168335.88438210002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0.38794141897144807</v>
      </c>
      <c r="D30" s="47">
        <f>IF(PLANEL_Pot_Trim!D4&lt;&gt;0,D4/PLANEL_Pot_Trim!D4,0)</f>
        <v>0.36857217763761035</v>
      </c>
      <c r="E30" s="47">
        <f>IF(PLANEL_Pot_Trim!E4&lt;&gt;0,E4/PLANEL_Pot_Trim!E4,0)</f>
        <v>0.42209950484803888</v>
      </c>
      <c r="F30" s="47">
        <f>IF(PLANEL_Pot_Trim!F4&lt;&gt;0,F4/PLANEL_Pot_Trim!F4,0)</f>
        <v>0.3953210819740981</v>
      </c>
      <c r="G30" s="47">
        <f>IF(PLANEL_Pot_Trim!G4&lt;&gt;0,G4/PLANEL_Pot_Trim!G4,0)</f>
        <v>0.41272412108554457</v>
      </c>
      <c r="H30" s="47">
        <f>IF(PLANEL_Pot_Trim!H4&lt;&gt;0,H4/PLANEL_Pot_Trim!H4,0)</f>
        <v>0.40149404558849927</v>
      </c>
      <c r="I30" s="47">
        <f>IF(PLANEL_Pot_Trim!I4&lt;&gt;0,I4/PLANEL_Pot_Trim!I4,0)</f>
        <v>0.42293055884110109</v>
      </c>
      <c r="J30" s="47">
        <f>IF(PLANEL_Pot_Trim!J4&lt;&gt;0,J4/PLANEL_Pot_Trim!J4,0)</f>
        <v>0.39725218197742784</v>
      </c>
      <c r="K30" s="47">
        <f>IF(PLANEL_Pot_Trim!K4&lt;&gt;0,K4/PLANEL_Pot_Trim!K4,0)</f>
        <v>0.41317590373378982</v>
      </c>
      <c r="L30" s="47">
        <f>IF(PLANEL_Pot_Trim!L4&lt;&gt;0,L4/PLANEL_Pot_Trim!L4,0)</f>
        <v>0.40149404558849927</v>
      </c>
      <c r="M30" s="47">
        <f>IF(PLANEL_Pot_Trim!M4&lt;&gt;0,M4/PLANEL_Pot_Trim!M4,0)</f>
        <v>0.42293055884110109</v>
      </c>
      <c r="N30" s="47">
        <f>IF(PLANEL_Pot_Trim!N4&lt;&gt;0,N4/PLANEL_Pot_Trim!N4,0)</f>
        <v>0.39725218197742784</v>
      </c>
      <c r="O30" s="47">
        <f>IF(PLANEL_Pot_Trim!O4&lt;&gt;0,O4/PLANEL_Pot_Trim!O4,0)</f>
        <v>0.40605353458449467</v>
      </c>
      <c r="P30" s="47">
        <f>IF(PLANEL_Pot_Trim!P4&lt;&gt;0,P4/PLANEL_Pot_Trim!P4,0)</f>
        <v>0.39619679805138974</v>
      </c>
      <c r="Q30" s="47">
        <f>IF(PLANEL_Pot_Trim!Q4&lt;&gt;0,Q4/PLANEL_Pot_Trim!Q4,0)</f>
        <v>0.39036742350834375</v>
      </c>
      <c r="R30" s="47">
        <f>IF(PLANEL_Pot_Trim!R4&lt;&gt;0,R4/PLANEL_Pot_Trim!R4,0)</f>
        <v>0.36949546725582005</v>
      </c>
      <c r="S30" s="47">
        <f>IF(PLANEL_Pot_Trim!S4&lt;&gt;0,S4/PLANEL_Pot_Trim!S4,0)</f>
        <v>0.40949996998829874</v>
      </c>
      <c r="T30" s="47">
        <f>IF(PLANEL_Pot_Trim!T4&lt;&gt;0,T4/PLANEL_Pot_Trim!T4,0)</f>
        <v>0.40099003051482185</v>
      </c>
      <c r="U30" s="47">
        <f>IF(PLANEL_Pot_Trim!U4&lt;&gt;0,U4/PLANEL_Pot_Trim!U4,0)</f>
        <v>0.37959566067730277</v>
      </c>
      <c r="V30" s="47">
        <f>IF(PLANEL_Pot_Trim!V4&lt;&gt;0,V4/PLANEL_Pot_Trim!V4,0)</f>
        <v>0.36042332154327</v>
      </c>
      <c r="W30" s="47">
        <f>IF(PLANEL_Pot_Trim!W4&lt;&gt;0,W4/PLANEL_Pot_Trim!W4,0)</f>
        <v>0.42615737682418681</v>
      </c>
      <c r="X30" s="47">
        <f>IF(PLANEL_Pot_Trim!X4&lt;&gt;0,X4/PLANEL_Pot_Trim!X4,0)</f>
        <v>0.41559361160922942</v>
      </c>
      <c r="Y30" s="47">
        <f>IF(PLANEL_Pot_Trim!Y4&lt;&gt;0,Y4/PLANEL_Pot_Trim!Y4,0)</f>
        <v>0.37358952879496704</v>
      </c>
      <c r="Z30" s="47">
        <f>IF(PLANEL_Pot_Trim!Z4&lt;&gt;0,Z4/PLANEL_Pot_Trim!Z4,0)</f>
        <v>0.35916496208031773</v>
      </c>
      <c r="AA30" s="47">
        <f>IF(PLANEL_Pot_Trim!AA4&lt;&gt;0,AA4/PLANEL_Pot_Trim!AA4,0)</f>
        <v>0.42615737682418681</v>
      </c>
      <c r="AB30" s="47">
        <f>IF(PLANEL_Pot_Trim!AB4&lt;&gt;0,AB4/PLANEL_Pot_Trim!AB4,0)</f>
        <v>0.41559361160922942</v>
      </c>
      <c r="AC30" s="47">
        <f>IF(PLANEL_Pot_Trim!AC4&lt;&gt;0,AC4/PLANEL_Pot_Trim!AC4,0)</f>
        <v>0.37358952879496704</v>
      </c>
      <c r="AD30" s="47">
        <f>IF(PLANEL_Pot_Trim!AD4&lt;&gt;0,AD4/PLANEL_Pot_Trim!AD4,0)</f>
        <v>0.35916496208031773</v>
      </c>
      <c r="AE30" s="47">
        <f>IF(PLANEL_Pot_Trim!AE4&lt;&gt;0,AE4/PLANEL_Pot_Trim!AE4,0)</f>
        <v>0.42618083063710616</v>
      </c>
      <c r="AF30" s="47">
        <f>IF(PLANEL_Pot_Trim!AF4&lt;&gt;0,AF4/PLANEL_Pot_Trim!AF4,0)</f>
        <v>0.41565030380669571</v>
      </c>
      <c r="AG30" s="47">
        <f>IF(PLANEL_Pot_Trim!AG4&lt;&gt;0,AG4/PLANEL_Pot_Trim!AG4,0)</f>
        <v>0.37389627230684935</v>
      </c>
      <c r="AH30" s="47">
        <f>IF(PLANEL_Pot_Trim!AH4&lt;&gt;0,AH4/PLANEL_Pot_Trim!AH4,0)</f>
        <v>0.35943402132885671</v>
      </c>
      <c r="AI30" s="47">
        <f>IF(PLANEL_Pot_Trim!AI4&lt;&gt;0,AI4/PLANEL_Pot_Trim!AI4,0)</f>
        <v>0.42635575248649016</v>
      </c>
      <c r="AJ30" s="47">
        <f>IF(PLANEL_Pot_Trim!AJ4&lt;&gt;0,AJ4/PLANEL_Pot_Trim!AJ4,0)</f>
        <v>0.41575536166302024</v>
      </c>
      <c r="AK30" s="47">
        <f>IF(PLANEL_Pot_Trim!AK4&lt;&gt;0,AK4/PLANEL_Pot_Trim!AK4,0)</f>
        <v>0.3740097307340447</v>
      </c>
      <c r="AL30" s="47">
        <f>IF(PLANEL_Pot_Trim!AL4&lt;&gt;0,AL4/PLANEL_Pot_Trim!AL4,0)</f>
        <v>0.35968559589681165</v>
      </c>
      <c r="AM30" s="47">
        <f>IF(PLANEL_Pot_Trim!AM4&lt;&gt;0,AM4/PLANEL_Pot_Trim!AM4,0)</f>
        <v>0.42635575248649016</v>
      </c>
      <c r="AN30" s="47">
        <f>IF(PLANEL_Pot_Trim!AN4&lt;&gt;0,AN4/PLANEL_Pot_Trim!AN4,0)</f>
        <v>0.41575536166302024</v>
      </c>
      <c r="AO30" s="47">
        <f>IF(PLANEL_Pot_Trim!AO4&lt;&gt;0,AO4/PLANEL_Pot_Trim!AO4,0)</f>
        <v>0.3740097307340447</v>
      </c>
      <c r="AP30" s="47">
        <f>IF(PLANEL_Pot_Trim!AP4&lt;&gt;0,AP4/PLANEL_Pot_Trim!AP4,0)</f>
        <v>0.35968559589681165</v>
      </c>
      <c r="AQ30" s="47">
        <f>IF(PLANEL_Pot_Trim!AQ4&lt;&gt;0,AQ4/PLANEL_Pot_Trim!AQ4,0)</f>
        <v>0.42663107683880325</v>
      </c>
      <c r="AR30" s="47">
        <f>IF(PLANEL_Pot_Trim!AR4&lt;&gt;0,AR4/PLANEL_Pot_Trim!AR4,0)</f>
        <v>0.41613564782349954</v>
      </c>
      <c r="AS30" s="47">
        <f>IF(PLANEL_Pot_Trim!AS4&lt;&gt;0,AS4/PLANEL_Pot_Trim!AS4,0)</f>
        <v>0.37435635312776427</v>
      </c>
      <c r="AT30" s="47">
        <f>IF(PLANEL_Pot_Trim!AT4&lt;&gt;0,AT4/PLANEL_Pot_Trim!AT4,0)</f>
        <v>0.3602533904511297</v>
      </c>
      <c r="AU30" s="47">
        <f>IF(PLANEL_Pot_Trim!AU4&lt;&gt;0,AU4/PLANEL_Pot_Trim!AU4,0)</f>
        <v>0.42663107683880325</v>
      </c>
      <c r="AV30" s="47">
        <f>IF(PLANEL_Pot_Trim!AV4&lt;&gt;0,AV4/PLANEL_Pot_Trim!AV4,0)</f>
        <v>0.41613564782349954</v>
      </c>
      <c r="AW30" s="47">
        <f>IF(PLANEL_Pot_Trim!AW4&lt;&gt;0,AW4/PLANEL_Pot_Trim!AW4,0)</f>
        <v>0.37435635312776427</v>
      </c>
      <c r="AX30" s="47">
        <f>IF(PLANEL_Pot_Trim!AX4&lt;&gt;0,AX4/PLANEL_Pot_Trim!AX4,0)</f>
        <v>0.3602533904511297</v>
      </c>
      <c r="AY30" s="47">
        <f>IF(PLANEL_Pot_Trim!AY4&lt;&gt;0,AY4/PLANEL_Pot_Trim!AY4,0)</f>
        <v>0.42663107683880325</v>
      </c>
      <c r="AZ30" s="47">
        <f>IF(PLANEL_Pot_Trim!AZ4&lt;&gt;0,AZ4/PLANEL_Pot_Trim!AZ4,0)</f>
        <v>0.41613564782349954</v>
      </c>
      <c r="BA30" s="47">
        <f>IF(PLANEL_Pot_Trim!BA4&lt;&gt;0,BA4/PLANEL_Pot_Trim!BA4,0)</f>
        <v>0.37435635312776427</v>
      </c>
      <c r="BB30" s="47">
        <f>IF(PLANEL_Pot_Trim!BB4&lt;&gt;0,BB4/PLANEL_Pot_Trim!BB4,0)</f>
        <v>0.3602533904511297</v>
      </c>
      <c r="BC30" s="47">
        <f>IF(PLANEL_Pot_Trim!BC4&lt;&gt;0,BC4/PLANEL_Pot_Trim!BC4,0)</f>
        <v>0.42755369387958531</v>
      </c>
      <c r="BD30" s="47">
        <f>IF(PLANEL_Pot_Trim!BD4&lt;&gt;0,BD4/PLANEL_Pot_Trim!BD4,0)</f>
        <v>0.41715193680760615</v>
      </c>
      <c r="BE30" s="47">
        <f>IF(PLANEL_Pot_Trim!BE4&lt;&gt;0,BE4/PLANEL_Pot_Trim!BE4,0)</f>
        <v>0.37625996476931922</v>
      </c>
      <c r="BF30" s="47">
        <f>IF(PLANEL_Pot_Trim!BF4&lt;&gt;0,BF4/PLANEL_Pot_Trim!BF4,0)</f>
        <v>0.36291686492140451</v>
      </c>
      <c r="BG30" s="47">
        <f>IF(PLANEL_Pot_Trim!BG4&lt;&gt;0,BG4/PLANEL_Pot_Trim!BG4,0)</f>
        <v>0.42665129092879639</v>
      </c>
      <c r="BH30" s="47">
        <f>IF(PLANEL_Pot_Trim!BH4&lt;&gt;0,BH4/PLANEL_Pot_Trim!BH4,0)</f>
        <v>0.41681787068802695</v>
      </c>
      <c r="BI30" s="47">
        <f>IF(PLANEL_Pot_Trim!BI4&lt;&gt;0,BI4/PLANEL_Pot_Trim!BI4,0)</f>
        <v>0.37690770492312187</v>
      </c>
      <c r="BJ30" s="47">
        <f>IF(PLANEL_Pot_Trim!BJ4&lt;&gt;0,BJ4/PLANEL_Pot_Trim!BJ4,0)</f>
        <v>0.36399185851267929</v>
      </c>
      <c r="BK30" s="47">
        <f>IF(PLANEL_Pot_Trim!BK4&lt;&gt;0,BK4/PLANEL_Pot_Trim!BK4,0)</f>
        <v>0.42665129092879639</v>
      </c>
      <c r="BL30" s="47">
        <f>IF(PLANEL_Pot_Trim!BL4&lt;&gt;0,BL4/PLANEL_Pot_Trim!BL4,0)</f>
        <v>0.41681787068802695</v>
      </c>
      <c r="BM30" s="47">
        <f>IF(PLANEL_Pot_Trim!BM4&lt;&gt;0,BM4/PLANEL_Pot_Trim!BM4,0)</f>
        <v>0.37690770492312187</v>
      </c>
      <c r="BN30" s="47">
        <f>IF(PLANEL_Pot_Trim!BN4&lt;&gt;0,BN4/PLANEL_Pot_Trim!BN4,0)</f>
        <v>0.36399185851267929</v>
      </c>
      <c r="BO30" s="47">
        <f>IF(PLANEL_Pot_Trim!BO4&lt;&gt;0,BO4/PLANEL_Pot_Trim!BO4,0)</f>
        <v>0.42665129092879639</v>
      </c>
      <c r="BP30" s="47">
        <f>IF(PLANEL_Pot_Trim!BP4&lt;&gt;0,BP4/PLANEL_Pot_Trim!BP4,0)</f>
        <v>0.41681787068802695</v>
      </c>
      <c r="BQ30" s="47">
        <f>IF(PLANEL_Pot_Trim!BQ4&lt;&gt;0,BQ4/PLANEL_Pot_Trim!BQ4,0)</f>
        <v>0.37690770492312187</v>
      </c>
      <c r="BR30" s="47">
        <f>IF(PLANEL_Pot_Trim!BR4&lt;&gt;0,BR4/PLANEL_Pot_Trim!BR4,0)</f>
        <v>0.36399185851267929</v>
      </c>
      <c r="BS30" s="47">
        <f>IF(PLANEL_Pot_Trim!BS4&lt;&gt;0,BS4/PLANEL_Pot_Trim!BS4,0)</f>
        <v>0.42665129092879639</v>
      </c>
      <c r="BT30" s="47">
        <f>IF(PLANEL_Pot_Trim!BT4&lt;&gt;0,BT4/PLANEL_Pot_Trim!BT4,0)</f>
        <v>0.41681787068802695</v>
      </c>
      <c r="BU30" s="47">
        <f>IF(PLANEL_Pot_Trim!BU4&lt;&gt;0,BU4/PLANEL_Pot_Trim!BU4,0)</f>
        <v>0.37690770492312187</v>
      </c>
      <c r="BV30" s="47">
        <f>IF(PLANEL_Pot_Trim!BV4&lt;&gt;0,BV4/PLANEL_Pot_Trim!BV4,0)</f>
        <v>0.36399185851267929</v>
      </c>
      <c r="BW30" s="47">
        <f>IF(PLANEL_Pot_Trim!BW4&lt;&gt;0,BW4/PLANEL_Pot_Trim!BW4,0)</f>
        <v>0.42665129092879639</v>
      </c>
      <c r="BX30" s="47">
        <f>IF(PLANEL_Pot_Trim!BX4&lt;&gt;0,BX4/PLANEL_Pot_Trim!BX4,0)</f>
        <v>0.41681787068802695</v>
      </c>
      <c r="BY30" s="47">
        <f>IF(PLANEL_Pot_Trim!BY4&lt;&gt;0,BY4/PLANEL_Pot_Trim!BY4,0)</f>
        <v>0.37690770492312187</v>
      </c>
      <c r="BZ30" s="47">
        <f>IF(PLANEL_Pot_Trim!BZ4&lt;&gt;0,BZ4/PLANEL_Pot_Trim!BZ4,0)</f>
        <v>0.36399185851267929</v>
      </c>
      <c r="CA30" s="47">
        <f>IF(PLANEL_Pot_Trim!CA4&lt;&gt;0,CA4/PLANEL_Pot_Trim!CA4,0)</f>
        <v>0.42665129092879639</v>
      </c>
      <c r="CB30" s="47">
        <f>IF(PLANEL_Pot_Trim!CB4&lt;&gt;0,CB4/PLANEL_Pot_Trim!CB4,0)</f>
        <v>0.41681787068802695</v>
      </c>
      <c r="CC30" s="47">
        <f>IF(PLANEL_Pot_Trim!CC4&lt;&gt;0,CC4/PLANEL_Pot_Trim!CC4,0)</f>
        <v>0.37690770492312187</v>
      </c>
      <c r="CD30" s="47">
        <f>IF(PLANEL_Pot_Trim!CD4&lt;&gt;0,CD4/PLANEL_Pot_Trim!CD4,0)</f>
        <v>0.36399185851267929</v>
      </c>
      <c r="CE30" s="47">
        <f>IF(PLANEL_Pot_Trim!CE4&lt;&gt;0,CE4/PLANEL_Pot_Trim!CE4,0)</f>
        <v>0.42665129092879639</v>
      </c>
      <c r="CF30" s="47">
        <f>IF(PLANEL_Pot_Trim!CF4&lt;&gt;0,CF4/PLANEL_Pot_Trim!CF4,0)</f>
        <v>0.41681787068802695</v>
      </c>
      <c r="CG30" s="47">
        <f>IF(PLANEL_Pot_Trim!CG4&lt;&gt;0,CG4/PLANEL_Pot_Trim!CG4,0)</f>
        <v>0.37690770492312187</v>
      </c>
      <c r="CH30" s="47">
        <f>IF(PLANEL_Pot_Trim!CH4&lt;&gt;0,CH4/PLANEL_Pot_Trim!CH4,0)</f>
        <v>0.36399185851267929</v>
      </c>
      <c r="CI30" s="47">
        <f>IF(PLANEL_Pot_Trim!CI4&lt;&gt;0,CI4/PLANEL_Pot_Trim!CI4,0)</f>
        <v>0.42665129092879639</v>
      </c>
      <c r="CJ30" s="47">
        <f>IF(PLANEL_Pot_Trim!CJ4&lt;&gt;0,CJ4/PLANEL_Pot_Trim!CJ4,0)</f>
        <v>0.41681787068802695</v>
      </c>
      <c r="CK30" s="47">
        <f>IF(PLANEL_Pot_Trim!CK4&lt;&gt;0,CK4/PLANEL_Pot_Trim!CK4,0)</f>
        <v>0.37690770492312187</v>
      </c>
      <c r="CL30" s="47">
        <f>IF(PLANEL_Pot_Trim!CL4&lt;&gt;0,CL4/PLANEL_Pot_Trim!CL4,0)</f>
        <v>0.36399185851267929</v>
      </c>
      <c r="CM30" s="47">
        <f>IF(PLANEL_Pot_Trim!CM4&lt;&gt;0,CM4/PLANEL_Pot_Trim!CM4,0)</f>
        <v>0.42665129092879639</v>
      </c>
      <c r="CN30" s="47">
        <f>IF(PLANEL_Pot_Trim!CN4&lt;&gt;0,CN4/PLANEL_Pot_Trim!CN4,0)</f>
        <v>0.41681787068802695</v>
      </c>
      <c r="CO30" s="47">
        <f>IF(PLANEL_Pot_Trim!CO4&lt;&gt;0,CO4/PLANEL_Pot_Trim!CO4,0)</f>
        <v>0.37690770492312187</v>
      </c>
      <c r="CP30" s="47">
        <f>IF(PLANEL_Pot_Trim!CP4&lt;&gt;0,CP4/PLANEL_Pot_Trim!CP4,0)</f>
        <v>0.36399185851267929</v>
      </c>
      <c r="CQ30" s="47">
        <f>IF(PLANEL_Pot_Trim!CQ4&lt;&gt;0,CQ4/PLANEL_Pot_Trim!CQ4,0)</f>
        <v>0.42665129092879639</v>
      </c>
      <c r="CR30" s="47">
        <f>IF(PLANEL_Pot_Trim!CR4&lt;&gt;0,CR4/PLANEL_Pot_Trim!CR4,0)</f>
        <v>0.41681787068802695</v>
      </c>
      <c r="CS30" s="47">
        <f>IF(PLANEL_Pot_Trim!CS4&lt;&gt;0,CS4/PLANEL_Pot_Trim!CS4,0)</f>
        <v>0.37536887135416908</v>
      </c>
      <c r="CT30" s="47">
        <f>IF(PLANEL_Pot_Trim!CT4&lt;&gt;0,CT4/PLANEL_Pot_Trim!CT4,0)</f>
        <v>0.36399185851267929</v>
      </c>
      <c r="CU30" s="47">
        <f>IF(PLANEL_Pot_Trim!CU4&lt;&gt;0,CU4/PLANEL_Pot_Trim!CU4,0)</f>
        <v>0.42665129092879639</v>
      </c>
      <c r="CV30" s="47">
        <f>IF(PLANEL_Pot_Trim!CV4&lt;&gt;0,CV4/PLANEL_Pot_Trim!CV4,0)</f>
        <v>0.41681787068802695</v>
      </c>
      <c r="CW30" s="47">
        <f>IF(PLANEL_Pot_Trim!CW4&lt;&gt;0,CW4/PLANEL_Pot_Trim!CW4,0)</f>
        <v>0.37423953739467564</v>
      </c>
      <c r="CX30" s="47">
        <f>IF(PLANEL_Pot_Trim!CX4&lt;&gt;0,CX4/PLANEL_Pot_Trim!CX4,0)</f>
        <v>0.36399185851267929</v>
      </c>
      <c r="CY30" s="77">
        <f>IF(PLANEL_Pot_Trim!CY4&lt;&gt;0,CY4/PLANEL_Pot_Trim!CY4,0)</f>
        <v>0.42665129092879639</v>
      </c>
      <c r="CZ30" s="77">
        <f>IF(PLANEL_Pot_Trim!CZ4&lt;&gt;0,CZ4/PLANEL_Pot_Trim!CZ4,0)</f>
        <v>0.41681787068802695</v>
      </c>
      <c r="DA30" s="77">
        <f>IF(PLANEL_Pot_Trim!DA4&lt;&gt;0,DA4/PLANEL_Pot_Trim!DA4,0)</f>
        <v>0.35270885803877006</v>
      </c>
      <c r="DB30" s="77">
        <f>IF(PLANEL_Pot_Trim!DB4&lt;&gt;0,DB4/PLANEL_Pot_Trim!DB4,0)</f>
        <v>0.36399185851267929</v>
      </c>
      <c r="DC30" s="47">
        <f>IF(PLANEL_Pot_Trim!DC4&lt;&gt;0,DC4/PLANEL_Pot_Trim!DC4,0)</f>
        <v>0.42665129092879639</v>
      </c>
      <c r="DD30" s="47">
        <f>IF(PLANEL_Pot_Trim!DD4&lt;&gt;0,DD4/PLANEL_Pot_Trim!DD4,0)</f>
        <v>0.41681787068802695</v>
      </c>
      <c r="DE30" s="47">
        <f>IF(PLANEL_Pot_Trim!DE4&lt;&gt;0,DE4/PLANEL_Pot_Trim!DE4,0)</f>
        <v>0.36183908875432957</v>
      </c>
      <c r="DF30" s="47">
        <f>IF(PLANEL_Pot_Trim!DF4&lt;&gt;0,DF4/PLANEL_Pot_Trim!DF4,0)</f>
        <v>0.36399185851267929</v>
      </c>
      <c r="DG30" s="47">
        <f>IF(PLANEL_Pot_Trim!DG4&lt;&gt;0,DG4/PLANEL_Pot_Trim!DG4,0)</f>
        <v>0.42665129092879639</v>
      </c>
      <c r="DH30" s="47">
        <f>IF(PLANEL_Pot_Trim!DH4&lt;&gt;0,DH4/PLANEL_Pot_Trim!DH4,0)</f>
        <v>0.41681787068802695</v>
      </c>
      <c r="DI30" s="47">
        <f>IF(PLANEL_Pot_Trim!DI4&lt;&gt;0,DI4/PLANEL_Pot_Trim!DI4,0)</f>
        <v>0.35741013583374831</v>
      </c>
      <c r="DJ30" s="47">
        <f>IF(PLANEL_Pot_Trim!DJ4&lt;&gt;0,DJ4/PLANEL_Pot_Trim!DJ4,0)</f>
        <v>0.36399185851267929</v>
      </c>
      <c r="DK30" s="47">
        <f>IF(PLANEL_Pot_Trim!DK4&lt;&gt;0,DK4/PLANEL_Pot_Trim!DK4,0)</f>
        <v>0.42665129092879639</v>
      </c>
      <c r="DL30" s="47">
        <f>IF(PLANEL_Pot_Trim!DL4&lt;&gt;0,DL4/PLANEL_Pot_Trim!DL4,0)</f>
        <v>0.41681787068802695</v>
      </c>
      <c r="DM30" s="47">
        <f>IF(PLANEL_Pot_Trim!DM4&lt;&gt;0,DM4/PLANEL_Pot_Trim!DM4,0)</f>
        <v>0.35323575043648753</v>
      </c>
      <c r="DN30" s="47">
        <f>IF(PLANEL_Pot_Trim!DN4&lt;&gt;0,DN4/PLANEL_Pot_Trim!DN4,0)</f>
        <v>0.36399185851267929</v>
      </c>
      <c r="DO30" s="47">
        <f>IF(PLANEL_Pot_Trim!DO4&lt;&gt;0,DO4/PLANEL_Pot_Trim!DO4,0)</f>
        <v>0.42665129092879639</v>
      </c>
      <c r="DP30" s="47">
        <f>IF(PLANEL_Pot_Trim!DP4&lt;&gt;0,DP4/PLANEL_Pot_Trim!DP4,0)</f>
        <v>0.41681787068802695</v>
      </c>
      <c r="DQ30" s="47">
        <f>IF(PLANEL_Pot_Trim!DQ4&lt;&gt;0,DQ4/PLANEL_Pot_Trim!DQ4,0)</f>
        <v>0.34760487214894215</v>
      </c>
      <c r="DR30" s="47">
        <f>IF(PLANEL_Pot_Trim!DR4&lt;&gt;0,DR4/PLANEL_Pot_Trim!DR4,0)</f>
        <v>0.36399185851267929</v>
      </c>
      <c r="DS30" s="47">
        <f>IF(PLANEL_Pot_Trim!DS4&lt;&gt;0,DS4/PLANEL_Pot_Trim!DS4,0)</f>
        <v>0.42665129092879639</v>
      </c>
      <c r="DT30" s="47">
        <f>IF(PLANEL_Pot_Trim!DT4&lt;&gt;0,DT4/PLANEL_Pot_Trim!DT4,0)</f>
        <v>0.41681787068802695</v>
      </c>
      <c r="DU30" s="47">
        <f>IF(PLANEL_Pot_Trim!DU4&lt;&gt;0,DU4/PLANEL_Pot_Trim!DU4,0)</f>
        <v>0.34123183879985552</v>
      </c>
      <c r="DV30" s="47">
        <f>IF(PLANEL_Pot_Trim!DV4&lt;&gt;0,DV4/PLANEL_Pot_Trim!DV4,0)</f>
        <v>0.36399185851267929</v>
      </c>
      <c r="DW30" s="47">
        <f>IF(PLANEL_Pot_Trim!DW4&lt;&gt;0,DW4/PLANEL_Pot_Trim!DW4,0)</f>
        <v>0.42665129092879639</v>
      </c>
      <c r="DX30" s="47">
        <f>IF(PLANEL_Pot_Trim!DX4&lt;&gt;0,DX4/PLANEL_Pot_Trim!DX4,0)</f>
        <v>0.41681787068802695</v>
      </c>
      <c r="DY30" s="47">
        <f>IF(PLANEL_Pot_Trim!DY4&lt;&gt;0,DY4/PLANEL_Pot_Trim!DY4,0)</f>
        <v>0.34050766653680103</v>
      </c>
      <c r="DZ30" s="47">
        <f>IF(PLANEL_Pot_Trim!DZ4&lt;&gt;0,DZ4/PLANEL_Pot_Trim!DZ4,0)</f>
        <v>0.36399185851267929</v>
      </c>
      <c r="EA30" s="47">
        <f>IF(PLANEL_Pot_Trim!EA4&lt;&gt;0,EA4/PLANEL_Pot_Trim!EA4,0)</f>
        <v>0.42665129092879639</v>
      </c>
      <c r="EB30" s="47">
        <f>IF(PLANEL_Pot_Trim!EB4&lt;&gt;0,EB4/PLANEL_Pot_Trim!EB4,0)</f>
        <v>0.41681787068802695</v>
      </c>
      <c r="EC30" s="47">
        <f>IF(PLANEL_Pot_Trim!EC4&lt;&gt;0,EC4/PLANEL_Pot_Trim!EC4,0)</f>
        <v>0.34050766653680103</v>
      </c>
      <c r="ED30" s="47">
        <f>IF(PLANEL_Pot_Trim!ED4&lt;&gt;0,ED4/PLANEL_Pot_Trim!ED4,0)</f>
        <v>0.36399185851267929</v>
      </c>
      <c r="EE30" s="47">
        <f>IF(PLANEL_Pot_Trim!EE4&lt;&gt;0,EE4/PLANEL_Pot_Trim!EE4,0)</f>
        <v>0.42665129092879639</v>
      </c>
      <c r="EF30" s="47">
        <f>IF(PLANEL_Pot_Trim!EF4&lt;&gt;0,EF4/PLANEL_Pot_Trim!EF4,0)</f>
        <v>0.41681787068802695</v>
      </c>
      <c r="EG30" s="47">
        <f>IF(PLANEL_Pot_Trim!EG4&lt;&gt;0,EG4/PLANEL_Pot_Trim!EG4,0)</f>
        <v>0.34050766653680103</v>
      </c>
      <c r="EH30" s="47">
        <f>IF(PLANEL_Pot_Trim!EH4&lt;&gt;0,EH4/PLANEL_Pot_Trim!EH4,0)</f>
        <v>0.36399185851267929</v>
      </c>
      <c r="EI30" s="47">
        <f>IF(PLANEL_Pot_Trim!EI4&lt;&gt;0,EI4/PLANEL_Pot_Trim!EI4,0)</f>
        <v>0.42665129092879639</v>
      </c>
      <c r="EJ30" s="47">
        <f>IF(PLANEL_Pot_Trim!EJ4&lt;&gt;0,EJ4/PLANEL_Pot_Trim!EJ4,0)</f>
        <v>0.41681787068802695</v>
      </c>
      <c r="EK30" s="47">
        <f>IF(PLANEL_Pot_Trim!EK4&lt;&gt;0,EK4/PLANEL_Pot_Trim!EK4,0)</f>
        <v>0.34050766653680103</v>
      </c>
      <c r="EL30" s="47">
        <f>IF(PLANEL_Pot_Trim!EL4&lt;&gt;0,EL4/PLANEL_Pot_Trim!EL4,0)</f>
        <v>0.36399185851267929</v>
      </c>
      <c r="EM30" s="47">
        <f>IF(PLANEL_Pot_Trim!EM4&lt;&gt;0,EM4/PLANEL_Pot_Trim!EM4,0)</f>
        <v>0.42665129092879639</v>
      </c>
      <c r="EN30" s="47">
        <f>IF(PLANEL_Pot_Trim!EN4&lt;&gt;0,EN4/PLANEL_Pot_Trim!EN4,0)</f>
        <v>0.41681787068802695</v>
      </c>
      <c r="EO30" s="47">
        <f>IF(PLANEL_Pot_Trim!EO4&lt;&gt;0,EO4/PLANEL_Pot_Trim!EO4,0)</f>
        <v>0.34050766653680103</v>
      </c>
      <c r="EP30" s="47">
        <f>IF(PLANEL_Pot_Trim!EP4&lt;&gt;0,EP4/PLANEL_Pot_Trim!EP4,0)</f>
        <v>0.36399185851267929</v>
      </c>
    </row>
    <row r="31" spans="2:146" x14ac:dyDescent="0.25">
      <c r="B31" s="16" t="s">
        <v>2</v>
      </c>
      <c r="C31" s="47">
        <f>IF(PLANEL_Pot_Trim!C5&lt;&gt;0,C5/PLANEL_Pot_Trim!C5,0)</f>
        <v>0.17047831642977687</v>
      </c>
      <c r="D31" s="47">
        <f>IF(PLANEL_Pot_Trim!D5&lt;&gt;0,D5/PLANEL_Pot_Trim!D5,0)</f>
        <v>0.17056132380101477</v>
      </c>
      <c r="E31" s="47">
        <f>IF(PLANEL_Pot_Trim!E5&lt;&gt;0,E5/PLANEL_Pot_Trim!E5,0)</f>
        <v>0.19136105756590971</v>
      </c>
      <c r="F31" s="47">
        <f>IF(PLANEL_Pot_Trim!F5&lt;&gt;0,F5/PLANEL_Pot_Trim!F5,0)</f>
        <v>0.17688856832676791</v>
      </c>
      <c r="G31" s="47">
        <f>IF(PLANEL_Pot_Trim!G5&lt;&gt;0,G5/PLANEL_Pot_Trim!G5,0)</f>
        <v>0.48584023436246249</v>
      </c>
      <c r="H31" s="47">
        <f>IF(PLANEL_Pot_Trim!H5&lt;&gt;0,H5/PLANEL_Pot_Trim!H5,0)</f>
        <v>0.45570930778726815</v>
      </c>
      <c r="I31" s="47">
        <f>IF(PLANEL_Pot_Trim!I5&lt;&gt;0,I5/PLANEL_Pot_Trim!I5,0)</f>
        <v>0.39087406054674223</v>
      </c>
      <c r="J31" s="47">
        <f>IF(PLANEL_Pot_Trim!J5&lt;&gt;0,J5/PLANEL_Pot_Trim!J5,0)</f>
        <v>0.42653996565389601</v>
      </c>
      <c r="K31" s="47">
        <f>IF(PLANEL_Pot_Trim!K5&lt;&gt;0,K5/PLANEL_Pot_Trim!K5,0)</f>
        <v>0.46713985720083501</v>
      </c>
      <c r="L31" s="47">
        <f>IF(PLANEL_Pot_Trim!L5&lt;&gt;0,L5/PLANEL_Pot_Trim!L5,0)</f>
        <v>0.4484217908101078</v>
      </c>
      <c r="M31" s="47">
        <f>IF(PLANEL_Pot_Trim!M5&lt;&gt;0,M5/PLANEL_Pot_Trim!M5,0)</f>
        <v>0.38484223250791527</v>
      </c>
      <c r="N31" s="47">
        <f>IF(PLANEL_Pot_Trim!N5&lt;&gt;0,N5/PLANEL_Pot_Trim!N5,0)</f>
        <v>0.41975906739190089</v>
      </c>
      <c r="O31" s="47">
        <f>IF(PLANEL_Pot_Trim!O5&lt;&gt;0,O5/PLANEL_Pot_Trim!O5,0)</f>
        <v>0.47781532549822864</v>
      </c>
      <c r="P31" s="47">
        <f>IF(PLANEL_Pot_Trim!P5&lt;&gt;0,P5/PLANEL_Pot_Trim!P5,0)</f>
        <v>0.44870405010162967</v>
      </c>
      <c r="Q31" s="47">
        <f>IF(PLANEL_Pot_Trim!Q5&lt;&gt;0,Q5/PLANEL_Pot_Trim!Q5,0)</f>
        <v>0.38425669255203898</v>
      </c>
      <c r="R31" s="47">
        <f>IF(PLANEL_Pot_Trim!R5&lt;&gt;0,R5/PLANEL_Pot_Trim!R5,0)</f>
        <v>0.41940684148179752</v>
      </c>
      <c r="S31" s="47">
        <f>IF(PLANEL_Pot_Trim!S5&lt;&gt;0,S5/PLANEL_Pot_Trim!S5,0)</f>
        <v>0.47809603261516448</v>
      </c>
      <c r="T31" s="47">
        <f>IF(PLANEL_Pot_Trim!T5&lt;&gt;0,T5/PLANEL_Pot_Trim!T5,0)</f>
        <v>0.44909253530676668</v>
      </c>
      <c r="U31" s="47">
        <f>IF(PLANEL_Pot_Trim!U5&lt;&gt;0,U5/PLANEL_Pot_Trim!U5,0)</f>
        <v>0.38391982806784702</v>
      </c>
      <c r="V31" s="47">
        <f>IF(PLANEL_Pot_Trim!V5&lt;&gt;0,V5/PLANEL_Pot_Trim!V5,0)</f>
        <v>0.41930614827193202</v>
      </c>
      <c r="W31" s="47">
        <f>IF(PLANEL_Pot_Trim!W5&lt;&gt;0,W5/PLANEL_Pot_Trim!W5,0)</f>
        <v>0.46685734089813302</v>
      </c>
      <c r="X31" s="47">
        <f>IF(PLANEL_Pot_Trim!X5&lt;&gt;0,X5/PLANEL_Pot_Trim!X5,0)</f>
        <v>0.43873258758785466</v>
      </c>
      <c r="Y31" s="47">
        <f>IF(PLANEL_Pot_Trim!Y5&lt;&gt;0,Y5/PLANEL_Pot_Trim!Y5,0)</f>
        <v>0.37517206753199916</v>
      </c>
      <c r="Z31" s="47">
        <f>IF(PLANEL_Pot_Trim!Z5&lt;&gt;0,Z5/PLANEL_Pot_Trim!Z5,0)</f>
        <v>0.40958803020009876</v>
      </c>
      <c r="AA31" s="47">
        <f>IF(PLANEL_Pot_Trim!AA5&lt;&gt;0,AA5/PLANEL_Pot_Trim!AA5,0)</f>
        <v>0.45508121256837114</v>
      </c>
      <c r="AB31" s="47">
        <f>IF(PLANEL_Pot_Trim!AB5&lt;&gt;0,AB5/PLANEL_Pot_Trim!AB5,0)</f>
        <v>0.42776406940903422</v>
      </c>
      <c r="AC31" s="47">
        <f>IF(PLANEL_Pot_Trim!AC5&lt;&gt;0,AC5/PLANEL_Pot_Trim!AC5,0)</f>
        <v>0.3606218548878331</v>
      </c>
      <c r="AD31" s="47">
        <f>IF(PLANEL_Pot_Trim!AD5&lt;&gt;0,AD5/PLANEL_Pot_Trim!AD5,0)</f>
        <v>0.39609538631116886</v>
      </c>
      <c r="AE31" s="47">
        <f>IF(PLANEL_Pot_Trim!AE5&lt;&gt;0,AE5/PLANEL_Pot_Trim!AE5,0)</f>
        <v>0.41630784917785629</v>
      </c>
      <c r="AF31" s="47">
        <f>IF(PLANEL_Pot_Trim!AF5&lt;&gt;0,AF5/PLANEL_Pot_Trim!AF5,0)</f>
        <v>0.39164979396189348</v>
      </c>
      <c r="AG31" s="47">
        <f>IF(PLANEL_Pot_Trim!AG5&lt;&gt;0,AG5/PLANEL_Pot_Trim!AG5,0)</f>
        <v>0.31271471002629508</v>
      </c>
      <c r="AH31" s="47">
        <f>IF(PLANEL_Pot_Trim!AH5&lt;&gt;0,AH5/PLANEL_Pot_Trim!AH5,0)</f>
        <v>0.35167032822721173</v>
      </c>
      <c r="AI31" s="47">
        <f>IF(PLANEL_Pot_Trim!AI5&lt;&gt;0,AI5/PLANEL_Pot_Trim!AI5,0)</f>
        <v>0.41630784917785629</v>
      </c>
      <c r="AJ31" s="47">
        <f>IF(PLANEL_Pot_Trim!AJ5&lt;&gt;0,AJ5/PLANEL_Pot_Trim!AJ5,0)</f>
        <v>0.39164979396189348</v>
      </c>
      <c r="AK31" s="47">
        <f>IF(PLANEL_Pot_Trim!AK5&lt;&gt;0,AK5/PLANEL_Pot_Trim!AK5,0)</f>
        <v>0.31271471002629508</v>
      </c>
      <c r="AL31" s="47">
        <f>IF(PLANEL_Pot_Trim!AL5&lt;&gt;0,AL5/PLANEL_Pot_Trim!AL5,0)</f>
        <v>0.35167032822721173</v>
      </c>
      <c r="AM31" s="47">
        <f>IF(PLANEL_Pot_Trim!AM5&lt;&gt;0,AM5/PLANEL_Pot_Trim!AM5,0)</f>
        <v>0.41630784917785629</v>
      </c>
      <c r="AN31" s="47">
        <f>IF(PLANEL_Pot_Trim!AN5&lt;&gt;0,AN5/PLANEL_Pot_Trim!AN5,0)</f>
        <v>0.39164979396189348</v>
      </c>
      <c r="AO31" s="47">
        <f>IF(PLANEL_Pot_Trim!AO5&lt;&gt;0,AO5/PLANEL_Pot_Trim!AO5,0)</f>
        <v>0.31271471002629508</v>
      </c>
      <c r="AP31" s="47">
        <f>IF(PLANEL_Pot_Trim!AP5&lt;&gt;0,AP5/PLANEL_Pot_Trim!AP5,0)</f>
        <v>0.35167032822721173</v>
      </c>
      <c r="AQ31" s="47">
        <f>IF(PLANEL_Pot_Trim!AQ5&lt;&gt;0,AQ5/PLANEL_Pot_Trim!AQ5,0)</f>
        <v>0.41630784917785629</v>
      </c>
      <c r="AR31" s="47">
        <f>IF(PLANEL_Pot_Trim!AR5&lt;&gt;0,AR5/PLANEL_Pot_Trim!AR5,0)</f>
        <v>0.39164979396189348</v>
      </c>
      <c r="AS31" s="47">
        <f>IF(PLANEL_Pot_Trim!AS5&lt;&gt;0,AS5/PLANEL_Pot_Trim!AS5,0)</f>
        <v>0.31271471002629508</v>
      </c>
      <c r="AT31" s="47">
        <f>IF(PLANEL_Pot_Trim!AT5&lt;&gt;0,AT5/PLANEL_Pot_Trim!AT5,0)</f>
        <v>0.35167032822721173</v>
      </c>
      <c r="AU31" s="47">
        <f>IF(PLANEL_Pot_Trim!AU5&lt;&gt;0,AU5/PLANEL_Pot_Trim!AU5,0)</f>
        <v>0.41630784917785629</v>
      </c>
      <c r="AV31" s="47">
        <f>IF(PLANEL_Pot_Trim!AV5&lt;&gt;0,AV5/PLANEL_Pot_Trim!AV5,0)</f>
        <v>0.39164979396189348</v>
      </c>
      <c r="AW31" s="47">
        <f>IF(PLANEL_Pot_Trim!AW5&lt;&gt;0,AW5/PLANEL_Pot_Trim!AW5,0)</f>
        <v>0.31271471002629508</v>
      </c>
      <c r="AX31" s="47">
        <f>IF(PLANEL_Pot_Trim!AX5&lt;&gt;0,AX5/PLANEL_Pot_Trim!AX5,0)</f>
        <v>0.35167032822721173</v>
      </c>
      <c r="AY31" s="47">
        <f>IF(PLANEL_Pot_Trim!AY5&lt;&gt;0,AY5/PLANEL_Pot_Trim!AY5,0)</f>
        <v>0.41630784917785629</v>
      </c>
      <c r="AZ31" s="47">
        <f>IF(PLANEL_Pot_Trim!AZ5&lt;&gt;0,AZ5/PLANEL_Pot_Trim!AZ5,0)</f>
        <v>0.39164979396189348</v>
      </c>
      <c r="BA31" s="47">
        <f>IF(PLANEL_Pot_Trim!BA5&lt;&gt;0,BA5/PLANEL_Pot_Trim!BA5,0)</f>
        <v>0.31271471002629508</v>
      </c>
      <c r="BB31" s="47">
        <f>IF(PLANEL_Pot_Trim!BB5&lt;&gt;0,BB5/PLANEL_Pot_Trim!BB5,0)</f>
        <v>0.35167032822721173</v>
      </c>
      <c r="BC31" s="47">
        <f>IF(PLANEL_Pot_Trim!BC5&lt;&gt;0,BC5/PLANEL_Pot_Trim!BC5,0)</f>
        <v>0.41630784917785629</v>
      </c>
      <c r="BD31" s="47">
        <f>IF(PLANEL_Pot_Trim!BD5&lt;&gt;0,BD5/PLANEL_Pot_Trim!BD5,0)</f>
        <v>0.39164979396189348</v>
      </c>
      <c r="BE31" s="47">
        <f>IF(PLANEL_Pot_Trim!BE5&lt;&gt;0,BE5/PLANEL_Pot_Trim!BE5,0)</f>
        <v>0.31271471002629508</v>
      </c>
      <c r="BF31" s="47">
        <f>IF(PLANEL_Pot_Trim!BF5&lt;&gt;0,BF5/PLANEL_Pot_Trim!BF5,0)</f>
        <v>0.35167032822721173</v>
      </c>
      <c r="BG31" s="47">
        <f>IF(PLANEL_Pot_Trim!BG5&lt;&gt;0,BG5/PLANEL_Pot_Trim!BG5,0)</f>
        <v>0.44924531813383273</v>
      </c>
      <c r="BH31" s="47">
        <f>IF(PLANEL_Pot_Trim!BH5&lt;&gt;0,BH5/PLANEL_Pot_Trim!BH5,0)</f>
        <v>0.4281652257621259</v>
      </c>
      <c r="BI31" s="47">
        <f>IF(PLANEL_Pot_Trim!BI5&lt;&gt;0,BI5/PLANEL_Pot_Trim!BI5,0)</f>
        <v>0.38127823704668201</v>
      </c>
      <c r="BJ31" s="47">
        <f>IF(PLANEL_Pot_Trim!BJ5&lt;&gt;0,BJ5/PLANEL_Pot_Trim!BJ5,0)</f>
        <v>0.4069141733386642</v>
      </c>
      <c r="BK31" s="47">
        <f>IF(PLANEL_Pot_Trim!BK5&lt;&gt;0,BK5/PLANEL_Pot_Trim!BK5,0)</f>
        <v>0.44924531813383273</v>
      </c>
      <c r="BL31" s="47">
        <f>IF(PLANEL_Pot_Trim!BL5&lt;&gt;0,BL5/PLANEL_Pot_Trim!BL5,0)</f>
        <v>0.4281652257621259</v>
      </c>
      <c r="BM31" s="47">
        <f>IF(PLANEL_Pot_Trim!BM5&lt;&gt;0,BM5/PLANEL_Pot_Trim!BM5,0)</f>
        <v>0.38127823704668201</v>
      </c>
      <c r="BN31" s="47">
        <f>IF(PLANEL_Pot_Trim!BN5&lt;&gt;0,BN5/PLANEL_Pot_Trim!BN5,0)</f>
        <v>0.4069141733386642</v>
      </c>
      <c r="BO31" s="47">
        <f>IF(PLANEL_Pot_Trim!BO5&lt;&gt;0,BO5/PLANEL_Pot_Trim!BO5,0)</f>
        <v>0.44924531813383273</v>
      </c>
      <c r="BP31" s="47">
        <f>IF(PLANEL_Pot_Trim!BP5&lt;&gt;0,BP5/PLANEL_Pot_Trim!BP5,0)</f>
        <v>0.4281652257621259</v>
      </c>
      <c r="BQ31" s="47">
        <f>IF(PLANEL_Pot_Trim!BQ5&lt;&gt;0,BQ5/PLANEL_Pot_Trim!BQ5,0)</f>
        <v>0.38127823704668201</v>
      </c>
      <c r="BR31" s="47">
        <f>IF(PLANEL_Pot_Trim!BR5&lt;&gt;0,BR5/PLANEL_Pot_Trim!BR5,0)</f>
        <v>0.4069141733386642</v>
      </c>
      <c r="BS31" s="47">
        <f>IF(PLANEL_Pot_Trim!BS5&lt;&gt;0,BS5/PLANEL_Pot_Trim!BS5,0)</f>
        <v>0.44924531813383273</v>
      </c>
      <c r="BT31" s="47">
        <f>IF(PLANEL_Pot_Trim!BT5&lt;&gt;0,BT5/PLANEL_Pot_Trim!BT5,0)</f>
        <v>0.4281652257621259</v>
      </c>
      <c r="BU31" s="47">
        <f>IF(PLANEL_Pot_Trim!BU5&lt;&gt;0,BU5/PLANEL_Pot_Trim!BU5,0)</f>
        <v>0.38127823704668201</v>
      </c>
      <c r="BV31" s="47">
        <f>IF(PLANEL_Pot_Trim!BV5&lt;&gt;0,BV5/PLANEL_Pot_Trim!BV5,0)</f>
        <v>0.4069141733386642</v>
      </c>
      <c r="BW31" s="47">
        <f>IF(PLANEL_Pot_Trim!BW5&lt;&gt;0,BW5/PLANEL_Pot_Trim!BW5,0)</f>
        <v>0.44924531813383273</v>
      </c>
      <c r="BX31" s="47">
        <f>IF(PLANEL_Pot_Trim!BX5&lt;&gt;0,BX5/PLANEL_Pot_Trim!BX5,0)</f>
        <v>0.4281652257621259</v>
      </c>
      <c r="BY31" s="47">
        <f>IF(PLANEL_Pot_Trim!BY5&lt;&gt;0,BY5/PLANEL_Pot_Trim!BY5,0)</f>
        <v>0.38127823704668201</v>
      </c>
      <c r="BZ31" s="47">
        <f>IF(PLANEL_Pot_Trim!BZ5&lt;&gt;0,BZ5/PLANEL_Pot_Trim!BZ5,0)</f>
        <v>0.4069141733386642</v>
      </c>
      <c r="CA31" s="47">
        <f>IF(PLANEL_Pot_Trim!CA5&lt;&gt;0,CA5/PLANEL_Pot_Trim!CA5,0)</f>
        <v>0.44924531813383273</v>
      </c>
      <c r="CB31" s="47">
        <f>IF(PLANEL_Pot_Trim!CB5&lt;&gt;0,CB5/PLANEL_Pot_Trim!CB5,0)</f>
        <v>0.4281652257621259</v>
      </c>
      <c r="CC31" s="47">
        <f>IF(PLANEL_Pot_Trim!CC5&lt;&gt;0,CC5/PLANEL_Pot_Trim!CC5,0)</f>
        <v>0.38127823704668201</v>
      </c>
      <c r="CD31" s="47">
        <f>IF(PLANEL_Pot_Trim!CD5&lt;&gt;0,CD5/PLANEL_Pot_Trim!CD5,0)</f>
        <v>0.4069141733386642</v>
      </c>
      <c r="CE31" s="47">
        <f>IF(PLANEL_Pot_Trim!CE5&lt;&gt;0,CE5/PLANEL_Pot_Trim!CE5,0)</f>
        <v>0.44924531813383273</v>
      </c>
      <c r="CF31" s="47">
        <f>IF(PLANEL_Pot_Trim!CF5&lt;&gt;0,CF5/PLANEL_Pot_Trim!CF5,0)</f>
        <v>0.4281652257621259</v>
      </c>
      <c r="CG31" s="47">
        <f>IF(PLANEL_Pot_Trim!CG5&lt;&gt;0,CG5/PLANEL_Pot_Trim!CG5,0)</f>
        <v>0.38127823704668201</v>
      </c>
      <c r="CH31" s="47">
        <f>IF(PLANEL_Pot_Trim!CH5&lt;&gt;0,CH5/PLANEL_Pot_Trim!CH5,0)</f>
        <v>0.4069141733386642</v>
      </c>
      <c r="CI31" s="47">
        <f>IF(PLANEL_Pot_Trim!CI5&lt;&gt;0,CI5/PLANEL_Pot_Trim!CI5,0)</f>
        <v>0.44924531813383273</v>
      </c>
      <c r="CJ31" s="47">
        <f>IF(PLANEL_Pot_Trim!CJ5&lt;&gt;0,CJ5/PLANEL_Pot_Trim!CJ5,0)</f>
        <v>0.4281652257621259</v>
      </c>
      <c r="CK31" s="47">
        <f>IF(PLANEL_Pot_Trim!CK5&lt;&gt;0,CK5/PLANEL_Pot_Trim!CK5,0)</f>
        <v>0.38127823704668201</v>
      </c>
      <c r="CL31" s="47">
        <f>IF(PLANEL_Pot_Trim!CL5&lt;&gt;0,CL5/PLANEL_Pot_Trim!CL5,0)</f>
        <v>0.4069141733386642</v>
      </c>
      <c r="CM31" s="47">
        <f>IF(PLANEL_Pot_Trim!CM5&lt;&gt;0,CM5/PLANEL_Pot_Trim!CM5,0)</f>
        <v>0.44924531813383273</v>
      </c>
      <c r="CN31" s="47">
        <f>IF(PLANEL_Pot_Trim!CN5&lt;&gt;0,CN5/PLANEL_Pot_Trim!CN5,0)</f>
        <v>0.4281652257621259</v>
      </c>
      <c r="CO31" s="47">
        <f>IF(PLANEL_Pot_Trim!CO5&lt;&gt;0,CO5/PLANEL_Pot_Trim!CO5,0)</f>
        <v>0.38127823704668201</v>
      </c>
      <c r="CP31" s="47">
        <f>IF(PLANEL_Pot_Trim!CP5&lt;&gt;0,CP5/PLANEL_Pot_Trim!CP5,0)</f>
        <v>0.4069141733386642</v>
      </c>
      <c r="CQ31" s="47">
        <f>IF(PLANEL_Pot_Trim!CQ5&lt;&gt;0,CQ5/PLANEL_Pot_Trim!CQ5,0)</f>
        <v>0.44924531813383273</v>
      </c>
      <c r="CR31" s="47">
        <f>IF(PLANEL_Pot_Trim!CR5&lt;&gt;0,CR5/PLANEL_Pot_Trim!CR5,0)</f>
        <v>0.4281652257621259</v>
      </c>
      <c r="CS31" s="47">
        <f>IF(PLANEL_Pot_Trim!CS5&lt;&gt;0,CS5/PLANEL_Pot_Trim!CS5,0)</f>
        <v>0.38082435233592993</v>
      </c>
      <c r="CT31" s="47">
        <f>IF(PLANEL_Pot_Trim!CT5&lt;&gt;0,CT5/PLANEL_Pot_Trim!CT5,0)</f>
        <v>0.4069141733386642</v>
      </c>
      <c r="CU31" s="47">
        <f>IF(PLANEL_Pot_Trim!CU5&lt;&gt;0,CU5/PLANEL_Pot_Trim!CU5,0)</f>
        <v>0.44924531813383273</v>
      </c>
      <c r="CV31" s="47">
        <f>IF(PLANEL_Pot_Trim!CV5&lt;&gt;0,CV5/PLANEL_Pot_Trim!CV5,0)</f>
        <v>0.4281652257621259</v>
      </c>
      <c r="CW31" s="47">
        <f>IF(PLANEL_Pot_Trim!CW5&lt;&gt;0,CW5/PLANEL_Pot_Trim!CW5,0)</f>
        <v>0.38127823704668201</v>
      </c>
      <c r="CX31" s="47">
        <f>IF(PLANEL_Pot_Trim!CX5&lt;&gt;0,CX5/PLANEL_Pot_Trim!CX5,0)</f>
        <v>0.4069141733386642</v>
      </c>
      <c r="CY31" s="77">
        <f>IF(PLANEL_Pot_Trim!CY5&lt;&gt;0,CY5/PLANEL_Pot_Trim!CY5,0)</f>
        <v>0.44924531813383273</v>
      </c>
      <c r="CZ31" s="77">
        <f>IF(PLANEL_Pot_Trim!CZ5&lt;&gt;0,CZ5/PLANEL_Pot_Trim!CZ5,0)</f>
        <v>0.4281652257621259</v>
      </c>
      <c r="DA31" s="77">
        <f>IF(PLANEL_Pot_Trim!DA5&lt;&gt;0,DA5/PLANEL_Pot_Trim!DA5,0)</f>
        <v>0.37747140482556385</v>
      </c>
      <c r="DB31" s="77">
        <f>IF(PLANEL_Pot_Trim!DB5&lt;&gt;0,DB5/PLANEL_Pot_Trim!DB5,0)</f>
        <v>0.4069141733386642</v>
      </c>
      <c r="DC31" s="47">
        <f>IF(PLANEL_Pot_Trim!DC5&lt;&gt;0,DC5/PLANEL_Pot_Trim!DC5,0)</f>
        <v>0.44924531813383273</v>
      </c>
      <c r="DD31" s="47">
        <f>IF(PLANEL_Pot_Trim!DD5&lt;&gt;0,DD5/PLANEL_Pot_Trim!DD5,0)</f>
        <v>0.4281652257621259</v>
      </c>
      <c r="DE31" s="47">
        <f>IF(PLANEL_Pot_Trim!DE5&lt;&gt;0,DE5/PLANEL_Pot_Trim!DE5,0)</f>
        <v>0.38006579822485759</v>
      </c>
      <c r="DF31" s="47">
        <f>IF(PLANEL_Pot_Trim!DF5&lt;&gt;0,DF5/PLANEL_Pot_Trim!DF5,0)</f>
        <v>0.4069141733386642</v>
      </c>
      <c r="DG31" s="47">
        <f>IF(PLANEL_Pot_Trim!DG5&lt;&gt;0,DG5/PLANEL_Pot_Trim!DG5,0)</f>
        <v>0.44924531813383273</v>
      </c>
      <c r="DH31" s="47">
        <f>IF(PLANEL_Pot_Trim!DH5&lt;&gt;0,DH5/PLANEL_Pot_Trim!DH5,0)</f>
        <v>0.4281652257621259</v>
      </c>
      <c r="DI31" s="47">
        <f>IF(PLANEL_Pot_Trim!DI5&lt;&gt;0,DI5/PLANEL_Pot_Trim!DI5,0)</f>
        <v>0.38127823704668201</v>
      </c>
      <c r="DJ31" s="47">
        <f>IF(PLANEL_Pot_Trim!DJ5&lt;&gt;0,DJ5/PLANEL_Pot_Trim!DJ5,0)</f>
        <v>0.4069141733386642</v>
      </c>
      <c r="DK31" s="47">
        <f>IF(PLANEL_Pot_Trim!DK5&lt;&gt;0,DK5/PLANEL_Pot_Trim!DK5,0)</f>
        <v>0.44924531813383273</v>
      </c>
      <c r="DL31" s="47">
        <f>IF(PLANEL_Pot_Trim!DL5&lt;&gt;0,DL5/PLANEL_Pot_Trim!DL5,0)</f>
        <v>0.4281652257621259</v>
      </c>
      <c r="DM31" s="47">
        <f>IF(PLANEL_Pot_Trim!DM5&lt;&gt;0,DM5/PLANEL_Pot_Trim!DM5,0)</f>
        <v>0.38006579822485759</v>
      </c>
      <c r="DN31" s="47">
        <f>IF(PLANEL_Pot_Trim!DN5&lt;&gt;0,DN5/PLANEL_Pot_Trim!DN5,0)</f>
        <v>0.4069141733386642</v>
      </c>
      <c r="DO31" s="47">
        <f>IF(PLANEL_Pot_Trim!DO5&lt;&gt;0,DO5/PLANEL_Pot_Trim!DO5,0)</f>
        <v>0.44924531813383273</v>
      </c>
      <c r="DP31" s="47">
        <f>IF(PLANEL_Pot_Trim!DP5&lt;&gt;0,DP5/PLANEL_Pot_Trim!DP5,0)</f>
        <v>0.4281652257621259</v>
      </c>
      <c r="DQ31" s="47">
        <f>IF(PLANEL_Pot_Trim!DQ5&lt;&gt;0,DQ5/PLANEL_Pot_Trim!DQ5,0)</f>
        <v>0.38006579822485759</v>
      </c>
      <c r="DR31" s="47">
        <f>IF(PLANEL_Pot_Trim!DR5&lt;&gt;0,DR5/PLANEL_Pot_Trim!DR5,0)</f>
        <v>0.4069141733386642</v>
      </c>
      <c r="DS31" s="47">
        <f>IF(PLANEL_Pot_Trim!DS5&lt;&gt;0,DS5/PLANEL_Pot_Trim!DS5,0)</f>
        <v>0.44924531813383273</v>
      </c>
      <c r="DT31" s="47">
        <f>IF(PLANEL_Pot_Trim!DT5&lt;&gt;0,DT5/PLANEL_Pot_Trim!DT5,0)</f>
        <v>0.4281652257621259</v>
      </c>
      <c r="DU31" s="47">
        <f>IF(PLANEL_Pot_Trim!DU5&lt;&gt;0,DU5/PLANEL_Pot_Trim!DU5,0)</f>
        <v>0.37747140482556385</v>
      </c>
      <c r="DV31" s="47">
        <f>IF(PLANEL_Pot_Trim!DV5&lt;&gt;0,DV5/PLANEL_Pot_Trim!DV5,0)</f>
        <v>0.4069141733386642</v>
      </c>
      <c r="DW31" s="47">
        <f>IF(PLANEL_Pot_Trim!DW5&lt;&gt;0,DW5/PLANEL_Pot_Trim!DW5,0)</f>
        <v>0.44924531813383273</v>
      </c>
      <c r="DX31" s="47">
        <f>IF(PLANEL_Pot_Trim!DX5&lt;&gt;0,DX5/PLANEL_Pot_Trim!DX5,0)</f>
        <v>0.4281652257621259</v>
      </c>
      <c r="DY31" s="47">
        <f>IF(PLANEL_Pot_Trim!DY5&lt;&gt;0,DY5/PLANEL_Pot_Trim!DY5,0)</f>
        <v>0.37747140482556385</v>
      </c>
      <c r="DZ31" s="47">
        <f>IF(PLANEL_Pot_Trim!DZ5&lt;&gt;0,DZ5/PLANEL_Pot_Trim!DZ5,0)</f>
        <v>0.4069141733386642</v>
      </c>
      <c r="EA31" s="47">
        <f>IF(PLANEL_Pot_Trim!EA5&lt;&gt;0,EA5/PLANEL_Pot_Trim!EA5,0)</f>
        <v>0.44924531813383273</v>
      </c>
      <c r="EB31" s="47">
        <f>IF(PLANEL_Pot_Trim!EB5&lt;&gt;0,EB5/PLANEL_Pot_Trim!EB5,0)</f>
        <v>0.4281652257621259</v>
      </c>
      <c r="EC31" s="47">
        <f>IF(PLANEL_Pot_Trim!EC5&lt;&gt;0,EC5/PLANEL_Pot_Trim!EC5,0)</f>
        <v>0.37747140482556385</v>
      </c>
      <c r="ED31" s="47">
        <f>IF(PLANEL_Pot_Trim!ED5&lt;&gt;0,ED5/PLANEL_Pot_Trim!ED5,0)</f>
        <v>0.4069141733386642</v>
      </c>
      <c r="EE31" s="47">
        <f>IF(PLANEL_Pot_Trim!EE5&lt;&gt;0,EE5/PLANEL_Pot_Trim!EE5,0)</f>
        <v>0.44924531813383273</v>
      </c>
      <c r="EF31" s="47">
        <f>IF(PLANEL_Pot_Trim!EF5&lt;&gt;0,EF5/PLANEL_Pot_Trim!EF5,0)</f>
        <v>0.4281652257621259</v>
      </c>
      <c r="EG31" s="47">
        <f>IF(PLANEL_Pot_Trim!EG5&lt;&gt;0,EG5/PLANEL_Pot_Trim!EG5,0)</f>
        <v>0.37747140482556385</v>
      </c>
      <c r="EH31" s="47">
        <f>IF(PLANEL_Pot_Trim!EH5&lt;&gt;0,EH5/PLANEL_Pot_Trim!EH5,0)</f>
        <v>0.4069141733386642</v>
      </c>
      <c r="EI31" s="47">
        <f>IF(PLANEL_Pot_Trim!EI5&lt;&gt;0,EI5/PLANEL_Pot_Trim!EI5,0)</f>
        <v>0.44924531813383273</v>
      </c>
      <c r="EJ31" s="47">
        <f>IF(PLANEL_Pot_Trim!EJ5&lt;&gt;0,EJ5/PLANEL_Pot_Trim!EJ5,0)</f>
        <v>0.4281652257621259</v>
      </c>
      <c r="EK31" s="47">
        <f>IF(PLANEL_Pot_Trim!EK5&lt;&gt;0,EK5/PLANEL_Pot_Trim!EK5,0)</f>
        <v>0.37747140482556385</v>
      </c>
      <c r="EL31" s="47">
        <f>IF(PLANEL_Pot_Trim!EL5&lt;&gt;0,EL5/PLANEL_Pot_Trim!EL5,0)</f>
        <v>0.4069141733386642</v>
      </c>
      <c r="EM31" s="47">
        <f>IF(PLANEL_Pot_Trim!EM5&lt;&gt;0,EM5/PLANEL_Pot_Trim!EM5,0)</f>
        <v>0.44924531813383273</v>
      </c>
      <c r="EN31" s="47">
        <f>IF(PLANEL_Pot_Trim!EN5&lt;&gt;0,EN5/PLANEL_Pot_Trim!EN5,0)</f>
        <v>0.4281652257621259</v>
      </c>
      <c r="EO31" s="47">
        <f>IF(PLANEL_Pot_Trim!EO5&lt;&gt;0,EO5/PLANEL_Pot_Trim!EO5,0)</f>
        <v>0.37747140482556385</v>
      </c>
      <c r="EP31" s="47">
        <f>IF(PLANEL_Pot_Trim!EP5&lt;&gt;0,EP5/PLANEL_Pot_Trim!EP5,0)</f>
        <v>0.4069141733386642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0.20749098993079643</v>
      </c>
      <c r="F33" s="48">
        <f>IF(PLANEL_Pot_Trim!F7&lt;&gt;0,F7/PLANEL_Pot_Trim!F7,0)</f>
        <v>0.20749098993079643</v>
      </c>
      <c r="G33" s="48">
        <f>IF(PLANEL_Pot_Trim!G7&lt;&gt;0,G7/PLANEL_Pot_Trim!G7,0)</f>
        <v>0.188851439223433</v>
      </c>
      <c r="H33" s="48">
        <f>IF(PLANEL_Pot_Trim!H7&lt;&gt;0,H7/PLANEL_Pot_Trim!H7,0)</f>
        <v>0.188851439223433</v>
      </c>
      <c r="I33" s="48">
        <f>IF(PLANEL_Pot_Trim!I7&lt;&gt;0,I7/PLANEL_Pot_Trim!I7,0)</f>
        <v>9.6687515665732943E-2</v>
      </c>
      <c r="J33" s="48">
        <f>IF(PLANEL_Pot_Trim!J7&lt;&gt;0,J7/PLANEL_Pot_Trim!J7,0)</f>
        <v>0.188851439223433</v>
      </c>
      <c r="K33" s="48">
        <f>IF(PLANEL_Pot_Trim!K7&lt;&gt;0,K7/PLANEL_Pot_Trim!K7,0)</f>
        <v>0.188851439223433</v>
      </c>
      <c r="L33" s="48">
        <f>IF(PLANEL_Pot_Trim!L7&lt;&gt;0,L7/PLANEL_Pot_Trim!L7,0)</f>
        <v>0.188851439223433</v>
      </c>
      <c r="M33" s="48">
        <f>IF(PLANEL_Pot_Trim!M7&lt;&gt;0,M7/PLANEL_Pot_Trim!M7,0)</f>
        <v>0.11912026158130799</v>
      </c>
      <c r="N33" s="48">
        <f>IF(PLANEL_Pot_Trim!N7&lt;&gt;0,N7/PLANEL_Pot_Trim!N7,0)</f>
        <v>0.188851439223433</v>
      </c>
      <c r="O33" s="48">
        <f>IF(PLANEL_Pot_Trim!O7&lt;&gt;0,O7/PLANEL_Pot_Trim!O7,0)</f>
        <v>0.147906796260871</v>
      </c>
      <c r="P33" s="48">
        <f>IF(PLANEL_Pot_Trim!P7&lt;&gt;0,P7/PLANEL_Pot_Trim!P7,0)</f>
        <v>4.1852023637767001E-2</v>
      </c>
      <c r="Q33" s="48">
        <f>IF(PLANEL_Pot_Trim!Q7&lt;&gt;0,Q7/PLANEL_Pot_Trim!Q7,0)</f>
        <v>5.2157850591949594E-3</v>
      </c>
      <c r="R33" s="48">
        <f>IF(PLANEL_Pot_Trim!R7&lt;&gt;0,R7/PLANEL_Pot_Trim!R7,0)</f>
        <v>9.3293947521380732E-2</v>
      </c>
      <c r="S33" s="48">
        <f>IF(PLANEL_Pot_Trim!S7&lt;&gt;0,S7/PLANEL_Pot_Trim!S7,0)</f>
        <v>0.13653158229934498</v>
      </c>
      <c r="T33" s="48">
        <f>IF(PLANEL_Pot_Trim!T7&lt;&gt;0,T7/PLANEL_Pot_Trim!T7,0)</f>
        <v>3.8633268748622052E-2</v>
      </c>
      <c r="U33" s="48">
        <f>IF(PLANEL_Pot_Trim!U7&lt;&gt;0,U7/PLANEL_Pot_Trim!U7,0)</f>
        <v>3.8633268748622052E-2</v>
      </c>
      <c r="V33" s="48">
        <f>IF(PLANEL_Pot_Trim!V7&lt;&gt;0,V7/PLANEL_Pot_Trim!V7,0)</f>
        <v>0.13653158229934498</v>
      </c>
      <c r="W33" s="48">
        <f>IF(PLANEL_Pot_Trim!W7&lt;&gt;0,W7/PLANEL_Pot_Trim!W7,0)</f>
        <v>0.12747588375229135</v>
      </c>
      <c r="X33" s="48">
        <f>IF(PLANEL_Pot_Trim!X7&lt;&gt;0,X7/PLANEL_Pot_Trim!X7,0)</f>
        <v>3.607084890566014E-2</v>
      </c>
      <c r="Y33" s="48">
        <f>IF(PLANEL_Pot_Trim!Y7&lt;&gt;0,Y7/PLANEL_Pot_Trim!Y7,0)</f>
        <v>3.607084890566014E-2</v>
      </c>
      <c r="Z33" s="48">
        <f>IF(PLANEL_Pot_Trim!Z7&lt;&gt;0,Z7/PLANEL_Pot_Trim!Z7,0)</f>
        <v>0.12747588375229135</v>
      </c>
      <c r="AA33" s="48">
        <f>IF(PLANEL_Pot_Trim!AA7&lt;&gt;0,AA7/PLANEL_Pot_Trim!AA7,0)</f>
        <v>0.11079698351118095</v>
      </c>
      <c r="AB33" s="48">
        <f>IF(PLANEL_Pot_Trim!AB7&lt;&gt;0,AB7/PLANEL_Pot_Trim!AB7,0)</f>
        <v>3.1351351595261159E-2</v>
      </c>
      <c r="AC33" s="48">
        <f>IF(PLANEL_Pot_Trim!AC7&lt;&gt;0,AC7/PLANEL_Pot_Trim!AC7,0)</f>
        <v>3.1351351595261159E-2</v>
      </c>
      <c r="AD33" s="48">
        <f>IF(PLANEL_Pot_Trim!AD7&lt;&gt;0,AD7/PLANEL_Pot_Trim!AD7,0)</f>
        <v>0.11079698351118095</v>
      </c>
      <c r="AE33" s="48">
        <f>IF(PLANEL_Pot_Trim!AE7&lt;&gt;0,AE7/PLANEL_Pot_Trim!AE7,0)</f>
        <v>0.10579345883259389</v>
      </c>
      <c r="AF33" s="48">
        <f>IF(PLANEL_Pot_Trim!AF7&lt;&gt;0,AF7/PLANEL_Pot_Trim!AF7,0)</f>
        <v>2.9935543543067045E-2</v>
      </c>
      <c r="AG33" s="48">
        <f>IF(PLANEL_Pot_Trim!AG7&lt;&gt;0,AG7/PLANEL_Pot_Trim!AG7,0)</f>
        <v>2.9935543543067045E-2</v>
      </c>
      <c r="AH33" s="48">
        <f>IF(PLANEL_Pot_Trim!AH7&lt;&gt;0,AH7/PLANEL_Pot_Trim!AH7,0)</f>
        <v>0.10579345883259389</v>
      </c>
      <c r="AI33" s="48">
        <f>IF(PLANEL_Pot_Trim!AI7&lt;&gt;0,AI7/PLANEL_Pot_Trim!AI7,0)</f>
        <v>9.1924481989220611E-2</v>
      </c>
      <c r="AJ33" s="48">
        <f>IF(PLANEL_Pot_Trim!AJ7&lt;&gt;0,AJ7/PLANEL_Pot_Trim!AJ7,0)</f>
        <v>2.8493883969550406E-2</v>
      </c>
      <c r="AK33" s="48">
        <f>IF(PLANEL_Pot_Trim!AK7&lt;&gt;0,AK7/PLANEL_Pot_Trim!AK7,0)</f>
        <v>2.8493883969550406E-2</v>
      </c>
      <c r="AL33" s="48">
        <f>IF(PLANEL_Pot_Trim!AL7&lt;&gt;0,AL7/PLANEL_Pot_Trim!AL7,0)</f>
        <v>9.1924481989220611E-2</v>
      </c>
      <c r="AM33" s="48">
        <f>IF(PLANEL_Pot_Trim!AM7&lt;&gt;0,AM7/PLANEL_Pot_Trim!AM7,0)</f>
        <v>7.0508012292246264E-2</v>
      </c>
      <c r="AN33" s="48">
        <f>IF(PLANEL_Pot_Trim!AN7&lt;&gt;0,AN7/PLANEL_Pot_Trim!AN7,0)</f>
        <v>2.5952135087388483E-2</v>
      </c>
      <c r="AO33" s="48">
        <f>IF(PLANEL_Pot_Trim!AO7&lt;&gt;0,AO7/PLANEL_Pot_Trim!AO7,0)</f>
        <v>2.5952135087388483E-2</v>
      </c>
      <c r="AP33" s="48">
        <f>IF(PLANEL_Pot_Trim!AP7&lt;&gt;0,AP7/PLANEL_Pot_Trim!AP7,0)</f>
        <v>5.3607509916834994E-2</v>
      </c>
      <c r="AQ33" s="48">
        <f>IF(PLANEL_Pot_Trim!AQ7&lt;&gt;0,AQ7/PLANEL_Pot_Trim!AQ7,0)</f>
        <v>4.6266210183890939E-2</v>
      </c>
      <c r="AR33" s="48">
        <f>IF(PLANEL_Pot_Trim!AR7&lt;&gt;0,AR7/PLANEL_Pot_Trim!AR7,0)</f>
        <v>1.5001583082323128E-2</v>
      </c>
      <c r="AS33" s="48">
        <f>IF(PLANEL_Pot_Trim!AS7&lt;&gt;0,AS7/PLANEL_Pot_Trim!AS7,0)</f>
        <v>1.5001583082323128E-2</v>
      </c>
      <c r="AT33" s="48">
        <f>IF(PLANEL_Pot_Trim!AT7&lt;&gt;0,AT7/PLANEL_Pot_Trim!AT7,0)</f>
        <v>1.5001583082323128E-2</v>
      </c>
      <c r="AU33" s="48">
        <f>IF(PLANEL_Pot_Trim!AU7&lt;&gt;0,AU7/PLANEL_Pot_Trim!AU7,0)</f>
        <v>1.4496331407095629E-2</v>
      </c>
      <c r="AV33" s="48">
        <f>IF(PLANEL_Pot_Trim!AV7&lt;&gt;0,AV7/PLANEL_Pot_Trim!AV7,0)</f>
        <v>1.4496331407095629E-2</v>
      </c>
      <c r="AW33" s="48">
        <f>IF(PLANEL_Pot_Trim!AW7&lt;&gt;0,AW7/PLANEL_Pot_Trim!AW7,0)</f>
        <v>1.4496331407095629E-2</v>
      </c>
      <c r="AX33" s="48">
        <f>IF(PLANEL_Pot_Trim!AX7&lt;&gt;0,AX7/PLANEL_Pot_Trim!AX7,0)</f>
        <v>1.4496331407095629E-2</v>
      </c>
      <c r="AY33" s="48">
        <f>IF(PLANEL_Pot_Trim!AY7&lt;&gt;0,AY7/PLANEL_Pot_Trim!AY7,0)</f>
        <v>1.3453623079937888E-2</v>
      </c>
      <c r="AZ33" s="48">
        <f>IF(PLANEL_Pot_Trim!AZ7&lt;&gt;0,AZ7/PLANEL_Pot_Trim!AZ7,0)</f>
        <v>1.3453623079937888E-2</v>
      </c>
      <c r="BA33" s="48">
        <f>IF(PLANEL_Pot_Trim!BA7&lt;&gt;0,BA7/PLANEL_Pot_Trim!BA7,0)</f>
        <v>1.3453623079937888E-2</v>
      </c>
      <c r="BB33" s="48">
        <f>IF(PLANEL_Pot_Trim!BB7&lt;&gt;0,BB7/PLANEL_Pot_Trim!BB7,0)</f>
        <v>1.3453623079937888E-2</v>
      </c>
      <c r="BC33" s="48">
        <f>IF(PLANEL_Pot_Trim!BC7&lt;&gt;0,BC7/PLANEL_Pot_Trim!BC7,0)</f>
        <v>1.2921864029968377E-2</v>
      </c>
      <c r="BD33" s="48">
        <f>IF(PLANEL_Pot_Trim!BD7&lt;&gt;0,BD7/PLANEL_Pot_Trim!BD7,0)</f>
        <v>1.2921864029968377E-2</v>
      </c>
      <c r="BE33" s="48">
        <f>IF(PLANEL_Pot_Trim!BE7&lt;&gt;0,BE7/PLANEL_Pot_Trim!BE7,0)</f>
        <v>1.2921864029968377E-2</v>
      </c>
      <c r="BF33" s="48">
        <f>IF(PLANEL_Pot_Trim!BF7&lt;&gt;0,BF7/PLANEL_Pot_Trim!BF7,0)</f>
        <v>1.2921864029968377E-2</v>
      </c>
      <c r="BG33" s="48">
        <f>IF(PLANEL_Pot_Trim!BG7&lt;&gt;0,BG7/PLANEL_Pot_Trim!BG7,0)</f>
        <v>1.2139721784190746E-2</v>
      </c>
      <c r="BH33" s="48">
        <f>IF(PLANEL_Pot_Trim!BH7&lt;&gt;0,BH7/PLANEL_Pot_Trim!BH7,0)</f>
        <v>1.2139721784190746E-2</v>
      </c>
      <c r="BI33" s="48">
        <f>IF(PLANEL_Pot_Trim!BI7&lt;&gt;0,BI7/PLANEL_Pot_Trim!BI7,0)</f>
        <v>1.2139721784190746E-2</v>
      </c>
      <c r="BJ33" s="48">
        <f>IF(PLANEL_Pot_Trim!BJ7&lt;&gt;0,BJ7/PLANEL_Pot_Trim!BJ7,0)</f>
        <v>1.2139721784190746E-2</v>
      </c>
      <c r="BK33" s="48">
        <f>IF(PLANEL_Pot_Trim!BK7&lt;&gt;0,BK7/PLANEL_Pot_Trim!BK7,0)</f>
        <v>1.2139721784190746E-2</v>
      </c>
      <c r="BL33" s="48">
        <f>IF(PLANEL_Pot_Trim!BL7&lt;&gt;0,BL7/PLANEL_Pot_Trim!BL7,0)</f>
        <v>1.2139721784190746E-2</v>
      </c>
      <c r="BM33" s="48">
        <f>IF(PLANEL_Pot_Trim!BM7&lt;&gt;0,BM7/PLANEL_Pot_Trim!BM7,0)</f>
        <v>1.2139721784190746E-2</v>
      </c>
      <c r="BN33" s="48">
        <f>IF(PLANEL_Pot_Trim!BN7&lt;&gt;0,BN7/PLANEL_Pot_Trim!BN7,0)</f>
        <v>1.2139721784190746E-2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0.60161247772454818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0.60161247772454818</v>
      </c>
      <c r="I36" s="49">
        <f>IF(PLANEL_Pot_Trim!I9&lt;&gt;0,I10/PLANEL_Pot_Trim!I9,0)</f>
        <v>0.60004516246615291</v>
      </c>
      <c r="J36" s="49">
        <f>IF(PLANEL_Pot_Trim!J9&lt;&gt;0,J10/PLANEL_Pot_Trim!J9,0)</f>
        <v>0.60161247772454818</v>
      </c>
      <c r="K36" s="49">
        <f>IF(PLANEL_Pot_Trim!K9&lt;&gt;0,K10/PLANEL_Pot_Trim!K9,0)</f>
        <v>0.60161247772454818</v>
      </c>
      <c r="L36" s="49">
        <f>IF(PLANEL_Pot_Trim!L9&lt;&gt;0,L10/PLANEL_Pot_Trim!L9,0)</f>
        <v>0.60161247772454818</v>
      </c>
      <c r="M36" s="49">
        <f>IF(PLANEL_Pot_Trim!M9&lt;&gt;0,M10/PLANEL_Pot_Trim!M9,0)</f>
        <v>0.60004516246615291</v>
      </c>
      <c r="N36" s="49">
        <f>IF(PLANEL_Pot_Trim!N9&lt;&gt;0,N10/PLANEL_Pot_Trim!N9,0)</f>
        <v>0.60161247772454818</v>
      </c>
      <c r="O36" s="49">
        <f>IF(PLANEL_Pot_Trim!O9&lt;&gt;0,O10/PLANEL_Pot_Trim!O9,0)</f>
        <v>0.60161247772454818</v>
      </c>
      <c r="P36" s="49">
        <f>IF(PLANEL_Pot_Trim!P9&lt;&gt;0,P10/PLANEL_Pot_Trim!P9,0)</f>
        <v>0.56415070170566317</v>
      </c>
      <c r="Q36" s="49">
        <f>IF(PLANEL_Pot_Trim!Q9&lt;&gt;0,Q10/PLANEL_Pot_Trim!Q9,0)</f>
        <v>0.47315851691777178</v>
      </c>
      <c r="R36" s="49">
        <f>IF(PLANEL_Pot_Trim!R9&lt;&gt;0,R10/PLANEL_Pot_Trim!R9,0)</f>
        <v>0.60161247772454818</v>
      </c>
      <c r="S36" s="49">
        <f>IF(PLANEL_Pot_Trim!S9&lt;&gt;0,S10/PLANEL_Pot_Trim!S9,0)</f>
        <v>0.65927071544605387</v>
      </c>
      <c r="T36" s="49">
        <f>IF(PLANEL_Pot_Trim!T9&lt;&gt;0,T10/PLANEL_Pot_Trim!T9,0)</f>
        <v>0.62796696029704691</v>
      </c>
      <c r="U36" s="49">
        <f>IF(PLANEL_Pot_Trim!U9&lt;&gt;0,U10/PLANEL_Pot_Trim!U9,0)</f>
        <v>0.62796696029704691</v>
      </c>
      <c r="V36" s="49">
        <f>IF(PLANEL_Pot_Trim!V9&lt;&gt;0,V10/PLANEL_Pot_Trim!V9,0)</f>
        <v>0.65927071544605387</v>
      </c>
      <c r="W36" s="49">
        <f>IF(PLANEL_Pot_Trim!W9&lt;&gt;0,W10/PLANEL_Pot_Trim!W9,0)</f>
        <v>0.65927071544605387</v>
      </c>
      <c r="X36" s="49">
        <f>IF(PLANEL_Pot_Trim!X9&lt;&gt;0,X10/PLANEL_Pot_Trim!X9,0)</f>
        <v>0.62796696029704691</v>
      </c>
      <c r="Y36" s="49">
        <f>IF(PLANEL_Pot_Trim!Y9&lt;&gt;0,Y10/PLANEL_Pot_Trim!Y9,0)</f>
        <v>0.62796696029704691</v>
      </c>
      <c r="Z36" s="49">
        <f>IF(PLANEL_Pot_Trim!Z9&lt;&gt;0,Z10/PLANEL_Pot_Trim!Z9,0)</f>
        <v>0.65927071544605387</v>
      </c>
      <c r="AA36" s="49">
        <f>IF(PLANEL_Pot_Trim!AA9&lt;&gt;0,AA10/PLANEL_Pot_Trim!AA9,0)</f>
        <v>0.65927071544605387</v>
      </c>
      <c r="AB36" s="49">
        <f>IF(PLANEL_Pot_Trim!AB9&lt;&gt;0,AB10/PLANEL_Pot_Trim!AB9,0)</f>
        <v>0.62796696029704691</v>
      </c>
      <c r="AC36" s="49">
        <f>IF(PLANEL_Pot_Trim!AC9&lt;&gt;0,AC10/PLANEL_Pot_Trim!AC9,0)</f>
        <v>0.62796696029704691</v>
      </c>
      <c r="AD36" s="49">
        <f>IF(PLANEL_Pot_Trim!AD9&lt;&gt;0,AD10/PLANEL_Pot_Trim!AD9,0)</f>
        <v>0.65927071544605387</v>
      </c>
      <c r="AE36" s="49">
        <f>IF(PLANEL_Pot_Trim!AE9&lt;&gt;0,AE10/PLANEL_Pot_Trim!AE9,0)</f>
        <v>0.65927071544605387</v>
      </c>
      <c r="AF36" s="49">
        <f>IF(PLANEL_Pot_Trim!AF9&lt;&gt;0,AF10/PLANEL_Pot_Trim!AF9,0)</f>
        <v>0.62796696029704691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0.65927071544605387</v>
      </c>
      <c r="AJ36" s="49">
        <f>IF(PLANEL_Pot_Trim!AJ9&lt;&gt;0,AJ10/PLANEL_Pot_Trim!AJ9,0)</f>
        <v>0.62796696029704691</v>
      </c>
      <c r="AK36" s="49">
        <f>IF(PLANEL_Pot_Trim!AK9&lt;&gt;0,AK10/PLANEL_Pot_Trim!AK9,0)</f>
        <v>0.62796696029704691</v>
      </c>
      <c r="AL36" s="49">
        <f>IF(PLANEL_Pot_Trim!AL9&lt;&gt;0,AL10/PLANEL_Pot_Trim!AL9,0)</f>
        <v>0.65927071544605387</v>
      </c>
      <c r="AM36" s="49">
        <f>IF(PLANEL_Pot_Trim!AM9&lt;&gt;0,AM10/PLANEL_Pot_Trim!AM9,0)</f>
        <v>0.65927071544605387</v>
      </c>
      <c r="AN36" s="49">
        <f>IF(PLANEL_Pot_Trim!AN9&lt;&gt;0,AN10/PLANEL_Pot_Trim!AN9,0)</f>
        <v>0.62796696029704691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0.65927071544605387</v>
      </c>
      <c r="AR36" s="49">
        <f>IF(PLANEL_Pot_Trim!AR9&lt;&gt;0,AR10/PLANEL_Pot_Trim!AR9,0)</f>
        <v>0.62796696029704691</v>
      </c>
      <c r="AS36" s="49">
        <f>IF(PLANEL_Pot_Trim!AS9&lt;&gt;0,AS10/PLANEL_Pot_Trim!AS9,0)</f>
        <v>0.62796696029704691</v>
      </c>
      <c r="AT36" s="49">
        <f>IF(PLANEL_Pot_Trim!AT9&lt;&gt;0,AT10/PLANEL_Pot_Trim!AT9,0)</f>
        <v>0.65796103773037573</v>
      </c>
      <c r="AU36" s="49">
        <f>IF(PLANEL_Pot_Trim!AU9&lt;&gt;0,AU10/PLANEL_Pot_Trim!AU9,0)</f>
        <v>0.65927071544605387</v>
      </c>
      <c r="AV36" s="49">
        <f>IF(PLANEL_Pot_Trim!AV9&lt;&gt;0,AV10/PLANEL_Pot_Trim!AV9,0)</f>
        <v>0.62796696029704691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0.65927071544605387</v>
      </c>
      <c r="AZ36" s="49">
        <f>IF(PLANEL_Pot_Trim!AZ9&lt;&gt;0,AZ10/PLANEL_Pot_Trim!AZ9,0)</f>
        <v>0.62796696029704691</v>
      </c>
      <c r="BA36" s="49">
        <f>IF(PLANEL_Pot_Trim!BA9&lt;&gt;0,BA10/PLANEL_Pot_Trim!BA9,0)</f>
        <v>0.62796696029704691</v>
      </c>
      <c r="BB36" s="49">
        <f>IF(PLANEL_Pot_Trim!BB9&lt;&gt;0,BB10/PLANEL_Pot_Trim!BB9,0)</f>
        <v>0.62796696029704691</v>
      </c>
      <c r="BC36" s="49">
        <f>IF(PLANEL_Pot_Trim!BC9&lt;&gt;0,BC10/PLANEL_Pot_Trim!BC9,0)</f>
        <v>0.65927071544605387</v>
      </c>
      <c r="BD36" s="49">
        <f>IF(PLANEL_Pot_Trim!BD9&lt;&gt;0,BD10/PLANEL_Pot_Trim!BD9,0)</f>
        <v>0.62796696029704691</v>
      </c>
      <c r="BE36" s="49">
        <f>IF(PLANEL_Pot_Trim!BE9&lt;&gt;0,BE10/PLANEL_Pot_Trim!BE9,0)</f>
        <v>0.62796696029704691</v>
      </c>
      <c r="BF36" s="49">
        <f>IF(PLANEL_Pot_Trim!BF9&lt;&gt;0,BF10/PLANEL_Pot_Trim!BF9,0)</f>
        <v>0.62796696029704691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0.48325656575682385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0.95237128000000004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0.95237128000000004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0.8588459339975093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0.8588459339975093</v>
      </c>
      <c r="I37" s="49">
        <f>IF(PLANEL_Pot_Trim!I10&lt;&gt;0,I11/PLANEL_Pot_Trim!I10,0)</f>
        <v>0.8588459339975093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0.8588459339975093</v>
      </c>
      <c r="M37" s="49">
        <f>IF(PLANEL_Pot_Trim!M10&lt;&gt;0,M11/PLANEL_Pot_Trim!M10,0)</f>
        <v>0.8588459339975093</v>
      </c>
      <c r="N37" s="49">
        <f>IF(PLANEL_Pot_Trim!N10&lt;&gt;0,N11/PLANEL_Pot_Trim!N10,0)</f>
        <v>0.8588459339975093</v>
      </c>
      <c r="O37" s="49">
        <f>IF(PLANEL_Pot_Trim!O10&lt;&gt;0,O11/PLANEL_Pot_Trim!O10,0)</f>
        <v>0.8588459339975093</v>
      </c>
      <c r="P37" s="49">
        <f>IF(PLANEL_Pot_Trim!P10&lt;&gt;0,P11/PLANEL_Pot_Trim!P10,0)</f>
        <v>0.8588459339975093</v>
      </c>
      <c r="Q37" s="49">
        <f>IF(PLANEL_Pot_Trim!Q10&lt;&gt;0,Q11/PLANEL_Pot_Trim!Q10,0)</f>
        <v>0.8588459339975093</v>
      </c>
      <c r="R37" s="49">
        <f>IF(PLANEL_Pot_Trim!R10&lt;&gt;0,R11/PLANEL_Pot_Trim!R10,0)</f>
        <v>0.8588459339975093</v>
      </c>
      <c r="S37" s="49">
        <f>IF(PLANEL_Pot_Trim!S10&lt;&gt;0,S11/PLANEL_Pot_Trim!S10,0)</f>
        <v>0.8588459339975093</v>
      </c>
      <c r="T37" s="49">
        <f>IF(PLANEL_Pot_Trim!T10&lt;&gt;0,T11/PLANEL_Pot_Trim!T10,0)</f>
        <v>0.8588459339975093</v>
      </c>
      <c r="U37" s="49">
        <f>IF(PLANEL_Pot_Trim!U10&lt;&gt;0,U11/PLANEL_Pot_Trim!U10,0)</f>
        <v>0.8588459339975093</v>
      </c>
      <c r="V37" s="49">
        <f>IF(PLANEL_Pot_Trim!V10&lt;&gt;0,V11/PLANEL_Pot_Trim!V10,0)</f>
        <v>0.8588459339975093</v>
      </c>
      <c r="W37" s="49">
        <f>IF(PLANEL_Pot_Trim!W10&lt;&gt;0,W11/PLANEL_Pot_Trim!W10,0)</f>
        <v>0.8588459339975093</v>
      </c>
      <c r="X37" s="49">
        <f>IF(PLANEL_Pot_Trim!X10&lt;&gt;0,X11/PLANEL_Pot_Trim!X10,0)</f>
        <v>0.8588459339975093</v>
      </c>
      <c r="Y37" s="49">
        <f>IF(PLANEL_Pot_Trim!Y10&lt;&gt;0,Y11/PLANEL_Pot_Trim!Y10,0)</f>
        <v>0.8588459339975093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0.8588459339975093</v>
      </c>
      <c r="AC37" s="49">
        <f>IF(PLANEL_Pot_Trim!AC10&lt;&gt;0,AC11/PLANEL_Pot_Trim!AC10,0)</f>
        <v>0.8588459339975093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0.8588459339975093</v>
      </c>
      <c r="AG37" s="49">
        <f>IF(PLANEL_Pot_Trim!AG10&lt;&gt;0,AG11/PLANEL_Pot_Trim!AG10,0)</f>
        <v>0.8588459339975093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0.8588459339975093</v>
      </c>
      <c r="AK37" s="49">
        <f>IF(PLANEL_Pot_Trim!AK10&lt;&gt;0,AK11/PLANEL_Pot_Trim!AK10,0)</f>
        <v>0.8588459339975093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0.8588459339975093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0.8588459339975093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0.8588459339975093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0.8588459339975093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0.8588459339975093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0.8588459339975093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0.8588459339975093</v>
      </c>
      <c r="BM37" s="49">
        <f>IF(PLANEL_Pot_Trim!BM10&lt;&gt;0,BM11/PLANEL_Pot_Trim!BM10,0)</f>
        <v>0.64979954068078039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0.88941916231155782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0.88941916231155782</v>
      </c>
      <c r="I38" s="47">
        <f>IF(PLANEL_Pot_Trim!I11&lt;&gt;0,I12/PLANEL_Pot_Trim!I11,0)</f>
        <v>0.88941916231155782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0.88941916231155782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0.88941916231155782</v>
      </c>
      <c r="Q38" s="47">
        <f>IF(PLANEL_Pot_Trim!Q11&lt;&gt;0,Q12/PLANEL_Pot_Trim!Q11,0)</f>
        <v>0.88941916231155782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0.88941916231155782</v>
      </c>
      <c r="X38" s="47">
        <f>IF(PLANEL_Pot_Trim!X11&lt;&gt;0,X12/PLANEL_Pot_Trim!X11,0)</f>
        <v>0.88941916231155782</v>
      </c>
      <c r="Y38" s="47">
        <f>IF(PLANEL_Pot_Trim!Y11&lt;&gt;0,Y12/PLANEL_Pot_Trim!Y11,0)</f>
        <v>0.88941916231155782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0.88941916231155782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0.88941916231155782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0.88941916231155782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0.88941916231155782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0.88941916231155782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0.89916470486008837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0.89916470486008837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0.89916470486008837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0.89916470486008837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0.89916470486008837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0.89916470486008837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0.52184511856167293</v>
      </c>
      <c r="F39" s="47">
        <f>IF(PLANEL_Pot_Trim!F12&lt;&gt;0,F13/PLANEL_Pot_Trim!F12,0)</f>
        <v>0.61548847270342222</v>
      </c>
      <c r="G39" s="47">
        <f>IF(PLANEL_Pot_Trim!G12&lt;&gt;0,G13/PLANEL_Pot_Trim!G12,0)</f>
        <v>0.61548847270342222</v>
      </c>
      <c r="H39" s="47">
        <f>IF(PLANEL_Pot_Trim!H12&lt;&gt;0,H13/PLANEL_Pot_Trim!H12,0)</f>
        <v>0.47461915129827537</v>
      </c>
      <c r="I39" s="47">
        <f>IF(PLANEL_Pot_Trim!I12&lt;&gt;0,I13/PLANEL_Pot_Trim!I12,0)</f>
        <v>0</v>
      </c>
      <c r="J39" s="47">
        <f>IF(PLANEL_Pot_Trim!J12&lt;&gt;0,J13/PLANEL_Pot_Trim!J12,0)</f>
        <v>0.67438201894363203</v>
      </c>
      <c r="K39" s="47">
        <f>IF(PLANEL_Pot_Trim!K12&lt;&gt;0,K13/PLANEL_Pot_Trim!K12,0)</f>
        <v>0.61548847270342222</v>
      </c>
      <c r="L39" s="47">
        <f>IF(PLANEL_Pot_Trim!L12&lt;&gt;0,L13/PLANEL_Pot_Trim!L12,0)</f>
        <v>0.63290768688992627</v>
      </c>
      <c r="M39" s="47">
        <f>IF(PLANEL_Pot_Trim!M12&lt;&gt;0,M13/PLANEL_Pot_Trim!M12,0)</f>
        <v>3.6274227477911959E-2</v>
      </c>
      <c r="N39" s="47">
        <f>IF(PLANEL_Pot_Trim!N12&lt;&gt;0,N13/PLANEL_Pot_Trim!N12,0)</f>
        <v>0.67438201894363203</v>
      </c>
      <c r="O39" s="47">
        <f>IF(PLANEL_Pot_Trim!O12&lt;&gt;0,O13/PLANEL_Pot_Trim!O12,0)</f>
        <v>0.58164861850380023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0.19883392089779697</v>
      </c>
      <c r="S39" s="47">
        <f>IF(PLANEL_Pot_Trim!S12&lt;&gt;0,S13/PLANEL_Pot_Trim!S12,0)</f>
        <v>0.67438201894363203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0.3162730972066824</v>
      </c>
      <c r="W39" s="47">
        <f>IF(PLANEL_Pot_Trim!W12&lt;&gt;0,W13/PLANEL_Pot_Trim!W12,0)</f>
        <v>0.50091469609167028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0.51580100989621513</v>
      </c>
      <c r="AA39" s="47">
        <f>IF(PLANEL_Pot_Trim!AA12&lt;&gt;0,AA13/PLANEL_Pot_Trim!AA12,0)</f>
        <v>0.67438201894363203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0.67438201894363203</v>
      </c>
      <c r="AE39" s="47">
        <f>IF(PLANEL_Pot_Trim!AE12&lt;&gt;0,AE13/PLANEL_Pot_Trim!AE12,0)</f>
        <v>0.67438201894363203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0.64353999292025155</v>
      </c>
      <c r="AI39" s="47">
        <f>IF(PLANEL_Pot_Trim!AI12&lt;&gt;0,AI13/PLANEL_Pot_Trim!AI12,0)</f>
        <v>0.67664820492016753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0.46210099439068858</v>
      </c>
      <c r="AM39" s="47">
        <f>IF(PLANEL_Pot_Trim!AM12&lt;&gt;0,AM13/PLANEL_Pot_Trim!AM12,0)</f>
        <v>0.62454280075347424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0.46222467731771355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</v>
      </c>
      <c r="AU39" s="47">
        <f>IF(PLANEL_Pot_Trim!AU12&lt;&gt;0,AU13/PLANEL_Pot_Trim!AU12,0)</f>
        <v>0.44054742862179919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0.85825597011952193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0.96508506723198062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0.55379266640746494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0.59392019362363913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0.35487402958047609</v>
      </c>
      <c r="AB44" s="51">
        <f>IF(PLANEL_Pot_Trim!AB17&lt;&gt;0,AB18/PLANEL_Pot_Trim!AB17,0)</f>
        <v>0.42094457134138158</v>
      </c>
      <c r="AC44" s="51">
        <f>IF(PLANEL_Pot_Trim!AC17&lt;&gt;0,AC18/PLANEL_Pot_Trim!AC17,0)</f>
        <v>0.55445813843695391</v>
      </c>
      <c r="AD44" s="51">
        <f>IF(PLANEL_Pot_Trim!AD17&lt;&gt;0,AD18/PLANEL_Pot_Trim!AD17,0)</f>
        <v>0.46141340022744859</v>
      </c>
      <c r="AE44" s="51">
        <f>IF(PLANEL_Pot_Trim!AE17&lt;&gt;0,AE18/PLANEL_Pot_Trim!AE17,0)</f>
        <v>0.35500481801169748</v>
      </c>
      <c r="AF44" s="51">
        <f>IF(PLANEL_Pot_Trim!AF17&lt;&gt;0,AF18/PLANEL_Pot_Trim!AF17,0)</f>
        <v>0.42281908219618775</v>
      </c>
      <c r="AG44" s="51">
        <f>IF(PLANEL_Pot_Trim!AG17&lt;&gt;0,AG18/PLANEL_Pot_Trim!AG17,0)</f>
        <v>0.55717063484437401</v>
      </c>
      <c r="AH44" s="51">
        <f>IF(PLANEL_Pot_Trim!AH17&lt;&gt;0,AH18/PLANEL_Pot_Trim!AH17,0)</f>
        <v>0.46254864007152274</v>
      </c>
      <c r="AI44" s="51">
        <f>IF(PLANEL_Pot_Trim!AI17&lt;&gt;0,AI18/PLANEL_Pot_Trim!AI17,0)</f>
        <v>0.35519928700040909</v>
      </c>
      <c r="AJ44" s="51">
        <f>IF(PLANEL_Pot_Trim!AJ17&lt;&gt;0,AJ18/PLANEL_Pot_Trim!AJ17,0)</f>
        <v>0.42560628869635114</v>
      </c>
      <c r="AK44" s="51">
        <f>IF(PLANEL_Pot_Trim!AK17&lt;&gt;0,AK18/PLANEL_Pot_Trim!AK17,0)</f>
        <v>0.56120384036843474</v>
      </c>
      <c r="AL44" s="51">
        <f>IF(PLANEL_Pot_Trim!AL17&lt;&gt;0,AL18/PLANEL_Pot_Trim!AL17,0)</f>
        <v>0.46423662584765357</v>
      </c>
      <c r="AM44" s="51">
        <f>IF(PLANEL_Pot_Trim!AM17&lt;&gt;0,AM18/PLANEL_Pot_Trim!AM17,0)</f>
        <v>0.35530474311615839</v>
      </c>
      <c r="AN44" s="51">
        <f>IF(PLANEL_Pot_Trim!AN17&lt;&gt;0,AN18/PLANEL_Pot_Trim!AN17,0)</f>
        <v>0.427117726902698</v>
      </c>
      <c r="AO44" s="51">
        <f>IF(PLANEL_Pot_Trim!AO17&lt;&gt;0,AO18/PLANEL_Pot_Trim!AO17,0)</f>
        <v>0.56339095529376071</v>
      </c>
      <c r="AP44" s="51">
        <f>IF(PLANEL_Pot_Trim!AP17&lt;&gt;0,AP18/PLANEL_Pot_Trim!AP17,0)</f>
        <v>0.46515198190994561</v>
      </c>
      <c r="AQ44" s="51">
        <f>IF(PLANEL_Pot_Trim!AQ17&lt;&gt;0,AQ18/PLANEL_Pot_Trim!AQ17,0)</f>
        <v>0.35538482217175738</v>
      </c>
      <c r="AR44" s="51">
        <f>IF(PLANEL_Pot_Trim!AR17&lt;&gt;0,AR18/PLANEL_Pot_Trim!AR17,0)</f>
        <v>0.42828096260930082</v>
      </c>
      <c r="AS44" s="51">
        <f>IF(PLANEL_Pot_Trim!AS17&lt;&gt;0,AS18/PLANEL_Pot_Trim!AS17,0)</f>
        <v>0.56507716973520772</v>
      </c>
      <c r="AT44" s="51">
        <f>IF(PLANEL_Pot_Trim!AT17&lt;&gt;0,AT18/PLANEL_Pot_Trim!AT17,0)</f>
        <v>0.46585859264128349</v>
      </c>
      <c r="AU44" s="51">
        <f>IF(PLANEL_Pot_Trim!AU17&lt;&gt;0,AU18/PLANEL_Pot_Trim!AU17,0)</f>
        <v>0.35541047294754463</v>
      </c>
      <c r="AV44" s="51">
        <f>IF(PLANEL_Pot_Trim!AV17&lt;&gt;0,AV18/PLANEL_Pot_Trim!AV17,0)</f>
        <v>0.42864747893428207</v>
      </c>
      <c r="AW44" s="51">
        <f>IF(PLANEL_Pot_Trim!AW17&lt;&gt;0,AW18/PLANEL_Pot_Trim!AW17,0)</f>
        <v>0.56560732047172235</v>
      </c>
      <c r="AX44" s="51">
        <f>IF(PLANEL_Pot_Trim!AX17&lt;&gt;0,AX18/PLANEL_Pot_Trim!AX17,0)</f>
        <v>0.46608040792475197</v>
      </c>
      <c r="AY44" s="51">
        <f>IF(PLANEL_Pot_Trim!AY17&lt;&gt;0,AY18/PLANEL_Pot_Trim!AY17,0)</f>
        <v>0.35543234859034561</v>
      </c>
      <c r="AZ44" s="51">
        <f>IF(PLANEL_Pot_Trim!AZ17&lt;&gt;0,AZ18/PLANEL_Pot_Trim!AZ17,0)</f>
        <v>0.42936933047171894</v>
      </c>
      <c r="BA44" s="51">
        <f>IF(PLANEL_Pot_Trim!BA17&lt;&gt;0,BA18/PLANEL_Pot_Trim!BA17,0)</f>
        <v>0.56672987932270003</v>
      </c>
      <c r="BB44" s="51">
        <f>IF(PLANEL_Pot_Trim!BB17&lt;&gt;0,BB18/PLANEL_Pot_Trim!BB17,0)</f>
        <v>0.46657372218362053</v>
      </c>
      <c r="BC44" s="51">
        <f>IF(PLANEL_Pot_Trim!BC17&lt;&gt;0,BC18/PLANEL_Pot_Trim!BC17,0)</f>
        <v>0.35545375879187979</v>
      </c>
      <c r="BD44" s="51">
        <f>IF(PLANEL_Pot_Trim!BD17&lt;&gt;0,BD18/PLANEL_Pot_Trim!BD17,0)</f>
        <v>0.42964711251455057</v>
      </c>
      <c r="BE44" s="51">
        <f>IF(PLANEL_Pot_Trim!BE17&lt;&gt;0,BE18/PLANEL_Pot_Trim!BE17,0)</f>
        <v>0.5671262864440636</v>
      </c>
      <c r="BF44" s="51">
        <f>IF(PLANEL_Pot_Trim!BF17&lt;&gt;0,BF18/PLANEL_Pot_Trim!BF17,0)</f>
        <v>0.46673795389180661</v>
      </c>
      <c r="BG44" s="51">
        <f>IF(PLANEL_Pot_Trim!BG17&lt;&gt;0,BG18/PLANEL_Pot_Trim!BG17,0)</f>
        <v>0.35545948268773175</v>
      </c>
      <c r="BH44" s="51">
        <f>IF(PLANEL_Pot_Trim!BH17&lt;&gt;0,BH18/PLANEL_Pot_Trim!BH17,0)</f>
        <v>0.42968947892126785</v>
      </c>
      <c r="BI44" s="51">
        <f>IF(PLANEL_Pot_Trim!BI17&lt;&gt;0,BI18/PLANEL_Pot_Trim!BI17,0)</f>
        <v>0.56718001321594169</v>
      </c>
      <c r="BJ44" s="51">
        <f>IF(PLANEL_Pot_Trim!BJ17&lt;&gt;0,BJ18/PLANEL_Pot_Trim!BJ17,0)</f>
        <v>0.46675815689171773</v>
      </c>
      <c r="BK44" s="51">
        <f>IF(PLANEL_Pot_Trim!BK17&lt;&gt;0,BK18/PLANEL_Pot_Trim!BK17,0)</f>
        <v>0.35549979260119224</v>
      </c>
      <c r="BL44" s="51">
        <f>IF(PLANEL_Pot_Trim!BL17&lt;&gt;0,BL18/PLANEL_Pot_Trim!BL17,0)</f>
        <v>0.43014242262083235</v>
      </c>
      <c r="BM44" s="51">
        <f>IF(PLANEL_Pot_Trim!BM17&lt;&gt;0,BM18/PLANEL_Pot_Trim!BM17,0)</f>
        <v>0.56781160018677779</v>
      </c>
      <c r="BN44" s="51">
        <f>IF(PLANEL_Pot_Trim!BN17&lt;&gt;0,BN18/PLANEL_Pot_Trim!BN17,0)</f>
        <v>0.46701530823962284</v>
      </c>
      <c r="BO44" s="51">
        <f>IF(PLANEL_Pot_Trim!BO17&lt;&gt;0,BO18/PLANEL_Pot_Trim!BO17,0)</f>
        <v>0.3555237442051854</v>
      </c>
      <c r="BP44" s="51">
        <f>IF(PLANEL_Pot_Trim!BP17&lt;&gt;0,BP18/PLANEL_Pot_Trim!BP17,0)</f>
        <v>0.43045997970957567</v>
      </c>
      <c r="BQ44" s="51">
        <f>IF(PLANEL_Pot_Trim!BQ17&lt;&gt;0,BQ18/PLANEL_Pot_Trim!BQ17,0)</f>
        <v>0.5682662037084476</v>
      </c>
      <c r="BR44" s="51">
        <f>IF(PLANEL_Pot_Trim!BR17&lt;&gt;0,BR18/PLANEL_Pot_Trim!BR17,0)</f>
        <v>0.46720408933228796</v>
      </c>
      <c r="BS44" s="51">
        <f>IF(PLANEL_Pot_Trim!BS17&lt;&gt;0,BS18/PLANEL_Pot_Trim!BS17,0)</f>
        <v>0.35552162257849107</v>
      </c>
      <c r="BT44" s="51">
        <f>IF(PLANEL_Pot_Trim!BT17&lt;&gt;0,BT18/PLANEL_Pot_Trim!BT17,0)</f>
        <v>0.43093452387408865</v>
      </c>
      <c r="BU44" s="51">
        <f>IF(PLANEL_Pot_Trim!BU17&lt;&gt;0,BU18/PLANEL_Pot_Trim!BU17,0)</f>
        <v>0.56904935957314706</v>
      </c>
      <c r="BV44" s="51">
        <f>IF(PLANEL_Pot_Trim!BV17&lt;&gt;0,BV18/PLANEL_Pot_Trim!BV17,0)</f>
        <v>0.46756091694231727</v>
      </c>
      <c r="BW44" s="51">
        <f>IF(PLANEL_Pot_Trim!BW17&lt;&gt;0,BW18/PLANEL_Pot_Trim!BW17,0)</f>
        <v>0.35555631326146242</v>
      </c>
      <c r="BX44" s="51">
        <f>IF(PLANEL_Pot_Trim!BX17&lt;&gt;0,BX18/PLANEL_Pot_Trim!BX17,0)</f>
        <v>0.43133041728698185</v>
      </c>
      <c r="BY44" s="51">
        <f>IF(PLANEL_Pot_Trim!BY17&lt;&gt;0,BY18/PLANEL_Pot_Trim!BY17,0)</f>
        <v>0.56960287939299536</v>
      </c>
      <c r="BZ44" s="51">
        <f>IF(PLANEL_Pot_Trim!BZ17&lt;&gt;0,BZ18/PLANEL_Pot_Trim!BZ17,0)</f>
        <v>0.46778674714662127</v>
      </c>
      <c r="CA44" s="51">
        <f>IF(PLANEL_Pot_Trim!CA17&lt;&gt;0,CA18/PLANEL_Pot_Trim!CA17,0)</f>
        <v>0.35557857677113364</v>
      </c>
      <c r="CB44" s="51">
        <f>IF(PLANEL_Pot_Trim!CB17&lt;&gt;0,CB18/PLANEL_Pot_Trim!CB17,0)</f>
        <v>0.43174004550469269</v>
      </c>
      <c r="CC44" s="51">
        <f>IF(PLANEL_Pot_Trim!CC17&lt;&gt;0,CC18/PLANEL_Pot_Trim!CC17,0)</f>
        <v>0.57021292590965622</v>
      </c>
      <c r="CD44" s="51">
        <f>IF(PLANEL_Pot_Trim!CD17&lt;&gt;0,CD18/PLANEL_Pot_Trim!CD17,0)</f>
        <v>0.46804727537281315</v>
      </c>
      <c r="CE44" s="51">
        <f>IF(PLANEL_Pot_Trim!CE17&lt;&gt;0,CE18/PLANEL_Pot_Trim!CE17,0)</f>
        <v>0.35557733395690111</v>
      </c>
      <c r="CF44" s="51">
        <f>IF(PLANEL_Pot_Trim!CF17&lt;&gt;0,CF18/PLANEL_Pot_Trim!CF17,0)</f>
        <v>0.43239494737941581</v>
      </c>
      <c r="CG44" s="51">
        <f>IF(PLANEL_Pot_Trim!CG17&lt;&gt;0,CG18/PLANEL_Pot_Trim!CG17,0)</f>
        <v>0.57128911810678418</v>
      </c>
      <c r="CH44" s="51">
        <f>IF(PLANEL_Pot_Trim!CH17&lt;&gt;0,CH18/PLANEL_Pot_Trim!CH17,0)</f>
        <v>0.4685363999249213</v>
      </c>
      <c r="CI44" s="51">
        <f>IF(PLANEL_Pot_Trim!CI17&lt;&gt;0,CI18/PLANEL_Pot_Trim!CI17,0)</f>
        <v>0.35559336150198473</v>
      </c>
      <c r="CJ44" s="51">
        <f>IF(PLANEL_Pot_Trim!CJ17&lt;&gt;0,CJ18/PLANEL_Pot_Trim!CJ17,0)</f>
        <v>0.43248583853142403</v>
      </c>
      <c r="CK44" s="51">
        <f>IF(PLANEL_Pot_Trim!CK17&lt;&gt;0,CK18/PLANEL_Pot_Trim!CK17,0)</f>
        <v>0.57139415214401368</v>
      </c>
      <c r="CL44" s="51">
        <f>IF(PLANEL_Pot_Trim!CL17&lt;&gt;0,CL18/PLANEL_Pot_Trim!CL17,0)</f>
        <v>0.4685722351074858</v>
      </c>
      <c r="CM44" s="51">
        <f>IF(PLANEL_Pot_Trim!CM17&lt;&gt;0,CM18/PLANEL_Pot_Trim!CM17,0)</f>
        <v>0.35565212229773996</v>
      </c>
      <c r="CN44" s="51">
        <f>IF(PLANEL_Pot_Trim!CN17&lt;&gt;0,CN18/PLANEL_Pot_Trim!CN17,0)</f>
        <v>0.43268807963852984</v>
      </c>
      <c r="CO44" s="51">
        <f>IF(PLANEL_Pot_Trim!CO17&lt;&gt;0,CO18/PLANEL_Pot_Trim!CO17,0)</f>
        <v>0.57156493308954581</v>
      </c>
      <c r="CP44" s="51">
        <f>IF(PLANEL_Pot_Trim!CP17&lt;&gt;0,CP18/PLANEL_Pot_Trim!CP17,0)</f>
        <v>0.46860527602092966</v>
      </c>
      <c r="CQ44" s="51">
        <f>IF(PLANEL_Pot_Trim!CQ17&lt;&gt;0,CQ18/PLANEL_Pot_Trim!CQ17,0)</f>
        <v>0.35575064168219639</v>
      </c>
      <c r="CR44" s="51">
        <f>IF(PLANEL_Pot_Trim!CR17&lt;&gt;0,CR18/PLANEL_Pot_Trim!CR17,0)</f>
        <v>0.43062266698859675</v>
      </c>
      <c r="CS44" s="51">
        <f>IF(PLANEL_Pot_Trim!CS17&lt;&gt;0,CS18/PLANEL_Pot_Trim!CS17,0)</f>
        <v>0.56791644594389878</v>
      </c>
      <c r="CT44" s="51">
        <f>IF(PLANEL_Pot_Trim!CT17&lt;&gt;0,CT18/PLANEL_Pot_Trim!CT17,0)</f>
        <v>0.46685915534267441</v>
      </c>
      <c r="CU44" s="51">
        <f>IF(PLANEL_Pot_Trim!CU17&lt;&gt;0,CU18/PLANEL_Pot_Trim!CU17,0)</f>
        <v>0.35604386409613664</v>
      </c>
      <c r="CV44" s="51">
        <f>IF(PLANEL_Pot_Trim!CV17&lt;&gt;0,CV18/PLANEL_Pot_Trim!CV17,0)</f>
        <v>0.42556373043998519</v>
      </c>
      <c r="CW44" s="51">
        <f>IF(PLANEL_Pot_Trim!CW17&lt;&gt;0,CW18/PLANEL_Pot_Trim!CW17,0)</f>
        <v>0.55883840733243795</v>
      </c>
      <c r="CX44" s="51">
        <f>IF(PLANEL_Pot_Trim!CX17&lt;&gt;0,CX18/PLANEL_Pot_Trim!CX17,0)</f>
        <v>0.46247788048421767</v>
      </c>
      <c r="CY44" s="81">
        <f>IF(PLANEL_Pot_Trim!CY17&lt;&gt;0,CY18/PLANEL_Pot_Trim!CY17,0)</f>
        <v>0.35603737671141233</v>
      </c>
      <c r="CZ44" s="81">
        <f>IF(PLANEL_Pot_Trim!CZ17&lt;&gt;0,CZ18/PLANEL_Pot_Trim!CZ17,0)</f>
        <v>0.42617887352470651</v>
      </c>
      <c r="DA44" s="81">
        <f>IF(PLANEL_Pot_Trim!DA17&lt;&gt;0,DA18/PLANEL_Pot_Trim!DA17,0)</f>
        <v>0.55986259517603387</v>
      </c>
      <c r="DB44" s="81">
        <f>IF(PLANEL_Pot_Trim!DB17&lt;&gt;0,DB18/PLANEL_Pot_Trim!DB17,0)</f>
        <v>0.46295237813574275</v>
      </c>
      <c r="DC44" s="51">
        <f>IF(PLANEL_Pot_Trim!DC17&lt;&gt;0,DC18/PLANEL_Pot_Trim!DC17,0)</f>
        <v>0.35603231044726225</v>
      </c>
      <c r="DD44" s="51">
        <f>IF(PLANEL_Pot_Trim!DD17&lt;&gt;0,DD18/PLANEL_Pot_Trim!DD17,0)</f>
        <v>0.42634054882579048</v>
      </c>
      <c r="DE44" s="51">
        <f>IF(PLANEL_Pot_Trim!DE17&lt;&gt;0,DE18/PLANEL_Pot_Trim!DE17,0)</f>
        <v>0.56014096041639094</v>
      </c>
      <c r="DF44" s="51">
        <f>IF(PLANEL_Pot_Trim!DF17&lt;&gt;0,DF18/PLANEL_Pot_Trim!DF17,0)</f>
        <v>0.46308379072476857</v>
      </c>
      <c r="DG44" s="51">
        <f>IF(PLANEL_Pot_Trim!DG17&lt;&gt;0,DG18/PLANEL_Pot_Trim!DG17,0)</f>
        <v>0.3560225561304905</v>
      </c>
      <c r="DH44" s="51">
        <f>IF(PLANEL_Pot_Trim!DH17&lt;&gt;0,DH18/PLANEL_Pot_Trim!DH17,0)</f>
        <v>0.42657465227655617</v>
      </c>
      <c r="DI44" s="51">
        <f>IF(PLANEL_Pot_Trim!DI17&lt;&gt;0,DI18/PLANEL_Pot_Trim!DI17,0)</f>
        <v>0.56055064147138101</v>
      </c>
      <c r="DJ44" s="51">
        <f>IF(PLANEL_Pot_Trim!DJ17&lt;&gt;0,DJ18/PLANEL_Pot_Trim!DJ17,0)</f>
        <v>0.46327887693564002</v>
      </c>
      <c r="DK44" s="51">
        <f>IF(PLANEL_Pot_Trim!DK17&lt;&gt;0,DK18/PLANEL_Pot_Trim!DK17,0)</f>
        <v>0.35601242838096031</v>
      </c>
      <c r="DL44" s="51">
        <f>IF(PLANEL_Pot_Trim!DL17&lt;&gt;0,DL18/PLANEL_Pot_Trim!DL17,0)</f>
        <v>0.42681771806912222</v>
      </c>
      <c r="DM44" s="51">
        <f>IF(PLANEL_Pot_Trim!DM17&lt;&gt;0,DM18/PLANEL_Pot_Trim!DM17,0)</f>
        <v>0.56097600657349345</v>
      </c>
      <c r="DN44" s="51">
        <f>IF(PLANEL_Pot_Trim!DN17&lt;&gt;0,DN18/PLANEL_Pot_Trim!DN17,0)</f>
        <v>0.46348143173247097</v>
      </c>
      <c r="DO44" s="51">
        <f>IF(PLANEL_Pot_Trim!DO17&lt;&gt;0,DO18/PLANEL_Pot_Trim!DO17,0)</f>
        <v>0.356002815621484</v>
      </c>
      <c r="DP44" s="51">
        <f>IF(PLANEL_Pot_Trim!DP17&lt;&gt;0,DP18/PLANEL_Pot_Trim!DP17,0)</f>
        <v>0.42704842480491062</v>
      </c>
      <c r="DQ44" s="51">
        <f>IF(PLANEL_Pot_Trim!DQ17&lt;&gt;0,DQ18/PLANEL_Pot_Trim!DQ17,0)</f>
        <v>0.56137974342367858</v>
      </c>
      <c r="DR44" s="51">
        <f>IF(PLANEL_Pot_Trim!DR17&lt;&gt;0,DR18/PLANEL_Pot_Trim!DR17,0)</f>
        <v>0.46367368736713549</v>
      </c>
      <c r="DS44" s="51">
        <f>IF(PLANEL_Pot_Trim!DS17&lt;&gt;0,DS18/PLANEL_Pot_Trim!DS17,0)</f>
        <v>0.35599233950811188</v>
      </c>
      <c r="DT44" s="51">
        <f>IF(PLANEL_Pot_Trim!DT17&lt;&gt;0,DT18/PLANEL_Pot_Trim!DT17,0)</f>
        <v>0.42729985179201946</v>
      </c>
      <c r="DU44" s="51">
        <f>IF(PLANEL_Pot_Trim!DU17&lt;&gt;0,DU18/PLANEL_Pot_Trim!DU17,0)</f>
        <v>0.56181974065233131</v>
      </c>
      <c r="DV44" s="51">
        <f>IF(PLANEL_Pot_Trim!DV17&lt;&gt;0,DV18/PLANEL_Pot_Trim!DV17,0)</f>
        <v>0.4638832098541571</v>
      </c>
      <c r="DW44" s="51">
        <f>IF(PLANEL_Pot_Trim!DW17&lt;&gt;0,DW18/PLANEL_Pot_Trim!DW17,0)</f>
        <v>0.35598300959071394</v>
      </c>
      <c r="DX44" s="51">
        <f>IF(PLANEL_Pot_Trim!DX17&lt;&gt;0,DX18/PLANEL_Pot_Trim!DX17,0)</f>
        <v>0.42752376923482133</v>
      </c>
      <c r="DY44" s="51">
        <f>IF(PLANEL_Pot_Trim!DY17&lt;&gt;0,DY18/PLANEL_Pot_Trim!DY17,0)</f>
        <v>0.56221159612193816</v>
      </c>
      <c r="DZ44" s="51">
        <f>IF(PLANEL_Pot_Trim!DZ17&lt;&gt;0,DZ18/PLANEL_Pot_Trim!DZ17,0)</f>
        <v>0.4640698077055439</v>
      </c>
      <c r="EA44" s="51">
        <f>IF(PLANEL_Pot_Trim!EA17&lt;&gt;0,EA18/PLANEL_Pot_Trim!EA17,0)</f>
        <v>0.35597516024310627</v>
      </c>
      <c r="EB44" s="51">
        <f>IF(PLANEL_Pot_Trim!EB17&lt;&gt;0,EB18/PLANEL_Pot_Trim!EB17,0)</f>
        <v>0.42771215336051427</v>
      </c>
      <c r="EC44" s="51">
        <f>IF(PLANEL_Pot_Trim!EC17&lt;&gt;0,EC18/PLANEL_Pot_Trim!EC17,0)</f>
        <v>0.56254126833671048</v>
      </c>
      <c r="ED44" s="51">
        <f>IF(PLANEL_Pot_Trim!ED17&lt;&gt;0,ED18/PLANEL_Pot_Trim!ED17,0)</f>
        <v>0.46422679451266341</v>
      </c>
      <c r="EE44" s="51">
        <f>IF(PLANEL_Pot_Trim!EE17&lt;&gt;0,EE18/PLANEL_Pot_Trim!EE17,0)</f>
        <v>0.35596829103086364</v>
      </c>
      <c r="EF44" s="51">
        <f>IF(PLANEL_Pot_Trim!EF17&lt;&gt;0,EF18/PLANEL_Pot_Trim!EF17,0)</f>
        <v>0.42787701520504845</v>
      </c>
      <c r="EG44" s="51">
        <f>IF(PLANEL_Pot_Trim!EG17&lt;&gt;0,EG18/PLANEL_Pot_Trim!EG17,0)</f>
        <v>0.56282977661814648</v>
      </c>
      <c r="EH44" s="51">
        <f>IF(PLANEL_Pot_Trim!EH17&lt;&gt;0,EH18/PLANEL_Pot_Trim!EH17,0)</f>
        <v>0.46436417936507779</v>
      </c>
      <c r="EI44" s="51">
        <f>IF(PLANEL_Pot_Trim!EI17&lt;&gt;0,EI18/PLANEL_Pot_Trim!EI17,0)</f>
        <v>0.3559651289558457</v>
      </c>
      <c r="EJ44" s="51">
        <f>IF(PLANEL_Pot_Trim!EJ17&lt;&gt;0,EJ18/PLANEL_Pot_Trim!EJ17,0)</f>
        <v>0.42795290508295353</v>
      </c>
      <c r="EK44" s="51">
        <f>IF(PLANEL_Pot_Trim!EK17&lt;&gt;0,EK18/PLANEL_Pot_Trim!EK17,0)</f>
        <v>0.56296258389617404</v>
      </c>
      <c r="EL44" s="51">
        <f>IF(PLANEL_Pot_Trim!EL17&lt;&gt;0,EL18/PLANEL_Pot_Trim!EL17,0)</f>
        <v>0.46442742097357265</v>
      </c>
      <c r="EM44" s="51">
        <f>IF(PLANEL_Pot_Trim!EM17&lt;&gt;0,EM18/PLANEL_Pot_Trim!EM17,0)</f>
        <v>0.35596352104821283</v>
      </c>
      <c r="EN44" s="51">
        <f>IF(PLANEL_Pot_Trim!EN17&lt;&gt;0,EN18/PLANEL_Pot_Trim!EN17,0)</f>
        <v>0.42799149524413316</v>
      </c>
      <c r="EO44" s="51">
        <f>IF(PLANEL_Pot_Trim!EO17&lt;&gt;0,EO18/PLANEL_Pot_Trim!EO17,0)</f>
        <v>0.56303011666474145</v>
      </c>
      <c r="EP44" s="51">
        <f>IF(PLANEL_Pot_Trim!EP17&lt;&gt;0,EP18/PLANEL_Pot_Trim!EP17,0)</f>
        <v>0.46445957939539989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0.28274811275235112</v>
      </c>
      <c r="BL47" s="52">
        <f>IF(PLANEL_Pot_Trim!BL20&lt;&gt;0,BL21/PLANEL_Pot_Trim!BL20,0)</f>
        <v>0.25924046289155889</v>
      </c>
      <c r="BM47" s="52">
        <f>IF(PLANEL_Pot_Trim!BM20&lt;&gt;0,BM21/PLANEL_Pot_Trim!BM20,0)</f>
        <v>0.26116804947387301</v>
      </c>
      <c r="BN47" s="52">
        <f>IF(PLANEL_Pot_Trim!BN20&lt;&gt;0,BN21/PLANEL_Pot_Trim!BN20,0)</f>
        <v>0.28109274337037504</v>
      </c>
      <c r="BO47" s="52">
        <f>IF(PLANEL_Pot_Trim!BO20&lt;&gt;0,BO21/PLANEL_Pot_Trim!BO20,0)</f>
        <v>0.2834271015335888</v>
      </c>
      <c r="BP47" s="52">
        <f>IF(PLANEL_Pot_Trim!BP20&lt;&gt;0,BP21/PLANEL_Pot_Trim!BP20,0)</f>
        <v>0.26880868552980752</v>
      </c>
      <c r="BQ47" s="52">
        <f>IF(PLANEL_Pot_Trim!BQ20&lt;&gt;0,BQ21/PLANEL_Pot_Trim!BQ20,0)</f>
        <v>0.26724117025410293</v>
      </c>
      <c r="BR47" s="52">
        <f>IF(PLANEL_Pot_Trim!BR20&lt;&gt;0,BR21/PLANEL_Pot_Trim!BR20,0)</f>
        <v>0.28166773823792651</v>
      </c>
      <c r="BS47" s="52">
        <f>IF(PLANEL_Pot_Trim!BS20&lt;&gt;0,BS21/PLANEL_Pot_Trim!BS20,0)</f>
        <v>0.28371584746110468</v>
      </c>
      <c r="BT47" s="52">
        <f>IF(PLANEL_Pot_Trim!BT20&lt;&gt;0,BT21/PLANEL_Pot_Trim!BT20,0)</f>
        <v>0.27287748989663957</v>
      </c>
      <c r="BU47" s="52">
        <f>IF(PLANEL_Pot_Trim!BU20&lt;&gt;0,BU21/PLANEL_Pot_Trim!BU20,0)</f>
        <v>0.26982339793859828</v>
      </c>
      <c r="BV47" s="52">
        <f>IF(PLANEL_Pot_Trim!BV20&lt;&gt;0,BV21/PLANEL_Pot_Trim!BV20,0)</f>
        <v>0.2819122606853291</v>
      </c>
      <c r="BW47" s="52">
        <f>IF(PLANEL_Pot_Trim!BW20&lt;&gt;0,BW21/PLANEL_Pot_Trim!BW20,0)</f>
        <v>0.28387182207516476</v>
      </c>
      <c r="BX47" s="52">
        <f>IF(PLANEL_Pot_Trim!BX20&lt;&gt;0,BX21/PLANEL_Pot_Trim!BX20,0)</f>
        <v>0.2750755031541765</v>
      </c>
      <c r="BY47" s="52">
        <f>IF(PLANEL_Pot_Trim!BY20&lt;&gt;0,BY21/PLANEL_Pot_Trim!BY20,0)</f>
        <v>0.2712185879315463</v>
      </c>
      <c r="BZ47" s="52">
        <f>IF(PLANEL_Pot_Trim!BZ20&lt;&gt;0,BZ21/PLANEL_Pot_Trim!BZ20,0)</f>
        <v>0.28204434602702599</v>
      </c>
      <c r="CA47" s="52">
        <f>IF(PLANEL_Pot_Trim!CA20&lt;&gt;0,CA21/PLANEL_Pot_Trim!CA20,0)</f>
        <v>0.28397189204377016</v>
      </c>
      <c r="CB47" s="52">
        <f>IF(PLANEL_Pot_Trim!CB20&lt;&gt;0,CB21/PLANEL_Pot_Trim!CB20,0)</f>
        <v>0.27648569953366869</v>
      </c>
      <c r="CC47" s="52">
        <f>IF(PLANEL_Pot_Trim!CC20&lt;&gt;0,CC21/PLANEL_Pot_Trim!CC20,0)</f>
        <v>0.27211371080910729</v>
      </c>
      <c r="CD47" s="52">
        <f>IF(PLANEL_Pot_Trim!CD20&lt;&gt;0,CD21/PLANEL_Pot_Trim!CD20,0)</f>
        <v>0.28212908913595236</v>
      </c>
      <c r="CE47" s="52">
        <f>IF(PLANEL_Pot_Trim!CE20&lt;&gt;0,CE21/PLANEL_Pot_Trim!CE20,0)</f>
        <v>0.28404305677437952</v>
      </c>
      <c r="CF47" s="52">
        <f>IF(PLANEL_Pot_Trim!CF20&lt;&gt;0,CF21/PLANEL_Pot_Trim!CF20,0)</f>
        <v>0.2774897428586276</v>
      </c>
      <c r="CG47" s="52">
        <f>IF(PLANEL_Pot_Trim!CG20&lt;&gt;0,CG21/PLANEL_Pot_Trim!CG20,0)</f>
        <v>0.27275325424738023</v>
      </c>
      <c r="CH47" s="52">
        <f>IF(PLANEL_Pot_Trim!CH20&lt;&gt;0,CH21/PLANEL_Pot_Trim!CH20,0)</f>
        <v>0.28218934808977092</v>
      </c>
      <c r="CI47" s="52">
        <f>IF(PLANEL_Pot_Trim!CI20&lt;&gt;0,CI21/PLANEL_Pot_Trim!CI20,0)</f>
        <v>0.284097012074082</v>
      </c>
      <c r="CJ47" s="52">
        <f>IF(PLANEL_Pot_Trim!CJ20&lt;&gt;0,CJ21/PLANEL_Pot_Trim!CJ20,0)</f>
        <v>0.27824916969976798</v>
      </c>
      <c r="CK47" s="52">
        <f>IF(PLANEL_Pot_Trim!CK20&lt;&gt;0,CK21/PLANEL_Pot_Trim!CK20,0)</f>
        <v>0.27323356994203057</v>
      </c>
      <c r="CL47" s="52">
        <f>IF(PLANEL_Pot_Trim!CL20&lt;&gt;0,CL21/PLANEL_Pot_Trim!CL20,0)</f>
        <v>0.28223504427226753</v>
      </c>
      <c r="CM47" s="52">
        <f>IF(PLANEL_Pot_Trim!CM20&lt;&gt;0,CM21/PLANEL_Pot_Trim!CM20,0)</f>
        <v>0.28413336089151847</v>
      </c>
      <c r="CN47" s="52">
        <f>IF(PLANEL_Pot_Trim!CN20&lt;&gt;0,CN21/PLANEL_Pot_Trim!CN20,0)</f>
        <v>0.27876136935435952</v>
      </c>
      <c r="CO47" s="52">
        <f>IF(PLANEL_Pot_Trim!CO20&lt;&gt;0,CO21/PLANEL_Pot_Trim!CO20,0)</f>
        <v>0.27355862915858536</v>
      </c>
      <c r="CP47" s="52">
        <f>IF(PLANEL_Pot_Trim!CP20&lt;&gt;0,CP21/PLANEL_Pot_Trim!CP20,0)</f>
        <v>0.28226582602016637</v>
      </c>
      <c r="CQ47" s="52">
        <f>IF(PLANEL_Pot_Trim!CQ20&lt;&gt;0,CQ21/PLANEL_Pot_Trim!CQ20,0)</f>
        <v>0.28424520109486867</v>
      </c>
      <c r="CR47" s="52">
        <f>IF(PLANEL_Pot_Trim!CR20&lt;&gt;0,CR21/PLANEL_Pot_Trim!CR20,0)</f>
        <v>0.28031833994512639</v>
      </c>
      <c r="CS47" s="52">
        <f>IF(PLANEL_Pot_Trim!CS20&lt;&gt;0,CS21/PLANEL_Pot_Trim!CS20,0)</f>
        <v>0.27451091784392334</v>
      </c>
      <c r="CT47" s="52">
        <f>IF(PLANEL_Pot_Trim!CT20&lt;&gt;0,CT21/PLANEL_Pot_Trim!CT20,0)</f>
        <v>0.28236063529160255</v>
      </c>
      <c r="CU47" s="52">
        <f>IF(PLANEL_Pot_Trim!CU20&lt;&gt;0,CU21/PLANEL_Pot_Trim!CU20,0)</f>
        <v>0.28436475526134725</v>
      </c>
      <c r="CV47" s="52">
        <f>IF(PLANEL_Pot_Trim!CV20&lt;&gt;0,CV21/PLANEL_Pot_Trim!CV20,0)</f>
        <v>0.28201431468342852</v>
      </c>
      <c r="CW47" s="52">
        <f>IF(PLANEL_Pot_Trim!CW20&lt;&gt;0,CW21/PLANEL_Pot_Trim!CW20,0)</f>
        <v>0.27560856028056291</v>
      </c>
      <c r="CX47" s="52">
        <f>IF(PLANEL_Pot_Trim!CX20&lt;&gt;0,CX21/PLANEL_Pot_Trim!CX20,0)</f>
        <v>0.28246182050762253</v>
      </c>
      <c r="CY47" s="82">
        <f>IF(PLANEL_Pot_Trim!CY20&lt;&gt;0,CY21/PLANEL_Pot_Trim!CY20,0)</f>
        <v>0.28439796000270434</v>
      </c>
      <c r="CZ47" s="82">
        <f>IF(PLANEL_Pot_Trim!CZ20&lt;&gt;0,CZ21/PLANEL_Pot_Trim!CZ20,0)</f>
        <v>0.28248989997869678</v>
      </c>
      <c r="DA47" s="82">
        <f>IF(PLANEL_Pot_Trim!DA20&lt;&gt;0,DA21/PLANEL_Pot_Trim!DA20,0)</f>
        <v>0.27592488006427907</v>
      </c>
      <c r="DB47" s="82">
        <f>IF(PLANEL_Pot_Trim!DB20&lt;&gt;0,DB21/PLANEL_Pot_Trim!DB20,0)</f>
        <v>0.28248989997869678</v>
      </c>
      <c r="DC47" s="52">
        <f>IF(PLANEL_Pot_Trim!DC20&lt;&gt;0,DC21/PLANEL_Pot_Trim!DC20,0)</f>
        <v>0.28439795999213552</v>
      </c>
      <c r="DD47" s="52">
        <f>IF(PLANEL_Pot_Trim!DD20&lt;&gt;0,DD21/PLANEL_Pot_Trim!DD20,0)</f>
        <v>0.28248989999658008</v>
      </c>
      <c r="DE47" s="52">
        <f>IF(PLANEL_Pot_Trim!DE20&lt;&gt;0,DE21/PLANEL_Pot_Trim!DE20,0)</f>
        <v>0.27592488007567351</v>
      </c>
      <c r="DF47" s="52">
        <f>IF(PLANEL_Pot_Trim!DF20&lt;&gt;0,DF21/PLANEL_Pot_Trim!DF20,0)</f>
        <v>0.28248989999658008</v>
      </c>
      <c r="DG47" s="52">
        <f>IF(PLANEL_Pot_Trim!DG20&lt;&gt;0,DG21/PLANEL_Pot_Trim!DG20,0)</f>
        <v>0.28439796002345452</v>
      </c>
      <c r="DH47" s="52">
        <f>IF(PLANEL_Pot_Trim!DH20&lt;&gt;0,DH21/PLANEL_Pot_Trim!DH20,0)</f>
        <v>0.2824899000113052</v>
      </c>
      <c r="DI47" s="52">
        <f>IF(PLANEL_Pot_Trim!DI20&lt;&gt;0,DI21/PLANEL_Pot_Trim!DI20,0)</f>
        <v>0.27592488008246363</v>
      </c>
      <c r="DJ47" s="52">
        <f>IF(PLANEL_Pot_Trim!DJ20&lt;&gt;0,DJ21/PLANEL_Pot_Trim!DJ20,0)</f>
        <v>0.2824899000113052</v>
      </c>
      <c r="DK47" s="52">
        <f>IF(PLANEL_Pot_Trim!DK20&lt;&gt;0,DK21/PLANEL_Pot_Trim!DK20,0)</f>
        <v>0.28439796001597112</v>
      </c>
      <c r="DL47" s="13">
        <f>IF(PLANEL_Pot_Trim!DL20&lt;&gt;0,DL21/PLANEL_Pot_Trim!DL20,0)</f>
        <v>0.28248990001004404</v>
      </c>
      <c r="DM47" s="52">
        <f>IF(PLANEL_Pot_Trim!DM20&lt;&gt;0,DM21/PLANEL_Pot_Trim!DM20,0)</f>
        <v>0.27592488008648802</v>
      </c>
      <c r="DN47" s="52">
        <f>IF(PLANEL_Pot_Trim!DN20&lt;&gt;0,DN21/PLANEL_Pot_Trim!DN20,0)</f>
        <v>0.28248990001004404</v>
      </c>
      <c r="DO47" s="52">
        <f>IF(PLANEL_Pot_Trim!DO20&lt;&gt;0,DO21/PLANEL_Pot_Trim!DO20,0)</f>
        <v>0.2843979600080182</v>
      </c>
      <c r="DP47" s="52">
        <f>IF(PLANEL_Pot_Trim!DP20&lt;&gt;0,DP21/PLANEL_Pot_Trim!DP20,0)</f>
        <v>0.28248990001262436</v>
      </c>
      <c r="DQ47" s="52">
        <f>IF(PLANEL_Pot_Trim!DQ20&lt;&gt;0,DQ21/PLANEL_Pot_Trim!DQ20,0)</f>
        <v>0.27592488005775134</v>
      </c>
      <c r="DR47" s="52">
        <f>IF(PLANEL_Pot_Trim!DR20&lt;&gt;0,DR21/PLANEL_Pot_Trim!DR20,0)</f>
        <v>0.28248990001262436</v>
      </c>
      <c r="DS47" s="52">
        <f>IF(PLANEL_Pot_Trim!DS20&lt;&gt;0,DS21/PLANEL_Pot_Trim!DS20,0)</f>
        <v>0.284397959977571</v>
      </c>
      <c r="DT47" s="52">
        <f>IF(PLANEL_Pot_Trim!DT20&lt;&gt;0,DT21/PLANEL_Pot_Trim!DT20,0)</f>
        <v>0.28248989997905727</v>
      </c>
      <c r="DU47" s="52">
        <f>IF(PLANEL_Pot_Trim!DU20&lt;&gt;0,DU21/PLANEL_Pot_Trim!DU20,0)</f>
        <v>0.27592488002253307</v>
      </c>
      <c r="DV47" s="52">
        <f>IF(PLANEL_Pot_Trim!DV20&lt;&gt;0,DV21/PLANEL_Pot_Trim!DV20,0)</f>
        <v>0.28248989997905727</v>
      </c>
      <c r="DW47" s="52">
        <f>IF(PLANEL_Pot_Trim!DW20&lt;&gt;0,DW21/PLANEL_Pot_Trim!DW20,0)</f>
        <v>0.28439795999212958</v>
      </c>
      <c r="DX47" s="52">
        <f>IF(PLANEL_Pot_Trim!DX20&lt;&gt;0,DX21/PLANEL_Pot_Trim!DX20,0)</f>
        <v>0.28248989999623264</v>
      </c>
      <c r="DY47" s="52">
        <f>IF(PLANEL_Pot_Trim!DY20&lt;&gt;0,DY21/PLANEL_Pot_Trim!DY20,0)</f>
        <v>0.27592488004069887</v>
      </c>
      <c r="DZ47" s="52">
        <f>IF(PLANEL_Pot_Trim!DZ20&lt;&gt;0,DZ21/PLANEL_Pot_Trim!DZ20,0)</f>
        <v>0.28248989999623264</v>
      </c>
      <c r="EA47" s="52">
        <f>IF(PLANEL_Pot_Trim!EA20&lt;&gt;0,EA21/PLANEL_Pot_Trim!EA20,0)</f>
        <v>0.2843979599928006</v>
      </c>
      <c r="EB47" s="52">
        <f>IF(PLANEL_Pot_Trim!EB20&lt;&gt;0,EB21/PLANEL_Pot_Trim!EB20,0)</f>
        <v>0.28248989999456953</v>
      </c>
      <c r="EC47" s="52">
        <f>IF(PLANEL_Pot_Trim!EC20&lt;&gt;0,EC21/PLANEL_Pot_Trim!EC20,0)</f>
        <v>0.27592488004252613</v>
      </c>
      <c r="ED47" s="52">
        <f>IF(PLANEL_Pot_Trim!ED20&lt;&gt;0,ED21/PLANEL_Pot_Trim!ED20,0)</f>
        <v>0.28248989999456953</v>
      </c>
      <c r="EE47" s="52">
        <f>IF(PLANEL_Pot_Trim!EE20&lt;&gt;0,EE21/PLANEL_Pot_Trim!EE20,0)</f>
        <v>0.28439796001656054</v>
      </c>
      <c r="EF47" s="52">
        <f>IF(PLANEL_Pot_Trim!EF20&lt;&gt;0,EF21/PLANEL_Pot_Trim!EF20,0)</f>
        <v>0.28248990000830326</v>
      </c>
      <c r="EG47" s="52">
        <f>IF(PLANEL_Pot_Trim!EG20&lt;&gt;0,EG21/PLANEL_Pot_Trim!EG20,0)</f>
        <v>0.27592488005577975</v>
      </c>
      <c r="EH47" s="52">
        <f>IF(PLANEL_Pot_Trim!EH20&lt;&gt;0,EH21/PLANEL_Pot_Trim!EH20,0)</f>
        <v>0.28248990000830326</v>
      </c>
      <c r="EI47" s="52">
        <f>IF(PLANEL_Pot_Trim!EI20&lt;&gt;0,EI21/PLANEL_Pot_Trim!EI20,0)</f>
        <v>0.28439795998398271</v>
      </c>
      <c r="EJ47" s="52">
        <f>IF(PLANEL_Pot_Trim!EJ20&lt;&gt;0,EJ21/PLANEL_Pot_Trim!EJ20,0)</f>
        <v>0.28248989995756163</v>
      </c>
      <c r="EK47" s="52">
        <f>IF(PLANEL_Pot_Trim!EK20&lt;&gt;0,EK21/PLANEL_Pot_Trim!EK20,0)</f>
        <v>0.27592488002051946</v>
      </c>
      <c r="EL47" s="52">
        <f>IF(PLANEL_Pot_Trim!EL20&lt;&gt;0,EL21/PLANEL_Pot_Trim!EL20,0)</f>
        <v>0.28248989995756163</v>
      </c>
      <c r="EM47" s="52">
        <f>IF(PLANEL_Pot_Trim!EM20&lt;&gt;0,EM21/PLANEL_Pot_Trim!EM20,0)</f>
        <v>0.28439796004087087</v>
      </c>
      <c r="EN47" s="52">
        <f>IF(PLANEL_Pot_Trim!EN20&lt;&gt;0,EN21/PLANEL_Pot_Trim!EN20,0)</f>
        <v>0.28248990004458024</v>
      </c>
      <c r="EO47" s="52">
        <f>IF(PLANEL_Pot_Trim!EO20&lt;&gt;0,EO21/PLANEL_Pot_Trim!EO20,0)</f>
        <v>0.27592487998337339</v>
      </c>
      <c r="EP47" s="52">
        <f>IF(PLANEL_Pot_Trim!EP20&lt;&gt;0,EP21/PLANEL_Pot_Trim!EP20,0)</f>
        <v>0.28248990004458024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3088.734794</v>
      </c>
      <c r="F6" s="65">
        <v>4111.5655580000002</v>
      </c>
      <c r="G6" s="65">
        <v>2857.5487560000001</v>
      </c>
      <c r="H6" s="65">
        <v>350.38699980000001</v>
      </c>
      <c r="I6" s="65">
        <v>3232.9581360000002</v>
      </c>
      <c r="J6" s="65">
        <v>4566.2576239999999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3828.5003240000001</v>
      </c>
      <c r="V6" s="65">
        <v>4464.0213970000004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3492.841488</v>
      </c>
      <c r="AD6" s="65">
        <v>3333.593453</v>
      </c>
      <c r="AE6" s="65">
        <v>3415.82395</v>
      </c>
      <c r="AF6" s="65">
        <v>401.86164120000001</v>
      </c>
      <c r="AG6" s="65">
        <v>3538.1764170000001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5410.8221560000002</v>
      </c>
      <c r="AM6" s="65">
        <v>2694.0453680000001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3321.9339770000001</v>
      </c>
      <c r="AZ6" s="65">
        <v>148.13225130000001</v>
      </c>
      <c r="BA6" s="65">
        <v>1280.798182</v>
      </c>
      <c r="BB6" s="65">
        <v>1999.7853930000001</v>
      </c>
      <c r="BC6" s="65">
        <v>1259.1241359999999</v>
      </c>
      <c r="BD6" s="65">
        <v>148.13225130000001</v>
      </c>
      <c r="BE6" s="65">
        <v>1413.9960739999999</v>
      </c>
      <c r="BF6" s="65">
        <v>1893.104073</v>
      </c>
      <c r="BG6" s="65">
        <v>1239.8783069999999</v>
      </c>
      <c r="BH6" s="65">
        <v>148.13225130000001</v>
      </c>
      <c r="BI6" s="65">
        <v>1342.7436560000001</v>
      </c>
      <c r="BJ6" s="65">
        <v>1742.636501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1801.0705029999999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258.53255999999999</v>
      </c>
      <c r="F7" s="65">
        <v>376.23365999999999</v>
      </c>
      <c r="G7" s="65">
        <v>236.88785999999999</v>
      </c>
      <c r="H7" s="65">
        <v>29.911760000000001</v>
      </c>
      <c r="I7" s="65">
        <v>279.54966000000002</v>
      </c>
      <c r="J7" s="65">
        <v>403.80876000000001</v>
      </c>
      <c r="K7" s="65">
        <v>254.24995999999999</v>
      </c>
      <c r="L7" s="65">
        <v>34.151760000000003</v>
      </c>
      <c r="M7" s="65">
        <v>295.92966000000001</v>
      </c>
      <c r="N7" s="65">
        <v>426.48876000000001</v>
      </c>
      <c r="O7" s="65">
        <v>290.28996000000001</v>
      </c>
      <c r="P7" s="65">
        <v>35.893999999999998</v>
      </c>
      <c r="Q7" s="65">
        <v>312.91649999999998</v>
      </c>
      <c r="R7" s="65">
        <v>450.00900000000001</v>
      </c>
      <c r="S7" s="65">
        <v>279.14679999999998</v>
      </c>
      <c r="T7" s="65">
        <v>49.313119999999998</v>
      </c>
      <c r="U7" s="65">
        <v>454.35117000000002</v>
      </c>
      <c r="V7" s="65">
        <v>631.16711999999995</v>
      </c>
      <c r="W7" s="65">
        <v>397.40152</v>
      </c>
      <c r="X7" s="65">
        <v>49.79072</v>
      </c>
      <c r="Y7" s="65">
        <v>446.91777000000002</v>
      </c>
      <c r="Z7" s="65">
        <v>637.61472000000003</v>
      </c>
      <c r="AA7" s="65">
        <v>423.22111999999998</v>
      </c>
      <c r="AB7" s="65">
        <v>47.230719999999998</v>
      </c>
      <c r="AC7" s="65">
        <v>458.61777000000001</v>
      </c>
      <c r="AD7" s="65">
        <v>672.17471999999998</v>
      </c>
      <c r="AE7" s="65">
        <v>397.26891999999998</v>
      </c>
      <c r="AF7" s="65">
        <v>49.79072</v>
      </c>
      <c r="AG7" s="65">
        <v>455.81952000000001</v>
      </c>
      <c r="AH7" s="65">
        <v>637.61472000000003</v>
      </c>
      <c r="AI7" s="65">
        <v>401.46111999999999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49.79072</v>
      </c>
      <c r="AO7" s="65">
        <v>460.49952000000002</v>
      </c>
      <c r="AP7" s="65">
        <v>637.61472000000003</v>
      </c>
      <c r="AQ7" s="65">
        <v>376.30112000000003</v>
      </c>
      <c r="AR7" s="65">
        <v>45.563519999999997</v>
      </c>
      <c r="AS7" s="65">
        <v>460.49952000000002</v>
      </c>
      <c r="AT7" s="65">
        <v>637.61472000000003</v>
      </c>
      <c r="AU7" s="65">
        <v>423.22111999999998</v>
      </c>
      <c r="AV7" s="65">
        <v>47.230719999999998</v>
      </c>
      <c r="AW7" s="65">
        <v>485.45952</v>
      </c>
      <c r="AX7" s="65">
        <v>292.24421999999998</v>
      </c>
      <c r="AY7" s="65">
        <v>423.22111999999998</v>
      </c>
      <c r="AZ7" s="65">
        <v>25.266960000000001</v>
      </c>
      <c r="BA7" s="65">
        <v>226.49405999999999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24.773759999999999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318.42396000000002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142.6179741</v>
      </c>
      <c r="BV7" s="65">
        <v>341.10395999999997</v>
      </c>
      <c r="BW7" s="65">
        <v>214.76916</v>
      </c>
      <c r="BX7" s="65">
        <v>25.266960000000001</v>
      </c>
      <c r="BY7" s="65">
        <v>230.75286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19.846879999999999</v>
      </c>
      <c r="E8" s="65">
        <v>403.8207165</v>
      </c>
      <c r="F8" s="65">
        <v>399.65611480000001</v>
      </c>
      <c r="G8" s="65">
        <v>213.28326970000001</v>
      </c>
      <c r="H8" s="65">
        <v>31.410236650000002</v>
      </c>
      <c r="I8" s="65">
        <v>369.62480740000001</v>
      </c>
      <c r="J8" s="65">
        <v>256.39416</v>
      </c>
      <c r="K8" s="65">
        <v>227.8013316</v>
      </c>
      <c r="L8" s="65">
        <v>30.427040000000002</v>
      </c>
      <c r="M8" s="65">
        <v>282.21410739999999</v>
      </c>
      <c r="N8" s="65">
        <v>336.24931479999998</v>
      </c>
      <c r="O8" s="65">
        <v>345.08501159999997</v>
      </c>
      <c r="P8" s="65">
        <v>35.782167270000002</v>
      </c>
      <c r="Q8" s="65">
        <v>340.6400074</v>
      </c>
      <c r="R8" s="65">
        <v>411.84499479999999</v>
      </c>
      <c r="S8" s="65">
        <v>288.40969819999998</v>
      </c>
      <c r="T8" s="65">
        <v>39.234963929999999</v>
      </c>
      <c r="U8" s="65">
        <v>380.06900739999998</v>
      </c>
      <c r="V8" s="65">
        <v>621.78619479999998</v>
      </c>
      <c r="W8" s="65">
        <v>182.95264</v>
      </c>
      <c r="X8" s="65">
        <v>21.542309379999999</v>
      </c>
      <c r="Y8" s="65">
        <v>301.87875830000002</v>
      </c>
      <c r="Z8" s="65">
        <v>412.0933948</v>
      </c>
      <c r="AA8" s="65">
        <v>357.16453159999998</v>
      </c>
      <c r="AB8" s="65">
        <v>43.337436650000001</v>
      </c>
      <c r="AC8" s="65">
        <v>351.61389830000002</v>
      </c>
      <c r="AD8" s="65">
        <v>436.07597299999998</v>
      </c>
      <c r="AE8" s="65">
        <v>199.10057159999999</v>
      </c>
      <c r="AF8" s="65">
        <v>43.698236649999998</v>
      </c>
      <c r="AG8" s="65">
        <v>460.1828074</v>
      </c>
      <c r="AH8" s="65">
        <v>361.47281299999997</v>
      </c>
      <c r="AI8" s="65">
        <v>287.50465159999999</v>
      </c>
      <c r="AJ8" s="65">
        <v>46.846236650000002</v>
      </c>
      <c r="AK8" s="65">
        <v>333.40397999999999</v>
      </c>
      <c r="AL8" s="65">
        <v>468.75019479999997</v>
      </c>
      <c r="AM8" s="65">
        <v>344.71985160000003</v>
      </c>
      <c r="AN8" s="65">
        <v>45.346236650000002</v>
      </c>
      <c r="AO8" s="65">
        <v>409.40480739999998</v>
      </c>
      <c r="AP8" s="65">
        <v>596.90731479999999</v>
      </c>
      <c r="AQ8" s="65">
        <v>335.66082970000002</v>
      </c>
      <c r="AR8" s="65">
        <v>47.198236649999998</v>
      </c>
      <c r="AS8" s="65">
        <v>416.50283999999999</v>
      </c>
      <c r="AT8" s="65">
        <v>625.46241669999995</v>
      </c>
      <c r="AU8" s="65">
        <v>394.47681160000002</v>
      </c>
      <c r="AV8" s="65">
        <v>47.198236649999998</v>
      </c>
      <c r="AW8" s="65">
        <v>350.48293089999999</v>
      </c>
      <c r="AX8" s="65">
        <v>637.17619479999996</v>
      </c>
      <c r="AY8" s="65">
        <v>401.1850116</v>
      </c>
      <c r="AZ8" s="65">
        <v>16.034563930000001</v>
      </c>
      <c r="BA8" s="65">
        <v>112.3161709</v>
      </c>
      <c r="BB8" s="65">
        <v>202.494653</v>
      </c>
      <c r="BC8" s="65">
        <v>136.2937934</v>
      </c>
      <c r="BD8" s="65">
        <v>13.874563930000001</v>
      </c>
      <c r="BE8" s="65">
        <v>66.523079999999993</v>
      </c>
      <c r="BF8" s="65">
        <v>178.12661299999999</v>
      </c>
      <c r="BG8" s="65">
        <v>136.2937934</v>
      </c>
      <c r="BH8" s="65">
        <v>9.8996839269999999</v>
      </c>
      <c r="BI8" s="65">
        <v>115.43617089999999</v>
      </c>
      <c r="BJ8" s="65">
        <v>178.288613</v>
      </c>
      <c r="BK8" s="65">
        <v>109.84182180000001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137.6170309</v>
      </c>
      <c r="BZ8" s="65">
        <v>144.714653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7.48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4.762801498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17.55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1.911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23.762685390000001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Z11" s="65">
        <v>12.96</v>
      </c>
      <c r="AA11" s="65">
        <v>8.16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D11" s="65">
        <v>0.96</v>
      </c>
      <c r="BE11" s="65">
        <v>9.36</v>
      </c>
      <c r="BF11" s="65">
        <v>6.48</v>
      </c>
      <c r="BG11" s="65">
        <v>8.16</v>
      </c>
      <c r="BH11" s="65">
        <v>0.96</v>
      </c>
      <c r="BJ11" s="65">
        <v>12.96</v>
      </c>
      <c r="BK11" s="65">
        <v>8.16</v>
      </c>
      <c r="BL11" s="65">
        <v>0.48</v>
      </c>
      <c r="BM11" s="65">
        <v>9.36</v>
      </c>
      <c r="BN11" s="65">
        <v>12.96</v>
      </c>
      <c r="BO11" s="65">
        <v>4.08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6.48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4.68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4.68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390.26224660000003</v>
      </c>
      <c r="E17" s="65">
        <v>3788.1770710000001</v>
      </c>
      <c r="F17" s="65">
        <v>4938.8093319999998</v>
      </c>
      <c r="G17" s="65">
        <v>3340.0538860000001</v>
      </c>
      <c r="H17" s="65">
        <v>418.71299640000001</v>
      </c>
      <c r="I17" s="65">
        <v>3950.4216040000001</v>
      </c>
      <c r="J17" s="65">
        <v>5321.0145439999997</v>
      </c>
      <c r="K17" s="65">
        <v>3519.8747899999998</v>
      </c>
      <c r="L17" s="65">
        <v>445.46526010000002</v>
      </c>
      <c r="M17" s="65">
        <v>4291.7867530000003</v>
      </c>
      <c r="N17" s="65">
        <v>5904.7052860000003</v>
      </c>
      <c r="O17" s="65">
        <v>3872.9098819999999</v>
      </c>
      <c r="P17" s="65">
        <v>456.7226273</v>
      </c>
      <c r="Q17" s="65">
        <v>4407.7594929999996</v>
      </c>
      <c r="R17" s="65">
        <v>6059.9812060000004</v>
      </c>
      <c r="S17" s="65">
        <v>3840.4514089999998</v>
      </c>
      <c r="T17" s="65">
        <v>491.26074399999999</v>
      </c>
      <c r="U17" s="65">
        <v>4731.2095019999997</v>
      </c>
      <c r="V17" s="65">
        <v>5811.5287120000003</v>
      </c>
      <c r="W17" s="65">
        <v>4003.411771</v>
      </c>
      <c r="X17" s="65">
        <v>477.78168950000003</v>
      </c>
      <c r="Y17" s="65">
        <v>4711.6709639999999</v>
      </c>
      <c r="Z17" s="65">
        <v>6549.7250260000001</v>
      </c>
      <c r="AA17" s="65">
        <v>4243.3592619999999</v>
      </c>
      <c r="AB17" s="65">
        <v>499.4337979</v>
      </c>
      <c r="AC17" s="65">
        <v>4371.3621560000001</v>
      </c>
      <c r="AD17" s="65">
        <v>4549.3581459999996</v>
      </c>
      <c r="AE17" s="65">
        <v>4079.8874420000002</v>
      </c>
      <c r="AF17" s="65">
        <v>501.07339940000003</v>
      </c>
      <c r="AG17" s="65">
        <v>4531.8277449999996</v>
      </c>
      <c r="AH17" s="65">
        <v>6531.7336889999997</v>
      </c>
      <c r="AI17" s="65">
        <v>4172.4837219999999</v>
      </c>
      <c r="AJ17" s="65">
        <v>506.46259789999999</v>
      </c>
      <c r="AK17" s="65">
        <v>4789.7035020000003</v>
      </c>
      <c r="AL17" s="65">
        <v>6624.7010710000004</v>
      </c>
      <c r="AM17" s="65">
        <v>3529.680339</v>
      </c>
      <c r="AN17" s="65">
        <v>504.00259790000001</v>
      </c>
      <c r="AO17" s="65">
        <v>4814.9653289999997</v>
      </c>
      <c r="AP17" s="65">
        <v>6767.1681909999998</v>
      </c>
      <c r="AQ17" s="65">
        <v>4195.4799000000003</v>
      </c>
      <c r="AR17" s="65">
        <v>502.58739789999998</v>
      </c>
      <c r="AS17" s="65">
        <v>4872.8023620000004</v>
      </c>
      <c r="AT17" s="65">
        <v>6795.723293</v>
      </c>
      <c r="AU17" s="65">
        <v>4293.0558819999997</v>
      </c>
      <c r="AV17" s="65">
        <v>504.25459790000002</v>
      </c>
      <c r="AW17" s="65">
        <v>4831.7424529999998</v>
      </c>
      <c r="AX17" s="65">
        <v>6462.0665710000003</v>
      </c>
      <c r="AY17" s="65">
        <v>4214.0341090000002</v>
      </c>
      <c r="AZ17" s="65">
        <v>193.7897753</v>
      </c>
      <c r="BA17" s="65">
        <v>1662.0794129999999</v>
      </c>
      <c r="BB17" s="65">
        <v>2602.1900059999998</v>
      </c>
      <c r="BC17" s="65">
        <v>1639.0530900000001</v>
      </c>
      <c r="BD17" s="65">
        <v>191.62977530000001</v>
      </c>
      <c r="BE17" s="65">
        <v>1738.143014</v>
      </c>
      <c r="BF17" s="65">
        <v>2464.6606459999998</v>
      </c>
      <c r="BG17" s="65">
        <v>1627.967261</v>
      </c>
      <c r="BH17" s="65">
        <v>187.16169529999999</v>
      </c>
      <c r="BI17" s="65">
        <v>1737.643687</v>
      </c>
      <c r="BJ17" s="65">
        <v>2320.8350740000001</v>
      </c>
      <c r="BK17" s="65">
        <v>1620.7611179999999</v>
      </c>
      <c r="BL17" s="65">
        <v>193.30977530000001</v>
      </c>
      <c r="BM17" s="65">
        <v>1889.4503090000001</v>
      </c>
      <c r="BN17" s="65">
        <v>2593.4819659999998</v>
      </c>
      <c r="BO17" s="65">
        <v>1643.13309</v>
      </c>
      <c r="BP17" s="65">
        <v>193.7897753</v>
      </c>
      <c r="BQ17" s="65">
        <v>1880.1019940000001</v>
      </c>
      <c r="BR17" s="65">
        <v>2616.1619660000001</v>
      </c>
      <c r="BS17" s="65">
        <v>1647.21309</v>
      </c>
      <c r="BT17" s="65">
        <v>193.7897753</v>
      </c>
      <c r="BU17" s="65">
        <v>1785.7154230000001</v>
      </c>
      <c r="BV17" s="65">
        <v>2410.9670759999999</v>
      </c>
      <c r="BW17" s="65">
        <v>1647.21309</v>
      </c>
      <c r="BX17" s="65">
        <v>193.7897753</v>
      </c>
      <c r="BY17" s="65">
        <v>1855.130341</v>
      </c>
      <c r="BZ17" s="65">
        <v>2544.4100060000001</v>
      </c>
      <c r="CA17" s="65">
        <v>1647.21309</v>
      </c>
      <c r="CB17" s="65">
        <v>48.353535319999999</v>
      </c>
      <c r="CC17" s="65">
        <v>466.76696939999999</v>
      </c>
      <c r="CD17" s="65">
        <v>652.77272689999995</v>
      </c>
      <c r="CE17" s="65">
        <v>406.92505019999999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466.76696939999999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813.97500000000002</v>
      </c>
      <c r="F32" s="65">
        <v>273.75</v>
      </c>
      <c r="G32" s="65">
        <v>540.22500000000002</v>
      </c>
      <c r="H32" s="65">
        <v>785.03706980000004</v>
      </c>
      <c r="I32" s="65">
        <v>813.97500000000002</v>
      </c>
      <c r="J32" s="65">
        <v>540.22500000000002</v>
      </c>
      <c r="K32" s="65">
        <v>813.97500000000002</v>
      </c>
      <c r="L32" s="65">
        <v>813.97500000000002</v>
      </c>
      <c r="M32" s="65">
        <v>540.22500000000002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273.75</v>
      </c>
      <c r="T32" s="65">
        <v>273.75</v>
      </c>
      <c r="U32" s="65">
        <v>349.99483220000002</v>
      </c>
      <c r="V32" s="65">
        <v>813.97500000000002</v>
      </c>
      <c r="W32" s="65">
        <v>813.97500000000002</v>
      </c>
      <c r="Y32" s="65">
        <v>813.97500000000002</v>
      </c>
      <c r="Z32" s="65">
        <v>655.0341244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F32" s="65">
        <v>813.97500000000002</v>
      </c>
      <c r="AG32" s="65">
        <v>813.97500000000002</v>
      </c>
      <c r="AH32" s="65">
        <v>273.75</v>
      </c>
      <c r="AI32" s="65">
        <v>273.75</v>
      </c>
      <c r="AJ32" s="65">
        <v>813.97500000000002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273.75</v>
      </c>
      <c r="AP32" s="65">
        <v>273.75</v>
      </c>
      <c r="AQ32" s="65">
        <v>813.97500000000002</v>
      </c>
      <c r="AR32" s="65">
        <v>540.22500000000002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C32" s="65">
        <v>813.97500000000002</v>
      </c>
      <c r="BD32" s="65">
        <v>813.97500000000002</v>
      </c>
      <c r="BE32" s="65">
        <v>735.06306659999996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540.22500000000002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273.75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G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540.22500000000002</v>
      </c>
      <c r="E41" s="65">
        <v>813.97500000000002</v>
      </c>
      <c r="F41" s="65">
        <v>543.82500000000005</v>
      </c>
      <c r="G41" s="65">
        <v>810.3</v>
      </c>
      <c r="H41" s="65">
        <v>1055.1120699999999</v>
      </c>
      <c r="I41" s="65">
        <v>956.36706830000003</v>
      </c>
      <c r="J41" s="65">
        <v>810.3</v>
      </c>
      <c r="K41" s="65">
        <v>1084.05</v>
      </c>
      <c r="L41" s="65">
        <v>1084.05</v>
      </c>
      <c r="M41" s="65">
        <v>540.22500000000002</v>
      </c>
      <c r="N41" s="65">
        <v>543.82500000000005</v>
      </c>
      <c r="O41" s="65">
        <v>1084.05</v>
      </c>
      <c r="P41" s="65">
        <v>955.3108757</v>
      </c>
      <c r="Q41" s="65">
        <v>273.75</v>
      </c>
      <c r="R41" s="65">
        <v>543.82500000000005</v>
      </c>
      <c r="S41" s="65">
        <v>543.82500000000005</v>
      </c>
      <c r="T41" s="65">
        <v>543.82500000000005</v>
      </c>
      <c r="U41" s="65">
        <v>484.97301709999999</v>
      </c>
      <c r="V41" s="65">
        <v>813.97500000000002</v>
      </c>
      <c r="W41" s="65">
        <v>1084.05</v>
      </c>
      <c r="X41" s="65">
        <v>270.07499999999999</v>
      </c>
      <c r="Y41" s="65">
        <v>813.97500000000002</v>
      </c>
      <c r="Z41" s="65">
        <v>925.10912440000004</v>
      </c>
      <c r="AA41" s="65">
        <v>1084.05</v>
      </c>
      <c r="AB41" s="65">
        <v>813.97500000000002</v>
      </c>
      <c r="AC41" s="65">
        <v>1084.05</v>
      </c>
      <c r="AD41" s="65">
        <v>1084.05</v>
      </c>
      <c r="AE41" s="65">
        <v>270.07499999999999</v>
      </c>
      <c r="AF41" s="65">
        <v>813.97500000000002</v>
      </c>
      <c r="AG41" s="65">
        <v>813.97500000000002</v>
      </c>
      <c r="AH41" s="65">
        <v>543.82500000000005</v>
      </c>
      <c r="AI41" s="65">
        <v>273.75</v>
      </c>
      <c r="AJ41" s="65">
        <v>1084.05</v>
      </c>
      <c r="AK41" s="65">
        <v>540.22500000000002</v>
      </c>
      <c r="AL41" s="65">
        <v>1084.05</v>
      </c>
      <c r="AM41" s="65">
        <v>1084.05</v>
      </c>
      <c r="AN41" s="65">
        <v>813.97500000000002</v>
      </c>
      <c r="AO41" s="65">
        <v>273.75</v>
      </c>
      <c r="AP41" s="65">
        <v>543.82500000000005</v>
      </c>
      <c r="AQ41" s="65">
        <v>1084.05</v>
      </c>
      <c r="AR41" s="65">
        <v>810.3</v>
      </c>
      <c r="AS41" s="65">
        <v>1084.05</v>
      </c>
      <c r="AT41" s="65">
        <v>543.82500000000005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270.07499999999999</v>
      </c>
      <c r="BC41" s="65">
        <v>1084.05</v>
      </c>
      <c r="BD41" s="65">
        <v>813.97500000000002</v>
      </c>
      <c r="BE41" s="65">
        <v>1005.138067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810.3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813.97500000000002</v>
      </c>
      <c r="BW41" s="65">
        <v>1084.05</v>
      </c>
      <c r="BX41" s="65">
        <v>1084.05</v>
      </c>
      <c r="BY41" s="65">
        <v>1084.05</v>
      </c>
      <c r="BZ41" s="65">
        <v>543.82500000000005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1007.25</v>
      </c>
      <c r="H55" s="65">
        <v>1296.27</v>
      </c>
      <c r="I55" s="65">
        <v>1296.27</v>
      </c>
      <c r="J55" s="65">
        <v>1296.27</v>
      </c>
      <c r="K55" s="65">
        <v>1007.25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908.25</v>
      </c>
      <c r="T55" s="65">
        <v>1296.27</v>
      </c>
      <c r="U55" s="65">
        <v>1296.27</v>
      </c>
      <c r="V55" s="65">
        <v>1296.27</v>
      </c>
      <c r="W55" s="65">
        <v>908.25</v>
      </c>
      <c r="X55" s="65">
        <v>1296.27</v>
      </c>
      <c r="Y55" s="65">
        <v>1197.27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957.27</v>
      </c>
      <c r="AF55" s="65">
        <v>1551.27</v>
      </c>
      <c r="AG55" s="65">
        <v>1551.27</v>
      </c>
      <c r="AH55" s="65">
        <v>1551.27</v>
      </c>
      <c r="AI55" s="65">
        <v>1212.27</v>
      </c>
      <c r="AJ55" s="65">
        <v>1551.27</v>
      </c>
      <c r="AK55" s="65">
        <v>196.5</v>
      </c>
      <c r="AL55" s="65">
        <v>255</v>
      </c>
      <c r="AM55" s="65">
        <v>1551.27</v>
      </c>
      <c r="AN55" s="65">
        <v>1551.27</v>
      </c>
      <c r="AO55" s="65">
        <v>1452.27</v>
      </c>
      <c r="AQ55" s="65">
        <v>1551.27</v>
      </c>
      <c r="AR55" s="65">
        <v>1536.27</v>
      </c>
      <c r="AU55" s="65">
        <v>1551.27</v>
      </c>
      <c r="AV55" s="65">
        <v>1551.27</v>
      </c>
      <c r="AW55" s="65">
        <v>1551.27</v>
      </c>
      <c r="AX55" s="65">
        <v>255</v>
      </c>
      <c r="AY55" s="65">
        <v>1551.27</v>
      </c>
      <c r="AZ55" s="65">
        <v>1296.27</v>
      </c>
      <c r="BA55" s="65">
        <v>1354.77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895.5</v>
      </c>
      <c r="BS55" s="65">
        <v>1551.27</v>
      </c>
      <c r="BT55" s="65">
        <v>604.5</v>
      </c>
      <c r="BU55" s="65">
        <v>589.5</v>
      </c>
      <c r="BV55" s="65">
        <v>604.5</v>
      </c>
      <c r="BW55" s="65">
        <v>604.5</v>
      </c>
      <c r="BX55" s="65">
        <v>604.5</v>
      </c>
      <c r="BY55" s="65">
        <v>589.5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1007.25</v>
      </c>
      <c r="H65" s="65">
        <v>1296.27</v>
      </c>
      <c r="I65" s="65">
        <v>1296.27</v>
      </c>
      <c r="J65" s="65">
        <v>1296.27</v>
      </c>
      <c r="K65" s="65">
        <v>1007.25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908.25</v>
      </c>
      <c r="T65" s="65">
        <v>1296.27</v>
      </c>
      <c r="U65" s="65">
        <v>1296.27</v>
      </c>
      <c r="V65" s="65">
        <v>1296.27</v>
      </c>
      <c r="W65" s="65">
        <v>908.25</v>
      </c>
      <c r="X65" s="65">
        <v>1296.27</v>
      </c>
      <c r="Y65" s="65">
        <v>1197.27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957.27</v>
      </c>
      <c r="AF65" s="65">
        <v>1551.27</v>
      </c>
      <c r="AG65" s="65">
        <v>1551.27</v>
      </c>
      <c r="AH65" s="65">
        <v>1551.27</v>
      </c>
      <c r="AI65" s="65">
        <v>1212.27</v>
      </c>
      <c r="AJ65" s="65">
        <v>1551.27</v>
      </c>
      <c r="AK65" s="65">
        <v>196.5</v>
      </c>
      <c r="AL65" s="65">
        <v>255</v>
      </c>
      <c r="AM65" s="65">
        <v>1551.27</v>
      </c>
      <c r="AN65" s="65">
        <v>1551.27</v>
      </c>
      <c r="AO65" s="65">
        <v>1452.27</v>
      </c>
      <c r="AP65" s="65">
        <v>0</v>
      </c>
      <c r="AQ65" s="65">
        <v>1551.27</v>
      </c>
      <c r="AR65" s="65">
        <v>1536.27</v>
      </c>
      <c r="AS65" s="65">
        <v>0</v>
      </c>
      <c r="AT65" s="65">
        <v>0</v>
      </c>
      <c r="AU65" s="65">
        <v>1551.27</v>
      </c>
      <c r="AV65" s="65">
        <v>1551.27</v>
      </c>
      <c r="AW65" s="65">
        <v>1551.27</v>
      </c>
      <c r="AX65" s="65">
        <v>255</v>
      </c>
      <c r="AY65" s="65">
        <v>1551.27</v>
      </c>
      <c r="AZ65" s="65">
        <v>1296.27</v>
      </c>
      <c r="BA65" s="65">
        <v>1354.77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895.5</v>
      </c>
      <c r="BS65" s="65">
        <v>1551.27</v>
      </c>
      <c r="BT65" s="65">
        <v>604.5</v>
      </c>
      <c r="BU65" s="65">
        <v>589.5</v>
      </c>
      <c r="BV65" s="65">
        <v>604.5</v>
      </c>
      <c r="BW65" s="65">
        <v>604.5</v>
      </c>
      <c r="BX65" s="65">
        <v>604.5</v>
      </c>
      <c r="BY65" s="65">
        <v>589.5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65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 s="65">
        <v>0</v>
      </c>
      <c r="CN101" s="65">
        <v>0</v>
      </c>
      <c r="CO101" s="65">
        <v>0</v>
      </c>
      <c r="CP101" s="65">
        <v>0</v>
      </c>
      <c r="CQ101" s="65">
        <v>0</v>
      </c>
      <c r="CR101" s="65">
        <v>0</v>
      </c>
      <c r="CS101" s="65">
        <v>0</v>
      </c>
      <c r="CT101" s="65">
        <v>0</v>
      </c>
      <c r="CU101" s="65">
        <v>0</v>
      </c>
      <c r="CV101" s="65">
        <v>0</v>
      </c>
      <c r="CW101" s="65">
        <v>0</v>
      </c>
      <c r="CX101" s="65">
        <v>0</v>
      </c>
      <c r="CY101" s="65">
        <v>0</v>
      </c>
      <c r="CZ101" s="65">
        <v>0</v>
      </c>
      <c r="DA101" s="65">
        <v>0</v>
      </c>
      <c r="DB101" s="65">
        <v>0</v>
      </c>
      <c r="DC101" s="65">
        <v>0</v>
      </c>
      <c r="DD101" s="65">
        <v>0</v>
      </c>
      <c r="DE101" s="65">
        <v>0</v>
      </c>
      <c r="DF101" s="65">
        <v>0</v>
      </c>
      <c r="DG101" s="65">
        <v>0</v>
      </c>
      <c r="DH101" s="65">
        <v>0</v>
      </c>
      <c r="DI101" s="65">
        <v>0</v>
      </c>
      <c r="DJ101" s="65">
        <v>0</v>
      </c>
      <c r="DK101" s="65">
        <v>0</v>
      </c>
      <c r="DL101" s="65">
        <v>0</v>
      </c>
      <c r="DM101" s="65">
        <v>0</v>
      </c>
      <c r="DN101" s="65">
        <v>0</v>
      </c>
      <c r="DO101" s="65">
        <v>0</v>
      </c>
      <c r="DP101" s="65">
        <v>0</v>
      </c>
      <c r="DQ101" s="65">
        <v>0</v>
      </c>
      <c r="DR101" s="65">
        <v>0</v>
      </c>
      <c r="DS101" s="65">
        <v>0</v>
      </c>
      <c r="DT101" s="65">
        <v>0</v>
      </c>
      <c r="DU101" s="65">
        <v>0</v>
      </c>
      <c r="DV101" s="65">
        <v>0</v>
      </c>
      <c r="DW101" s="65">
        <v>0</v>
      </c>
      <c r="DX101" s="65">
        <v>0</v>
      </c>
      <c r="DY101" s="65">
        <v>0</v>
      </c>
      <c r="DZ101" s="65">
        <v>0</v>
      </c>
      <c r="EA101" s="65">
        <v>0</v>
      </c>
      <c r="EB101" s="65">
        <v>0</v>
      </c>
      <c r="EC101" s="65">
        <v>0</v>
      </c>
      <c r="ED101" s="65">
        <v>0</v>
      </c>
      <c r="EE101" s="65">
        <v>0</v>
      </c>
      <c r="EF101" s="65">
        <v>0</v>
      </c>
      <c r="EG101" s="65">
        <v>0</v>
      </c>
      <c r="EH101" s="65">
        <v>0</v>
      </c>
      <c r="EI101" s="65">
        <v>0</v>
      </c>
      <c r="EJ101" s="65">
        <v>0</v>
      </c>
      <c r="EK101" s="65">
        <v>0</v>
      </c>
      <c r="EL101" s="65">
        <v>0</v>
      </c>
      <c r="EM101" s="65">
        <v>0</v>
      </c>
      <c r="EN101" s="65">
        <v>0</v>
      </c>
      <c r="EO101" s="65">
        <v>0</v>
      </c>
      <c r="EP101" s="65">
        <v>0</v>
      </c>
      <c r="EQ101" s="65">
        <v>0</v>
      </c>
      <c r="ER101" s="65">
        <v>0</v>
      </c>
      <c r="ES101" s="65">
        <v>0</v>
      </c>
      <c r="ET101" s="65">
        <v>0</v>
      </c>
      <c r="EU101" s="65">
        <v>0</v>
      </c>
      <c r="EV101" s="65">
        <v>0</v>
      </c>
      <c r="EW101" s="65">
        <v>0</v>
      </c>
      <c r="EX101" s="65">
        <v>0</v>
      </c>
      <c r="EY101" s="65">
        <v>0</v>
      </c>
      <c r="EZ101" s="65">
        <v>0</v>
      </c>
      <c r="FA101" s="65">
        <v>0</v>
      </c>
      <c r="FB101" s="65">
        <v>0</v>
      </c>
      <c r="FC101" s="65">
        <v>0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3262.8168380000002</v>
      </c>
      <c r="G102" s="65">
        <v>3412.4135700000002</v>
      </c>
      <c r="H102" s="65">
        <v>3412.4135700000002</v>
      </c>
      <c r="I102" s="65">
        <v>3080.7985239999998</v>
      </c>
      <c r="J102" s="65">
        <v>3219.1293719999999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3219.1293719999999</v>
      </c>
      <c r="V102" s="65">
        <v>2910.2536439999999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2429.7908160000002</v>
      </c>
      <c r="AD102" s="65">
        <v>2430.8330340000002</v>
      </c>
      <c r="AE102" s="65">
        <v>3412.4135700000002</v>
      </c>
      <c r="AF102" s="65">
        <v>4284.5100050000001</v>
      </c>
      <c r="AG102" s="65">
        <v>1607.429112</v>
      </c>
      <c r="AH102" s="65">
        <v>3412.4135700000002</v>
      </c>
      <c r="AI102" s="65">
        <v>4284.5100050000001</v>
      </c>
      <c r="AJ102" s="65">
        <v>1733.8218179999999</v>
      </c>
      <c r="AK102" s="65">
        <v>3836.5407749999999</v>
      </c>
      <c r="AL102" s="65">
        <v>2583.000192</v>
      </c>
      <c r="AM102" s="65">
        <v>3505.3093939999999</v>
      </c>
      <c r="AN102" s="65">
        <v>6104.1645509999998</v>
      </c>
      <c r="AO102" s="65">
        <v>6104.1645509999998</v>
      </c>
      <c r="AP102" s="65">
        <v>6104.1645509999998</v>
      </c>
      <c r="AQ102" s="65">
        <v>6104.1645509999998</v>
      </c>
      <c r="AR102" s="65">
        <v>6104.1645509999998</v>
      </c>
      <c r="AS102" s="65">
        <v>6104.1645509999998</v>
      </c>
      <c r="AT102" s="65">
        <v>6104.1645509999998</v>
      </c>
      <c r="AU102" s="65">
        <v>6104.1645509999998</v>
      </c>
      <c r="AV102" s="65">
        <v>6476.8099499999998</v>
      </c>
      <c r="AW102" s="65">
        <v>3329.888798</v>
      </c>
      <c r="AX102" s="65">
        <v>6476.8099499999998</v>
      </c>
      <c r="AY102" s="65">
        <v>6476.8099499999998</v>
      </c>
      <c r="AZ102" s="65">
        <v>3976.535265</v>
      </c>
      <c r="BA102" s="65">
        <v>6853.8867149999996</v>
      </c>
      <c r="BB102" s="65">
        <v>7232.8753390000002</v>
      </c>
      <c r="BC102" s="65">
        <v>6061.6413789999997</v>
      </c>
      <c r="BD102" s="65">
        <v>6464.3304669999998</v>
      </c>
      <c r="BE102" s="65">
        <v>6464.3304669999998</v>
      </c>
      <c r="BF102" s="65">
        <v>6464.3304669999998</v>
      </c>
      <c r="BG102" s="65">
        <v>6464.3304669999998</v>
      </c>
      <c r="BH102" s="65">
        <v>6271.0462690000004</v>
      </c>
      <c r="BI102" s="65">
        <v>5573.3282120000003</v>
      </c>
      <c r="BJ102" s="65">
        <v>5768.8863419999998</v>
      </c>
      <c r="BK102" s="65">
        <v>6271.0462690000004</v>
      </c>
      <c r="BL102" s="65">
        <v>6271.0462690000004</v>
      </c>
      <c r="BM102" s="65">
        <v>6271.0462690000004</v>
      </c>
      <c r="BN102" s="65">
        <v>6271.0462690000004</v>
      </c>
      <c r="BO102" s="65">
        <v>6271.0462690000004</v>
      </c>
      <c r="BP102" s="65">
        <v>6271.0462690000004</v>
      </c>
      <c r="BQ102" s="65">
        <v>6271.0462690000004</v>
      </c>
      <c r="BR102" s="65">
        <v>6271.0462690000004</v>
      </c>
      <c r="BS102" s="65">
        <v>6271.0462690000004</v>
      </c>
      <c r="BT102" s="65">
        <v>6271.0462690000004</v>
      </c>
      <c r="BU102" s="65">
        <v>6271.0462690000004</v>
      </c>
      <c r="BV102" s="65">
        <v>6271.0462690000004</v>
      </c>
      <c r="BW102" s="65">
        <v>6271.0462690000004</v>
      </c>
      <c r="BX102" s="65">
        <v>6271.0462690000004</v>
      </c>
      <c r="BY102" s="65">
        <v>6271.0462690000004</v>
      </c>
      <c r="BZ102" s="65">
        <v>6271.0462690000004</v>
      </c>
      <c r="CA102" s="65">
        <v>6271.0462690000004</v>
      </c>
      <c r="CB102" s="65">
        <v>6075.488139</v>
      </c>
      <c r="CC102" s="65">
        <v>6075.488139</v>
      </c>
      <c r="CD102" s="65">
        <v>6075.488139</v>
      </c>
      <c r="CE102" s="65">
        <v>6075.488139</v>
      </c>
      <c r="CF102" s="65">
        <v>6075.488139</v>
      </c>
      <c r="CG102" s="65">
        <v>6075.488139</v>
      </c>
      <c r="CH102" s="65">
        <v>6075.488139</v>
      </c>
      <c r="CI102" s="65">
        <v>6075.488139</v>
      </c>
      <c r="CJ102" s="65">
        <v>6075.488139</v>
      </c>
      <c r="CK102" s="65">
        <v>6075.488139</v>
      </c>
      <c r="CL102" s="65">
        <v>6075.488139</v>
      </c>
      <c r="CM102" s="65">
        <v>6075.488139</v>
      </c>
      <c r="CN102" s="65">
        <v>5573.3282120000003</v>
      </c>
      <c r="CO102" s="65">
        <v>5573.3282120000003</v>
      </c>
      <c r="CP102" s="65">
        <v>5573.3282120000003</v>
      </c>
      <c r="CQ102" s="65">
        <v>5573.3282120000003</v>
      </c>
      <c r="CR102" s="65">
        <v>5573.3282120000003</v>
      </c>
      <c r="CS102" s="65">
        <v>5573.3282120000003</v>
      </c>
      <c r="CT102" s="65">
        <v>5573.3282120000003</v>
      </c>
      <c r="CU102" s="65">
        <v>5573.3282120000003</v>
      </c>
      <c r="CV102" s="65">
        <v>5573.3282120000003</v>
      </c>
      <c r="CW102" s="65">
        <v>5573.3282120000003</v>
      </c>
      <c r="CX102" s="65">
        <v>5573.3282120000003</v>
      </c>
      <c r="CY102" s="65">
        <v>5573.3282120000003</v>
      </c>
      <c r="CZ102" s="65">
        <v>5573.3282120000003</v>
      </c>
      <c r="DA102" s="65">
        <v>5573.3282120000003</v>
      </c>
      <c r="DB102" s="65">
        <v>5573.3282120000003</v>
      </c>
      <c r="DC102" s="65">
        <v>5573.3282120000003</v>
      </c>
      <c r="DD102" s="65">
        <v>5573.3282120000003</v>
      </c>
      <c r="DE102" s="65">
        <v>5573.3282120000003</v>
      </c>
      <c r="DF102" s="65">
        <v>5573.3282120000003</v>
      </c>
      <c r="DG102" s="65">
        <v>5573.3282120000003</v>
      </c>
      <c r="DH102" s="65">
        <v>5573.3282120000003</v>
      </c>
      <c r="DI102" s="65">
        <v>5573.3282120000003</v>
      </c>
      <c r="DJ102" s="65">
        <v>5573.3282120000003</v>
      </c>
      <c r="DK102" s="65">
        <v>5573.3282120000003</v>
      </c>
      <c r="DL102" s="65">
        <v>5573.3282120000003</v>
      </c>
      <c r="DM102" s="65">
        <v>5573.3282120000003</v>
      </c>
      <c r="DN102" s="65">
        <v>5573.3282120000003</v>
      </c>
      <c r="DO102" s="65">
        <v>5573.3282120000003</v>
      </c>
      <c r="DP102" s="65">
        <v>5573.3282120000003</v>
      </c>
      <c r="DQ102" s="65">
        <v>5573.3282120000003</v>
      </c>
      <c r="DR102" s="65">
        <v>5573.3282120000003</v>
      </c>
      <c r="DS102" s="65">
        <v>5573.3282120000003</v>
      </c>
      <c r="DT102" s="65">
        <v>5573.3282120000003</v>
      </c>
      <c r="DU102" s="65">
        <v>5573.3282120000003</v>
      </c>
      <c r="DV102" s="65">
        <v>5573.3282120000003</v>
      </c>
      <c r="DW102" s="65">
        <v>5573.3282120000003</v>
      </c>
      <c r="DX102" s="65">
        <v>5573.3282120000003</v>
      </c>
      <c r="DY102" s="65">
        <v>5573.3282120000003</v>
      </c>
      <c r="DZ102" s="65">
        <v>5573.3282120000003</v>
      </c>
      <c r="EA102" s="65">
        <v>5573.3282120000003</v>
      </c>
      <c r="EB102" s="65">
        <v>5573.3282120000003</v>
      </c>
      <c r="EC102" s="65">
        <v>5573.3282120000003</v>
      </c>
      <c r="ED102" s="65">
        <v>5573.3282120000003</v>
      </c>
      <c r="EE102" s="65">
        <v>5573.3282120000003</v>
      </c>
      <c r="EF102" s="65">
        <v>5573.3282120000003</v>
      </c>
      <c r="EG102" s="65">
        <v>5573.3282120000003</v>
      </c>
      <c r="EH102" s="65">
        <v>5573.3282120000003</v>
      </c>
      <c r="EI102" s="65">
        <v>5573.3282120000003</v>
      </c>
      <c r="EJ102" s="65">
        <v>5573.3282120000003</v>
      </c>
      <c r="EK102" s="65">
        <v>5573.3282120000003</v>
      </c>
      <c r="EL102" s="65">
        <v>5573.3282120000003</v>
      </c>
      <c r="EM102" s="65">
        <v>5573.3282120000003</v>
      </c>
      <c r="EN102" s="65">
        <v>5573.3282120000003</v>
      </c>
      <c r="EO102" s="65">
        <v>5573.3282120000003</v>
      </c>
      <c r="EP102" s="65">
        <v>5573.3282120000003</v>
      </c>
      <c r="EQ102" s="65">
        <v>5573.3282120000003</v>
      </c>
      <c r="ER102" s="65">
        <v>5573.3282120000003</v>
      </c>
      <c r="ES102" s="65">
        <v>5573.3282120000003</v>
      </c>
      <c r="ET102" s="65">
        <v>5573.3282120000003</v>
      </c>
      <c r="EU102" s="65">
        <v>5573.3282120000003</v>
      </c>
      <c r="EV102" s="65">
        <v>5573.3282120000003</v>
      </c>
      <c r="EW102" s="65">
        <v>5573.3282120000003</v>
      </c>
      <c r="EY102" s="65">
        <v>5573.3282120000003</v>
      </c>
      <c r="EZ102" s="65">
        <v>5573.3282120000003</v>
      </c>
      <c r="FA102" s="65">
        <v>5573.3282120000003</v>
      </c>
      <c r="FB102" s="65">
        <v>5573.3282120000003</v>
      </c>
      <c r="FC102" s="65">
        <v>5573.3282120000003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3213.1752409999999</v>
      </c>
      <c r="AC103" s="65">
        <v>3448.7166710000001</v>
      </c>
      <c r="AD103" s="65">
        <v>3448.7166710000001</v>
      </c>
      <c r="AE103" s="65">
        <v>3448.7166710000001</v>
      </c>
      <c r="AF103" s="65">
        <v>235.5414298</v>
      </c>
      <c r="AG103" s="65">
        <v>3586.0378179999998</v>
      </c>
      <c r="AH103" s="65">
        <v>3586.0378179999998</v>
      </c>
      <c r="AI103" s="65">
        <v>3586.0378179999998</v>
      </c>
      <c r="AJ103" s="65">
        <v>3586.0378179999998</v>
      </c>
      <c r="AK103" s="65">
        <v>3821.579248</v>
      </c>
      <c r="AL103" s="65">
        <v>3586.0378179999998</v>
      </c>
      <c r="AM103" s="65">
        <v>3821.579248</v>
      </c>
      <c r="AN103" s="65">
        <v>4584.0178150000002</v>
      </c>
      <c r="AO103" s="65">
        <v>4348.4763860000003</v>
      </c>
      <c r="AP103" s="65">
        <v>4348.4763860000003</v>
      </c>
      <c r="AQ103" s="65">
        <v>4348.4763860000003</v>
      </c>
      <c r="AR103" s="65">
        <v>5240.0251520000002</v>
      </c>
      <c r="AS103" s="65">
        <v>5240.0251520000002</v>
      </c>
      <c r="AT103" s="65">
        <v>5240.0251520000002</v>
      </c>
      <c r="AV103" s="65">
        <v>5789.8258729999998</v>
      </c>
      <c r="AX103" s="65">
        <v>5789.8258729999998</v>
      </c>
      <c r="AY103" s="65">
        <v>565.38971149999998</v>
      </c>
      <c r="AZ103" s="65">
        <v>6453.8943040000004</v>
      </c>
      <c r="BA103" s="65">
        <v>6453.8943040000004</v>
      </c>
      <c r="BB103" s="65">
        <v>6453.8943040000004</v>
      </c>
      <c r="BC103" s="65">
        <v>6453.8943040000004</v>
      </c>
      <c r="BD103" s="65">
        <v>7064.6354250000004</v>
      </c>
      <c r="BE103" s="65">
        <v>5510.4943970000004</v>
      </c>
      <c r="BF103" s="65">
        <v>5446.4113699999998</v>
      </c>
      <c r="BG103" s="65">
        <v>7064.6354250000004</v>
      </c>
      <c r="BH103" s="65">
        <v>7917.4895070000002</v>
      </c>
      <c r="BI103" s="65">
        <v>7917.4895070000002</v>
      </c>
      <c r="BJ103" s="65">
        <v>7917.4895070000002</v>
      </c>
      <c r="BK103" s="65">
        <v>7917.4895070000002</v>
      </c>
      <c r="BL103" s="65">
        <v>9669.1904149999991</v>
      </c>
      <c r="BM103" s="65">
        <v>9669.1904149999991</v>
      </c>
      <c r="BN103" s="65">
        <v>9669.1904149999991</v>
      </c>
      <c r="BO103" s="65">
        <v>9669.1904149999991</v>
      </c>
      <c r="BP103" s="65">
        <v>10867.10663</v>
      </c>
      <c r="BQ103" s="65">
        <v>10867.10663</v>
      </c>
      <c r="BR103" s="65">
        <v>10761.412990000001</v>
      </c>
      <c r="BS103" s="65">
        <v>10867.10663</v>
      </c>
      <c r="BT103" s="65">
        <v>11292.42416</v>
      </c>
      <c r="BU103" s="65">
        <v>11292.42416</v>
      </c>
      <c r="BV103" s="65">
        <v>5889.070318</v>
      </c>
      <c r="BW103" s="65">
        <v>11292.42416</v>
      </c>
      <c r="BX103" s="65">
        <v>11292.42416</v>
      </c>
      <c r="BY103" s="65">
        <v>11292.42416</v>
      </c>
      <c r="BZ103" s="65">
        <v>11292.42416</v>
      </c>
      <c r="CA103" s="65">
        <v>11292.42416</v>
      </c>
      <c r="CB103" s="65">
        <v>11292.42416</v>
      </c>
      <c r="CC103" s="65">
        <v>11292.42416</v>
      </c>
      <c r="CD103" s="65">
        <v>11292.42416</v>
      </c>
      <c r="CE103" s="65">
        <v>11292.42416</v>
      </c>
      <c r="CF103" s="65">
        <v>11292.42416</v>
      </c>
      <c r="CG103" s="65">
        <v>11292.42416</v>
      </c>
      <c r="CH103" s="65">
        <v>11292.42416</v>
      </c>
      <c r="CI103" s="65">
        <v>11292.42416</v>
      </c>
      <c r="CJ103" s="65">
        <v>11292.42416</v>
      </c>
      <c r="CK103" s="65">
        <v>11292.42416</v>
      </c>
      <c r="CL103" s="65">
        <v>11292.42416</v>
      </c>
      <c r="CM103" s="65">
        <v>11292.42416</v>
      </c>
      <c r="CN103" s="65">
        <v>11292.42416</v>
      </c>
      <c r="CO103" s="65">
        <v>11292.42416</v>
      </c>
      <c r="CP103" s="65">
        <v>11292.42416</v>
      </c>
      <c r="CQ103" s="65">
        <v>11292.42416</v>
      </c>
      <c r="CR103" s="65">
        <v>11292.42416</v>
      </c>
      <c r="CS103" s="65">
        <v>11292.42416</v>
      </c>
      <c r="CT103" s="65">
        <v>11292.42416</v>
      </c>
      <c r="CU103" s="65">
        <v>11292.42416</v>
      </c>
      <c r="CV103" s="65">
        <v>11292.42416</v>
      </c>
      <c r="CW103" s="65">
        <v>11292.42416</v>
      </c>
      <c r="CX103" s="65">
        <v>11292.42416</v>
      </c>
      <c r="CY103" s="65">
        <v>11292.42416</v>
      </c>
      <c r="CZ103" s="65">
        <v>11292.42416</v>
      </c>
      <c r="DA103" s="65">
        <v>11292.42416</v>
      </c>
      <c r="DB103" s="65">
        <v>11292.42416</v>
      </c>
      <c r="DC103" s="65">
        <v>11292.42416</v>
      </c>
      <c r="DD103" s="65">
        <v>11292.42416</v>
      </c>
      <c r="DE103" s="65">
        <v>11292.42416</v>
      </c>
      <c r="DF103" s="65">
        <v>11292.42416</v>
      </c>
      <c r="DG103" s="65">
        <v>11292.42416</v>
      </c>
      <c r="DH103" s="65">
        <v>11292.42416</v>
      </c>
      <c r="DI103" s="65">
        <v>11292.42416</v>
      </c>
      <c r="DJ103" s="65">
        <v>11292.42416</v>
      </c>
      <c r="DK103" s="65">
        <v>11292.42416</v>
      </c>
      <c r="DL103" s="65">
        <v>11292.42416</v>
      </c>
      <c r="DM103" s="65">
        <v>11292.42416</v>
      </c>
      <c r="DN103" s="65">
        <v>11292.42416</v>
      </c>
      <c r="DO103" s="65">
        <v>11292.42416</v>
      </c>
      <c r="DP103" s="65">
        <v>11292.42416</v>
      </c>
      <c r="DQ103" s="65">
        <v>11292.42416</v>
      </c>
      <c r="DR103" s="65">
        <v>11292.42416</v>
      </c>
      <c r="DS103" s="65">
        <v>11292.42416</v>
      </c>
      <c r="DT103" s="65">
        <v>11292.42416</v>
      </c>
      <c r="DU103" s="65">
        <v>11292.42416</v>
      </c>
      <c r="DV103" s="65">
        <v>11292.42416</v>
      </c>
      <c r="DW103" s="65">
        <v>11292.42416</v>
      </c>
      <c r="DX103" s="65">
        <v>11292.42416</v>
      </c>
      <c r="DY103" s="65">
        <v>11292.42416</v>
      </c>
      <c r="DZ103" s="65">
        <v>11292.42416</v>
      </c>
      <c r="EA103" s="65">
        <v>11292.42416</v>
      </c>
      <c r="EB103" s="65">
        <v>11292.42416</v>
      </c>
      <c r="EC103" s="65">
        <v>11292.42416</v>
      </c>
      <c r="ED103" s="65">
        <v>11292.42416</v>
      </c>
      <c r="EE103" s="65">
        <v>11292.42416</v>
      </c>
      <c r="EF103" s="65">
        <v>11292.42416</v>
      </c>
      <c r="EG103" s="65">
        <v>11292.42416</v>
      </c>
      <c r="EH103" s="65">
        <v>11292.42416</v>
      </c>
      <c r="EI103" s="65">
        <v>11292.42416</v>
      </c>
      <c r="EJ103" s="65">
        <v>11292.42416</v>
      </c>
      <c r="EK103" s="65">
        <v>11292.42416</v>
      </c>
      <c r="EL103" s="65">
        <v>11292.42416</v>
      </c>
      <c r="EM103" s="65">
        <v>11292.42416</v>
      </c>
      <c r="EN103" s="65">
        <v>11292.42416</v>
      </c>
      <c r="EO103" s="65">
        <v>11292.42416</v>
      </c>
      <c r="EP103" s="65">
        <v>11292.42416</v>
      </c>
      <c r="EQ103" s="65">
        <v>11292.42416</v>
      </c>
      <c r="ER103" s="65">
        <v>11292.42416</v>
      </c>
      <c r="ES103" s="65">
        <v>11292.42416</v>
      </c>
      <c r="ET103" s="65">
        <v>11292.42416</v>
      </c>
      <c r="EU103" s="65">
        <v>11292.42416</v>
      </c>
      <c r="EV103" s="65">
        <v>11292.42416</v>
      </c>
      <c r="EW103" s="65">
        <v>11292.42416</v>
      </c>
      <c r="EX103" s="65">
        <v>11292.42416</v>
      </c>
      <c r="EY103" s="65">
        <v>11292.42416</v>
      </c>
      <c r="EZ103" s="65">
        <v>11292.42416</v>
      </c>
      <c r="FA103" s="65">
        <v>11292.42416</v>
      </c>
      <c r="FB103" s="65">
        <v>11292.42416</v>
      </c>
      <c r="FC103" s="65">
        <v>11292.42416</v>
      </c>
    </row>
    <row r="104" spans="2:159" x14ac:dyDescent="0.2">
      <c r="B104" s="65" t="s">
        <v>699</v>
      </c>
      <c r="C104" s="65" t="s">
        <v>39</v>
      </c>
      <c r="D104" s="65">
        <v>1162.831846</v>
      </c>
      <c r="E104" s="65">
        <v>1261.2579350000001</v>
      </c>
      <c r="F104" s="65">
        <v>1173.564147</v>
      </c>
      <c r="G104" s="65">
        <v>1293.5829209999999</v>
      </c>
      <c r="H104" s="65">
        <v>1469.7178839999999</v>
      </c>
      <c r="I104" s="65">
        <v>1293.5829209999999</v>
      </c>
      <c r="J104" s="65">
        <v>635.56392240000002</v>
      </c>
      <c r="K104" s="65">
        <v>984.13870940000004</v>
      </c>
      <c r="L104" s="65">
        <v>479.32586220000002</v>
      </c>
      <c r="M104" s="65">
        <v>1037.6399699999999</v>
      </c>
      <c r="N104" s="65">
        <v>1338.966809</v>
      </c>
      <c r="O104" s="65">
        <v>1121.1430969999999</v>
      </c>
      <c r="P104" s="65">
        <v>1469.7178839999999</v>
      </c>
      <c r="Q104" s="65">
        <v>890.68066439999996</v>
      </c>
      <c r="R104" s="65">
        <v>1469.7178839999999</v>
      </c>
      <c r="S104" s="65">
        <v>1338.966809</v>
      </c>
      <c r="T104" s="65">
        <v>387.11718109999998</v>
      </c>
      <c r="U104" s="65">
        <v>1293.5829209999999</v>
      </c>
      <c r="V104" s="65">
        <v>1469.7178839999999</v>
      </c>
      <c r="W104" s="65">
        <v>811.69888549999996</v>
      </c>
      <c r="X104" s="65">
        <v>834.15396139999996</v>
      </c>
      <c r="Y104" s="65">
        <v>964.90503669999998</v>
      </c>
      <c r="Z104" s="65">
        <v>1469.7178839999999</v>
      </c>
      <c r="AA104" s="65">
        <v>440.19528680000002</v>
      </c>
      <c r="AB104" s="65">
        <v>1189.3610490000001</v>
      </c>
      <c r="AC104" s="65">
        <v>1496.2470880000001</v>
      </c>
      <c r="AD104" s="65">
        <v>1189.3610490000001</v>
      </c>
      <c r="AE104" s="65">
        <v>1189.3610490000001</v>
      </c>
      <c r="AF104" s="65">
        <v>1147.6723010000001</v>
      </c>
      <c r="AG104" s="65">
        <v>1496.2470880000001</v>
      </c>
      <c r="AH104" s="65">
        <v>1189.3610490000001</v>
      </c>
      <c r="AI104" s="65">
        <v>1189.3610490000001</v>
      </c>
      <c r="AJ104" s="65">
        <v>1496.2470880000001</v>
      </c>
      <c r="AK104" s="65">
        <v>1496.2470880000001</v>
      </c>
      <c r="AL104" s="65">
        <v>1496.2470880000001</v>
      </c>
      <c r="AM104" s="65">
        <v>1189.3610490000001</v>
      </c>
      <c r="AN104" s="65">
        <v>1496.2470880000001</v>
      </c>
      <c r="AO104" s="65">
        <v>1189.3610490000001</v>
      </c>
      <c r="AP104" s="65">
        <v>840.78626229999998</v>
      </c>
      <c r="AQ104" s="65">
        <v>1189.3610490000001</v>
      </c>
      <c r="AR104" s="65">
        <v>1985.521401</v>
      </c>
      <c r="AS104" s="65">
        <v>2116.2724760000001</v>
      </c>
      <c r="AT104" s="65">
        <v>2116.2724760000001</v>
      </c>
      <c r="AU104" s="65">
        <v>1985.521401</v>
      </c>
      <c r="AV104" s="65">
        <v>2116.2724760000001</v>
      </c>
      <c r="AW104" s="65">
        <v>1985.521401</v>
      </c>
      <c r="AX104" s="65">
        <v>2116.2724760000001</v>
      </c>
      <c r="AY104" s="65">
        <v>2116.2724760000001</v>
      </c>
      <c r="AZ104" s="65">
        <v>1676.07719</v>
      </c>
      <c r="BA104" s="65">
        <v>531.34205080000004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26.529203679999998</v>
      </c>
      <c r="BG104" s="65">
        <v>1171.2643419999999</v>
      </c>
      <c r="BH104" s="65">
        <v>1144.7351389999999</v>
      </c>
      <c r="BI104" s="65">
        <v>26.529203679999998</v>
      </c>
      <c r="BJ104" s="65">
        <v>1171.2643419999999</v>
      </c>
      <c r="BK104" s="65">
        <v>26.529203679999998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26.529203679999998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980.25407600000005</v>
      </c>
      <c r="W105" s="65">
        <v>1353.463123</v>
      </c>
      <c r="X105" s="65">
        <v>1113.5159630000001</v>
      </c>
      <c r="Y105" s="65">
        <v>927.27635699999996</v>
      </c>
      <c r="Z105" s="65">
        <v>1353.463123</v>
      </c>
      <c r="AA105" s="65">
        <v>1353.463123</v>
      </c>
      <c r="AB105" s="65">
        <v>1184.623691</v>
      </c>
      <c r="AC105" s="65">
        <v>1353.463123</v>
      </c>
      <c r="AD105" s="65">
        <v>1353.463123</v>
      </c>
      <c r="AE105" s="65">
        <v>1092.227709</v>
      </c>
      <c r="AG105" s="65">
        <v>1353.463123</v>
      </c>
      <c r="AH105" s="65">
        <v>482.12377020000002</v>
      </c>
      <c r="AI105" s="65">
        <v>1353.463123</v>
      </c>
      <c r="AJ105" s="65">
        <v>1358.674217</v>
      </c>
      <c r="AK105" s="65">
        <v>5.21109358</v>
      </c>
      <c r="AL105" s="65">
        <v>1358.674217</v>
      </c>
      <c r="AM105" s="65">
        <v>1358.674217</v>
      </c>
      <c r="AN105" s="65">
        <v>1189.834785</v>
      </c>
      <c r="AO105" s="65">
        <v>867.12597170000004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1211.247642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378.42014110000002</v>
      </c>
      <c r="BF105" s="65">
        <v>1702.7958880000001</v>
      </c>
      <c r="BG105" s="65">
        <v>1702.7958880000001</v>
      </c>
      <c r="BH105" s="65">
        <v>1152.6939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1382.9294890000001</v>
      </c>
      <c r="BO105" s="65">
        <v>1358.051892</v>
      </c>
      <c r="BP105" s="65">
        <v>1533.9564559999999</v>
      </c>
      <c r="BQ105" s="65">
        <v>1208.8789630000001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5.21109358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121.7013223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534.63751669999999</v>
      </c>
      <c r="U108" s="65">
        <v>300.8537862</v>
      </c>
      <c r="V108" s="65">
        <v>926.15344990000006</v>
      </c>
      <c r="W108" s="65">
        <v>926.15344990000006</v>
      </c>
      <c r="X108" s="65">
        <v>926.15344990000006</v>
      </c>
      <c r="Y108" s="65">
        <v>531.03390379999996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781.94827850000001</v>
      </c>
      <c r="AG108" s="65">
        <v>926.15344990000006</v>
      </c>
      <c r="AH108" s="65">
        <v>926.15344990000006</v>
      </c>
      <c r="AI108" s="65">
        <v>926.15344990000006</v>
      </c>
      <c r="AJ108" s="65">
        <v>521.44778610000003</v>
      </c>
      <c r="AK108" s="65">
        <v>543.18334689999995</v>
      </c>
      <c r="AL108" s="65">
        <v>862.86234969999998</v>
      </c>
      <c r="AM108" s="65">
        <v>926.15344990000006</v>
      </c>
      <c r="AN108" s="65">
        <v>953.98622899999998</v>
      </c>
      <c r="AO108" s="65">
        <v>953.98622899999998</v>
      </c>
      <c r="AP108" s="65">
        <v>953.98622899999998</v>
      </c>
      <c r="AQ108" s="65">
        <v>635.7062588</v>
      </c>
      <c r="AR108" s="65">
        <v>1005.291038</v>
      </c>
      <c r="AS108" s="65">
        <v>1005.291038</v>
      </c>
      <c r="AT108" s="65">
        <v>1005.291038</v>
      </c>
      <c r="AU108" s="65">
        <v>926.15344990000006</v>
      </c>
      <c r="AV108" s="65">
        <v>1057.400279</v>
      </c>
      <c r="AW108" s="65">
        <v>1057.400279</v>
      </c>
      <c r="AX108" s="65">
        <v>1057.400279</v>
      </c>
      <c r="AY108" s="65">
        <v>939.76715899999999</v>
      </c>
      <c r="AZ108" s="65">
        <v>1110.632787</v>
      </c>
      <c r="BA108" s="65">
        <v>927.1909594</v>
      </c>
      <c r="BB108" s="65">
        <v>1110.632787</v>
      </c>
      <c r="BC108" s="65">
        <v>1091.307319</v>
      </c>
      <c r="BD108" s="65">
        <v>1031.0978889999999</v>
      </c>
      <c r="BE108" s="65">
        <v>1102.6319920000001</v>
      </c>
      <c r="BF108" s="65">
        <v>1165.1651139999999</v>
      </c>
      <c r="BG108" s="65">
        <v>1084.251043</v>
      </c>
      <c r="BH108" s="65">
        <v>1133.657256</v>
      </c>
      <c r="BI108" s="65">
        <v>1130.6171890000001</v>
      </c>
      <c r="BJ108" s="65">
        <v>1221.772111</v>
      </c>
      <c r="BK108" s="65">
        <v>1158.4810110000001</v>
      </c>
      <c r="BL108" s="65">
        <v>1563.5701590000001</v>
      </c>
      <c r="BM108" s="65">
        <v>1563.5701590000001</v>
      </c>
      <c r="BN108" s="65">
        <v>1561.477729</v>
      </c>
      <c r="BO108" s="65">
        <v>1563.5701590000001</v>
      </c>
      <c r="BP108" s="65">
        <v>1563.5701590000001</v>
      </c>
      <c r="BQ108" s="65">
        <v>1563.5701590000001</v>
      </c>
      <c r="BR108" s="65">
        <v>1563.5701590000001</v>
      </c>
      <c r="BS108" s="65">
        <v>1563.5701590000001</v>
      </c>
      <c r="BT108" s="65">
        <v>3090.6090939999999</v>
      </c>
      <c r="BU108" s="65">
        <v>2925.0542679999999</v>
      </c>
      <c r="BV108" s="65">
        <v>2671.839958</v>
      </c>
      <c r="BW108" s="65">
        <v>3090.6090939999999</v>
      </c>
      <c r="BX108" s="65">
        <v>3090.6090939999999</v>
      </c>
      <c r="BY108" s="65">
        <v>3090.6090939999999</v>
      </c>
      <c r="BZ108" s="65">
        <v>3090.6090939999999</v>
      </c>
      <c r="CA108" s="65">
        <v>3090.6090939999999</v>
      </c>
      <c r="CB108" s="65">
        <v>2724.2218419999999</v>
      </c>
      <c r="CC108" s="65">
        <v>2724.2218419999999</v>
      </c>
      <c r="CD108" s="65">
        <v>2724.2218419999999</v>
      </c>
      <c r="CE108" s="65">
        <v>2724.2218419999999</v>
      </c>
      <c r="CF108" s="65">
        <v>2724.2218419999999</v>
      </c>
      <c r="CG108" s="65">
        <v>2724.2218419999999</v>
      </c>
      <c r="CH108" s="65">
        <v>2724.2218419999999</v>
      </c>
      <c r="CI108" s="65">
        <v>2724.2218419999999</v>
      </c>
      <c r="CJ108" s="65">
        <v>2724.2218419999999</v>
      </c>
      <c r="CK108" s="65">
        <v>2724.2218419999999</v>
      </c>
      <c r="CL108" s="65">
        <v>2724.2218419999999</v>
      </c>
      <c r="CM108" s="65">
        <v>2724.2218419999999</v>
      </c>
      <c r="CN108" s="65">
        <v>2724.2218419999999</v>
      </c>
      <c r="CO108" s="65">
        <v>2164.4556440000001</v>
      </c>
      <c r="CP108" s="65">
        <v>2107.905886</v>
      </c>
      <c r="CQ108" s="65">
        <v>2724.2218419999999</v>
      </c>
      <c r="CR108" s="65">
        <v>2724.2218419999999</v>
      </c>
      <c r="CS108" s="65">
        <v>2629.4412109999998</v>
      </c>
      <c r="CT108" s="65">
        <v>2507.4191540000002</v>
      </c>
      <c r="CU108" s="65">
        <v>2724.2218419999999</v>
      </c>
      <c r="CV108" s="65">
        <v>2724.2218419999999</v>
      </c>
      <c r="CW108" s="65">
        <v>2724.2218419999999</v>
      </c>
      <c r="CX108" s="65">
        <v>2724.2218419999999</v>
      </c>
      <c r="CY108" s="65">
        <v>2724.2218419999999</v>
      </c>
      <c r="CZ108" s="65">
        <v>2164.4556440000001</v>
      </c>
      <c r="DA108" s="65">
        <v>2164.4556440000001</v>
      </c>
      <c r="DB108" s="65">
        <v>2164.4556440000001</v>
      </c>
      <c r="DC108" s="65">
        <v>2164.4556440000001</v>
      </c>
      <c r="DD108" s="65">
        <v>2164.4556440000001</v>
      </c>
      <c r="DE108" s="65">
        <v>2164.4556440000001</v>
      </c>
      <c r="DF108" s="65">
        <v>2164.4556440000001</v>
      </c>
      <c r="DG108" s="65">
        <v>2164.4556440000001</v>
      </c>
      <c r="DH108" s="65">
        <v>2164.4556440000001</v>
      </c>
      <c r="DI108" s="65">
        <v>2164.4556440000001</v>
      </c>
      <c r="DJ108" s="65">
        <v>2164.4556440000001</v>
      </c>
      <c r="DK108" s="65">
        <v>2164.4556440000001</v>
      </c>
      <c r="DL108" s="65">
        <v>2164.4556440000001</v>
      </c>
      <c r="DM108" s="65">
        <v>2164.4556440000001</v>
      </c>
      <c r="DN108" s="65">
        <v>2164.4556440000001</v>
      </c>
      <c r="DO108" s="65">
        <v>2164.4556440000001</v>
      </c>
      <c r="DP108" s="65">
        <v>2164.4556440000001</v>
      </c>
      <c r="DQ108" s="65">
        <v>2164.4556440000001</v>
      </c>
      <c r="DR108" s="65">
        <v>2164.4556440000001</v>
      </c>
      <c r="DS108" s="65">
        <v>2164.4556440000001</v>
      </c>
      <c r="DT108" s="65">
        <v>2164.4556440000001</v>
      </c>
      <c r="DU108" s="65">
        <v>2164.4556440000001</v>
      </c>
      <c r="DV108" s="65">
        <v>2164.4556440000001</v>
      </c>
      <c r="DW108" s="65">
        <v>2164.4556440000001</v>
      </c>
      <c r="DX108" s="65">
        <v>2164.4556440000001</v>
      </c>
      <c r="DY108" s="65">
        <v>2164.4556440000001</v>
      </c>
      <c r="DZ108" s="65">
        <v>2164.4556440000001</v>
      </c>
      <c r="EA108" s="65">
        <v>2164.4556440000001</v>
      </c>
      <c r="EB108" s="65">
        <v>2164.4556440000001</v>
      </c>
      <c r="EC108" s="65">
        <v>2164.4556440000001</v>
      </c>
      <c r="ED108" s="65">
        <v>2164.4556440000001</v>
      </c>
      <c r="EE108" s="65">
        <v>2164.4556440000001</v>
      </c>
      <c r="EF108" s="65">
        <v>2164.4556440000001</v>
      </c>
      <c r="EG108" s="65">
        <v>2164.4556440000001</v>
      </c>
      <c r="EH108" s="65">
        <v>2164.4556440000001</v>
      </c>
      <c r="EI108" s="65">
        <v>2164.4556440000001</v>
      </c>
      <c r="EJ108" s="65">
        <v>2164.4556440000001</v>
      </c>
      <c r="EK108" s="65">
        <v>2164.4556440000001</v>
      </c>
      <c r="EL108" s="65">
        <v>2164.4556440000001</v>
      </c>
      <c r="EM108" s="65">
        <v>2164.4556440000001</v>
      </c>
      <c r="EN108" s="65">
        <v>2164.4556440000001</v>
      </c>
      <c r="EO108" s="65">
        <v>2164.4556440000001</v>
      </c>
      <c r="EP108" s="65">
        <v>2164.4556440000001</v>
      </c>
      <c r="EQ108" s="65">
        <v>2164.4556440000001</v>
      </c>
      <c r="ER108" s="65">
        <v>2164.4556440000001</v>
      </c>
      <c r="ES108" s="65">
        <v>2164.4556440000001</v>
      </c>
      <c r="ET108" s="65">
        <v>2164.4556440000001</v>
      </c>
      <c r="EU108" s="65">
        <v>2164.4556440000001</v>
      </c>
      <c r="EV108" s="65">
        <v>2164.4556440000001</v>
      </c>
      <c r="EW108" s="65">
        <v>2164.4556440000001</v>
      </c>
      <c r="EX108" s="65">
        <v>2164.4556440000001</v>
      </c>
      <c r="EY108" s="65">
        <v>2164.4556440000001</v>
      </c>
      <c r="EZ108" s="65">
        <v>2164.4556440000001</v>
      </c>
      <c r="FA108" s="65">
        <v>2164.4556440000001</v>
      </c>
      <c r="FB108" s="65">
        <v>2164.4556440000001</v>
      </c>
      <c r="FC108" s="65">
        <v>2164.4556440000001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5672.7017239999996</v>
      </c>
      <c r="E113" s="65">
        <v>4971.505056</v>
      </c>
      <c r="F113" s="65">
        <v>5749.5765670000001</v>
      </c>
      <c r="G113" s="65">
        <v>5925.1541219999999</v>
      </c>
      <c r="H113" s="65">
        <v>6345.975015</v>
      </c>
      <c r="I113" s="65">
        <v>5535.1288539999996</v>
      </c>
      <c r="J113" s="65">
        <v>5318.5368550000003</v>
      </c>
      <c r="K113" s="65">
        <v>5860.3958400000001</v>
      </c>
      <c r="L113" s="65">
        <v>5355.582993</v>
      </c>
      <c r="M113" s="65">
        <v>5699.5226780000003</v>
      </c>
      <c r="N113" s="65">
        <v>6215.2239390000004</v>
      </c>
      <c r="O113" s="65">
        <v>5997.4002280000004</v>
      </c>
      <c r="P113" s="65">
        <v>6345.975015</v>
      </c>
      <c r="Q113" s="65">
        <v>5421.3052260000004</v>
      </c>
      <c r="R113" s="65">
        <v>6345.975015</v>
      </c>
      <c r="S113" s="65">
        <v>6215.2239390000004</v>
      </c>
      <c r="T113" s="65">
        <v>5923.1728210000001</v>
      </c>
      <c r="U113" s="65">
        <v>6029.3615849999996</v>
      </c>
      <c r="V113" s="65">
        <v>5541.6664069999997</v>
      </c>
      <c r="W113" s="65">
        <v>6739.2704590000003</v>
      </c>
      <c r="X113" s="65">
        <v>6521.7783740000004</v>
      </c>
      <c r="Y113" s="65">
        <v>6071.170298</v>
      </c>
      <c r="Z113" s="65">
        <v>7397.2894580000002</v>
      </c>
      <c r="AA113" s="65">
        <v>6367.7668599999997</v>
      </c>
      <c r="AB113" s="65">
        <v>9925.7270019999996</v>
      </c>
      <c r="AC113" s="65">
        <v>9654.3711469999998</v>
      </c>
      <c r="AD113" s="65">
        <v>9348.5273280000001</v>
      </c>
      <c r="AE113" s="65">
        <v>10068.872450000001</v>
      </c>
      <c r="AF113" s="65">
        <v>6449.6720139999998</v>
      </c>
      <c r="AG113" s="65">
        <v>8969.3305920000003</v>
      </c>
      <c r="AH113" s="65">
        <v>9596.0896580000008</v>
      </c>
      <c r="AI113" s="65">
        <v>11339.525449999999</v>
      </c>
      <c r="AJ113" s="65">
        <v>8696.2287269999997</v>
      </c>
      <c r="AK113" s="65">
        <v>9702.7615519999999</v>
      </c>
      <c r="AL113" s="65">
        <v>9886.8216649999995</v>
      </c>
      <c r="AM113" s="65">
        <v>10801.077359999999</v>
      </c>
      <c r="AN113" s="65">
        <v>14328.250470000001</v>
      </c>
      <c r="AO113" s="65">
        <v>13463.11419</v>
      </c>
      <c r="AP113" s="65">
        <v>13606.08764</v>
      </c>
      <c r="AQ113" s="65">
        <v>13636.382460000001</v>
      </c>
      <c r="AR113" s="65">
        <v>15693.676359999999</v>
      </c>
      <c r="AS113" s="65">
        <v>15824.42743</v>
      </c>
      <c r="AT113" s="65">
        <v>15824.42743</v>
      </c>
      <c r="AU113" s="65">
        <v>10374.51362</v>
      </c>
      <c r="AV113" s="65">
        <v>16798.982800000002</v>
      </c>
      <c r="AW113" s="65">
        <v>7731.4846950000001</v>
      </c>
      <c r="AX113" s="65">
        <v>16798.982800000002</v>
      </c>
      <c r="AY113" s="65">
        <v>11456.91351</v>
      </c>
      <c r="AZ113" s="65">
        <v>14428.387189999999</v>
      </c>
      <c r="BA113" s="65">
        <v>16469.109919999999</v>
      </c>
      <c r="BB113" s="65">
        <v>17031.540369999999</v>
      </c>
      <c r="BC113" s="65">
        <v>16985.716079999998</v>
      </c>
      <c r="BD113" s="65">
        <v>17434.12401</v>
      </c>
      <c r="BE113" s="65">
        <v>13482.406199999999</v>
      </c>
      <c r="BF113" s="65">
        <v>14805.232040000001</v>
      </c>
      <c r="BG113" s="65">
        <v>17487.277160000001</v>
      </c>
      <c r="BH113" s="65">
        <v>17619.622070000001</v>
      </c>
      <c r="BI113" s="65">
        <v>16350.76</v>
      </c>
      <c r="BJ113" s="65">
        <v>17782.208190000001</v>
      </c>
      <c r="BK113" s="65">
        <v>17076.34188</v>
      </c>
      <c r="BL113" s="65">
        <v>20377.86707</v>
      </c>
      <c r="BM113" s="65">
        <v>20377.86707</v>
      </c>
      <c r="BN113" s="65">
        <v>20055.908240000001</v>
      </c>
      <c r="BO113" s="65">
        <v>20033.123080000001</v>
      </c>
      <c r="BP113" s="65">
        <v>21406.943859999999</v>
      </c>
      <c r="BQ113" s="65">
        <v>21081.86637</v>
      </c>
      <c r="BR113" s="65">
        <v>21301.250220000002</v>
      </c>
      <c r="BS113" s="65">
        <v>21406.943859999999</v>
      </c>
      <c r="BT113" s="65">
        <v>23359.300319999998</v>
      </c>
      <c r="BU113" s="65">
        <v>23193.745500000001</v>
      </c>
      <c r="BV113" s="65">
        <v>16392.442200000001</v>
      </c>
      <c r="BW113" s="65">
        <v>23359.300319999998</v>
      </c>
      <c r="BX113" s="65">
        <v>23359.300319999998</v>
      </c>
      <c r="BY113" s="65">
        <v>23359.300319999998</v>
      </c>
      <c r="BZ113" s="65">
        <v>23359.300319999998</v>
      </c>
      <c r="CA113" s="65">
        <v>23359.300319999998</v>
      </c>
      <c r="CB113" s="65">
        <v>22104.279490000001</v>
      </c>
      <c r="CC113" s="65">
        <v>22104.279490000001</v>
      </c>
      <c r="CD113" s="65">
        <v>22104.279490000001</v>
      </c>
      <c r="CE113" s="65">
        <v>22104.279490000001</v>
      </c>
      <c r="CF113" s="65">
        <v>22104.279490000001</v>
      </c>
      <c r="CG113" s="65">
        <v>22104.279490000001</v>
      </c>
      <c r="CH113" s="65">
        <v>22104.279490000001</v>
      </c>
      <c r="CI113" s="65">
        <v>22104.279490000001</v>
      </c>
      <c r="CJ113" s="65">
        <v>22104.279490000001</v>
      </c>
      <c r="CK113" s="65">
        <v>22104.279490000001</v>
      </c>
      <c r="CL113" s="65">
        <v>22104.279490000001</v>
      </c>
      <c r="CM113" s="65">
        <v>22104.279490000001</v>
      </c>
      <c r="CN113" s="65">
        <v>21110.571319999999</v>
      </c>
      <c r="CO113" s="65">
        <v>20550.805120000001</v>
      </c>
      <c r="CP113" s="65">
        <v>20150.133699999998</v>
      </c>
      <c r="CQ113" s="65">
        <v>21110.571319999999</v>
      </c>
      <c r="CR113" s="65">
        <v>21110.571319999999</v>
      </c>
      <c r="CS113" s="65">
        <v>21015.790690000002</v>
      </c>
      <c r="CT113" s="65">
        <v>20893.768629999999</v>
      </c>
      <c r="CU113" s="65">
        <v>21110.571319999999</v>
      </c>
      <c r="CV113" s="65">
        <v>21110.571319999999</v>
      </c>
      <c r="CW113" s="65">
        <v>21110.571319999999</v>
      </c>
      <c r="CX113" s="65">
        <v>21110.571319999999</v>
      </c>
      <c r="CY113" s="65">
        <v>21110.571319999999</v>
      </c>
      <c r="CZ113" s="65">
        <v>20550.805120000001</v>
      </c>
      <c r="DA113" s="65">
        <v>20550.805120000001</v>
      </c>
      <c r="DB113" s="65">
        <v>20550.805120000001</v>
      </c>
      <c r="DC113" s="65">
        <v>20550.805120000001</v>
      </c>
      <c r="DD113" s="65">
        <v>20550.805120000001</v>
      </c>
      <c r="DE113" s="65">
        <v>20550.805120000001</v>
      </c>
      <c r="DF113" s="65">
        <v>20550.805120000001</v>
      </c>
      <c r="DG113" s="65">
        <v>20550.805120000001</v>
      </c>
      <c r="DH113" s="65">
        <v>20524.27592</v>
      </c>
      <c r="DI113" s="65">
        <v>20524.27592</v>
      </c>
      <c r="DJ113" s="65">
        <v>20524.27592</v>
      </c>
      <c r="DK113" s="65">
        <v>20524.27592</v>
      </c>
      <c r="DL113" s="65">
        <v>20524.27592</v>
      </c>
      <c r="DM113" s="65">
        <v>20524.27592</v>
      </c>
      <c r="DN113" s="65">
        <v>20524.27592</v>
      </c>
      <c r="DO113" s="65">
        <v>20524.27592</v>
      </c>
      <c r="DP113" s="65">
        <v>19374.329689999999</v>
      </c>
      <c r="DQ113" s="65">
        <v>19374.329689999999</v>
      </c>
      <c r="DR113" s="65">
        <v>19374.329689999999</v>
      </c>
      <c r="DS113" s="65">
        <v>19374.329689999999</v>
      </c>
      <c r="DT113" s="65">
        <v>19374.329689999999</v>
      </c>
      <c r="DU113" s="65">
        <v>19374.329689999999</v>
      </c>
      <c r="DV113" s="65">
        <v>19374.329689999999</v>
      </c>
      <c r="DW113" s="65">
        <v>19374.329689999999</v>
      </c>
      <c r="DX113" s="65">
        <v>19374.329689999999</v>
      </c>
      <c r="DY113" s="65">
        <v>19374.329689999999</v>
      </c>
      <c r="DZ113" s="65">
        <v>19374.329689999999</v>
      </c>
      <c r="EA113" s="65">
        <v>19374.329689999999</v>
      </c>
      <c r="EB113" s="65">
        <v>19374.329689999999</v>
      </c>
      <c r="EC113" s="65">
        <v>19374.329689999999</v>
      </c>
      <c r="ED113" s="65">
        <v>19374.329689999999</v>
      </c>
      <c r="EE113" s="65">
        <v>19374.329689999999</v>
      </c>
      <c r="EF113" s="65">
        <v>19030.208019999998</v>
      </c>
      <c r="EG113" s="65">
        <v>19030.208019999998</v>
      </c>
      <c r="EH113" s="65">
        <v>19030.208019999998</v>
      </c>
      <c r="EI113" s="65">
        <v>19030.208019999998</v>
      </c>
      <c r="EJ113" s="65">
        <v>19030.208019999998</v>
      </c>
      <c r="EK113" s="65">
        <v>19030.208019999998</v>
      </c>
      <c r="EL113" s="65">
        <v>19030.208019999998</v>
      </c>
      <c r="EM113" s="65">
        <v>19030.208019999998</v>
      </c>
      <c r="EN113" s="65">
        <v>19030.208019999998</v>
      </c>
      <c r="EO113" s="65">
        <v>19030.208019999998</v>
      </c>
      <c r="EP113" s="65">
        <v>19030.208019999998</v>
      </c>
      <c r="EQ113" s="65">
        <v>19030.208019999998</v>
      </c>
      <c r="ER113" s="65">
        <v>19030.208019999998</v>
      </c>
      <c r="ES113" s="65">
        <v>19030.208019999998</v>
      </c>
      <c r="ET113" s="65">
        <v>19030.208019999998</v>
      </c>
      <c r="EU113" s="65">
        <v>19030.208019999998</v>
      </c>
      <c r="EV113" s="65">
        <v>19030.208019999998</v>
      </c>
      <c r="EW113" s="65">
        <v>19030.208019999998</v>
      </c>
      <c r="EX113" s="65">
        <v>13456.87981</v>
      </c>
      <c r="EY113" s="65">
        <v>19030.208019999998</v>
      </c>
      <c r="EZ113" s="65">
        <v>19030.208019999998</v>
      </c>
      <c r="FA113" s="65">
        <v>19030.208019999998</v>
      </c>
      <c r="FB113" s="65">
        <v>19030.208019999998</v>
      </c>
      <c r="FC113" s="65">
        <v>19030.208019999998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1429.2155889999999</v>
      </c>
      <c r="DY114" s="65">
        <v>1429.2155889999999</v>
      </c>
      <c r="DZ114" s="65">
        <v>1429.2155889999999</v>
      </c>
      <c r="EA114" s="65">
        <v>1429.2155889999999</v>
      </c>
      <c r="EB114" s="65">
        <v>1831.708918</v>
      </c>
      <c r="EC114" s="65">
        <v>1831.708918</v>
      </c>
      <c r="ED114" s="65">
        <v>1831.708918</v>
      </c>
      <c r="EE114" s="65">
        <v>1520.6918539999999</v>
      </c>
      <c r="EF114" s="65">
        <v>2456.6864009999999</v>
      </c>
      <c r="EG114" s="65">
        <v>2456.6864009999999</v>
      </c>
      <c r="EH114" s="65">
        <v>2456.6864009999999</v>
      </c>
      <c r="EI114" s="65">
        <v>2456.6864009999999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3404.0002829999999</v>
      </c>
      <c r="EO114" s="65">
        <v>3404.0002829999999</v>
      </c>
      <c r="EP114" s="65">
        <v>2897.1029979999998</v>
      </c>
      <c r="EQ114" s="65">
        <v>3404.0002829999999</v>
      </c>
      <c r="ER114" s="65">
        <v>3443.0098750000002</v>
      </c>
      <c r="ES114" s="65">
        <v>3443.0098750000002</v>
      </c>
      <c r="ET114" s="65">
        <v>3443.0098750000002</v>
      </c>
      <c r="EU114" s="65">
        <v>3443.0098750000002</v>
      </c>
      <c r="EV114" s="65">
        <v>4466.3960020000004</v>
      </c>
      <c r="EW114" s="65">
        <v>4466.3960020000004</v>
      </c>
      <c r="EX114" s="65">
        <v>4466.3960020000004</v>
      </c>
      <c r="EY114" s="65">
        <v>4466.3960020000004</v>
      </c>
      <c r="EZ114" s="65">
        <v>5068.9728459999997</v>
      </c>
      <c r="FA114" s="65">
        <v>5068.9728459999997</v>
      </c>
      <c r="FB114" s="65">
        <v>5068.9728459999997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360.03919280000002</v>
      </c>
      <c r="DY116" s="65">
        <v>360.03919280000002</v>
      </c>
      <c r="DZ116" s="65">
        <v>360.03919280000002</v>
      </c>
      <c r="EA116" s="65">
        <v>360.03919280000002</v>
      </c>
      <c r="EB116" s="65">
        <v>360.03919280000002</v>
      </c>
      <c r="EC116" s="65">
        <v>360.03919280000002</v>
      </c>
      <c r="ED116" s="65">
        <v>360.03919280000002</v>
      </c>
      <c r="EE116" s="65">
        <v>180.01959640000001</v>
      </c>
      <c r="EF116" s="65">
        <v>360.03919280000002</v>
      </c>
      <c r="EG116" s="65">
        <v>360.03919280000002</v>
      </c>
      <c r="EH116" s="65">
        <v>360.03919280000002</v>
      </c>
      <c r="EI116" s="65">
        <v>360.03919280000002</v>
      </c>
      <c r="EJ116" s="65">
        <v>361.3218225</v>
      </c>
      <c r="EK116" s="65">
        <v>361.3218225</v>
      </c>
      <c r="EL116" s="65">
        <v>361.3218225</v>
      </c>
      <c r="EM116" s="65">
        <v>181.30222610000001</v>
      </c>
      <c r="EN116" s="65">
        <v>361.3218225</v>
      </c>
      <c r="EO116" s="65">
        <v>361.3218225</v>
      </c>
      <c r="EP116" s="65">
        <v>181.30222610000001</v>
      </c>
      <c r="EQ116" s="65">
        <v>360.03919280000002</v>
      </c>
      <c r="ER116" s="65">
        <v>361.3218225</v>
      </c>
      <c r="ES116" s="65">
        <v>361.3218225</v>
      </c>
      <c r="ET116" s="65">
        <v>361.3218225</v>
      </c>
      <c r="EU116" s="65">
        <v>361.3218225</v>
      </c>
      <c r="EV116" s="65">
        <v>360.03919280000002</v>
      </c>
      <c r="EW116" s="65">
        <v>361.3218225</v>
      </c>
      <c r="EX116" s="65">
        <v>361.3218225</v>
      </c>
      <c r="EY116" s="65">
        <v>361.3218225</v>
      </c>
      <c r="EZ116" s="65">
        <v>900.097982</v>
      </c>
      <c r="FA116" s="65">
        <v>1800.195964</v>
      </c>
      <c r="FB116" s="65">
        <v>1620.1763679999999</v>
      </c>
      <c r="FC116" s="65">
        <v>900.097982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1789.254782</v>
      </c>
      <c r="DY125" s="65">
        <v>1789.254782</v>
      </c>
      <c r="DZ125" s="65">
        <v>1789.254782</v>
      </c>
      <c r="EA125" s="65">
        <v>1789.254782</v>
      </c>
      <c r="EB125" s="65">
        <v>2191.7481109999999</v>
      </c>
      <c r="EC125" s="65">
        <v>2191.7481109999999</v>
      </c>
      <c r="ED125" s="65">
        <v>2191.7481109999999</v>
      </c>
      <c r="EE125" s="65">
        <v>1700.71145</v>
      </c>
      <c r="EF125" s="65">
        <v>2816.725594</v>
      </c>
      <c r="EG125" s="65">
        <v>2816.725594</v>
      </c>
      <c r="EH125" s="65">
        <v>2816.725594</v>
      </c>
      <c r="EI125" s="65">
        <v>2816.725594</v>
      </c>
      <c r="EJ125" s="65">
        <v>3402.7055300000002</v>
      </c>
      <c r="EK125" s="65">
        <v>3402.7055300000002</v>
      </c>
      <c r="EL125" s="65">
        <v>3402.7055300000002</v>
      </c>
      <c r="EM125" s="65">
        <v>3222.6859340000001</v>
      </c>
      <c r="EN125" s="65">
        <v>3765.3221050000002</v>
      </c>
      <c r="EO125" s="65">
        <v>3765.3221050000002</v>
      </c>
      <c r="EP125" s="65">
        <v>3078.4052240000001</v>
      </c>
      <c r="EQ125" s="65">
        <v>3764.0394759999999</v>
      </c>
      <c r="ER125" s="65">
        <v>3804.3316970000001</v>
      </c>
      <c r="ES125" s="65">
        <v>3804.3316970000001</v>
      </c>
      <c r="ET125" s="65">
        <v>3804.3316970000001</v>
      </c>
      <c r="EU125" s="65">
        <v>3804.3316970000001</v>
      </c>
      <c r="EV125" s="65">
        <v>4826.435195</v>
      </c>
      <c r="EW125" s="65">
        <v>4827.7178240000003</v>
      </c>
      <c r="EX125" s="65">
        <v>4827.7178240000003</v>
      </c>
      <c r="EY125" s="65">
        <v>4827.7178240000003</v>
      </c>
      <c r="EZ125" s="65">
        <v>5969.0708279999999</v>
      </c>
      <c r="FA125" s="65">
        <v>6869.1688100000001</v>
      </c>
      <c r="FB125" s="65">
        <v>6689.149214</v>
      </c>
      <c r="FC125" s="65">
        <v>5969.0708279999999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4562.0755609999997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540.05878919999998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720.07838560000005</v>
      </c>
      <c r="CV128" s="65">
        <v>1080.1175780000001</v>
      </c>
      <c r="CW128" s="65">
        <v>1080.1175780000001</v>
      </c>
      <c r="CX128" s="65">
        <v>720.07838560000005</v>
      </c>
      <c r="CY128" s="65">
        <v>900.097982</v>
      </c>
      <c r="CZ128" s="65">
        <v>1260.1371750000001</v>
      </c>
      <c r="DA128" s="65">
        <v>1260.1371750000001</v>
      </c>
      <c r="DB128" s="65">
        <v>720.07838560000005</v>
      </c>
      <c r="DC128" s="65">
        <v>1080.1175780000001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1800.195964</v>
      </c>
      <c r="DM128" s="65">
        <v>1800.195964</v>
      </c>
      <c r="DN128" s="65">
        <v>1620.1763679999999</v>
      </c>
      <c r="DO128" s="65">
        <v>1620.1763679999999</v>
      </c>
      <c r="DP128" s="65">
        <v>1800.195964</v>
      </c>
      <c r="DQ128" s="65">
        <v>1800.195964</v>
      </c>
      <c r="DR128" s="65">
        <v>1800.195964</v>
      </c>
      <c r="DS128" s="65">
        <v>1440.1567709999999</v>
      </c>
      <c r="DT128" s="65">
        <v>1800.195964</v>
      </c>
      <c r="DU128" s="65">
        <v>1711.787315</v>
      </c>
      <c r="DV128" s="65">
        <v>1620.1763679999999</v>
      </c>
      <c r="DW128" s="65">
        <v>1800.195964</v>
      </c>
      <c r="DX128" s="65">
        <v>1800.195964</v>
      </c>
      <c r="DY128" s="65">
        <v>1800.195964</v>
      </c>
      <c r="DZ128" s="65">
        <v>1080.1175780000001</v>
      </c>
      <c r="EA128" s="65">
        <v>1440.1567709999999</v>
      </c>
      <c r="EB128" s="65">
        <v>1620.1763679999999</v>
      </c>
      <c r="EC128" s="65">
        <v>1800.195964</v>
      </c>
      <c r="ED128" s="65">
        <v>1620.1763679999999</v>
      </c>
      <c r="EE128" s="65">
        <v>1800.195964</v>
      </c>
      <c r="EF128" s="65">
        <v>1800.195964</v>
      </c>
      <c r="EG128" s="65">
        <v>1800.195964</v>
      </c>
      <c r="EH128" s="65">
        <v>1620.1763679999999</v>
      </c>
      <c r="EI128" s="65">
        <v>1800.195964</v>
      </c>
      <c r="EJ128" s="65">
        <v>1620.1763679999999</v>
      </c>
      <c r="EK128" s="65">
        <v>1800.195964</v>
      </c>
      <c r="EL128" s="65">
        <v>1620.1763679999999</v>
      </c>
      <c r="EM128" s="65">
        <v>1440.1567709999999</v>
      </c>
      <c r="EN128" s="65">
        <v>1620.1763679999999</v>
      </c>
      <c r="EO128" s="65">
        <v>1800.195964</v>
      </c>
      <c r="EP128" s="65">
        <v>1260.1371750000001</v>
      </c>
      <c r="EQ128" s="65">
        <v>1800.195964</v>
      </c>
      <c r="ER128" s="65">
        <v>1800.195964</v>
      </c>
      <c r="ES128" s="65">
        <v>1800.195964</v>
      </c>
      <c r="ET128" s="65">
        <v>900.097982</v>
      </c>
      <c r="EU128" s="65">
        <v>1800.195964</v>
      </c>
      <c r="EV128" s="65">
        <v>1440.1567709999999</v>
      </c>
      <c r="EW128" s="65">
        <v>1800.195964</v>
      </c>
      <c r="EX128" s="65">
        <v>1620.1763679999999</v>
      </c>
      <c r="EY128" s="65">
        <v>1260.1371750000001</v>
      </c>
      <c r="EZ128" s="65">
        <v>1800.195964</v>
      </c>
      <c r="FA128" s="65">
        <v>1800.195964</v>
      </c>
      <c r="FB128" s="65">
        <v>1620.1763679999999</v>
      </c>
      <c r="FC128" s="65">
        <v>900.097982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2567.6479279999999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3254.564809</v>
      </c>
      <c r="CV137" s="65">
        <v>4121.5012859999997</v>
      </c>
      <c r="CW137" s="65">
        <v>4121.5012859999997</v>
      </c>
      <c r="CX137" s="65">
        <v>3761.4620930000001</v>
      </c>
      <c r="CY137" s="65">
        <v>3941.4816900000001</v>
      </c>
      <c r="CZ137" s="65">
        <v>4808.4181669999998</v>
      </c>
      <c r="DA137" s="65">
        <v>4808.4181669999998</v>
      </c>
      <c r="DB137" s="65">
        <v>4268.3593780000001</v>
      </c>
      <c r="DC137" s="65">
        <v>4628.3985709999997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6869.1688100000001</v>
      </c>
      <c r="DM137" s="65">
        <v>6869.1688100000001</v>
      </c>
      <c r="DN137" s="65">
        <v>6689.149214</v>
      </c>
      <c r="DO137" s="65">
        <v>6689.149214</v>
      </c>
      <c r="DP137" s="65">
        <v>6869.1688100000001</v>
      </c>
      <c r="DQ137" s="65">
        <v>6869.1688100000001</v>
      </c>
      <c r="DR137" s="65">
        <v>6869.1688100000001</v>
      </c>
      <c r="DS137" s="65">
        <v>6509.1296169999996</v>
      </c>
      <c r="DT137" s="65">
        <v>6869.1688100000001</v>
      </c>
      <c r="DU137" s="65">
        <v>6780.7601610000002</v>
      </c>
      <c r="DV137" s="65">
        <v>6689.149214</v>
      </c>
      <c r="DW137" s="65">
        <v>6869.1688100000001</v>
      </c>
      <c r="DX137" s="65">
        <v>6869.1688100000001</v>
      </c>
      <c r="DY137" s="65">
        <v>6869.1688100000001</v>
      </c>
      <c r="DZ137" s="65">
        <v>6149.090424</v>
      </c>
      <c r="EA137" s="65">
        <v>6509.1296169999996</v>
      </c>
      <c r="EB137" s="65">
        <v>6689.149214</v>
      </c>
      <c r="EC137" s="65">
        <v>6869.1688100000001</v>
      </c>
      <c r="ED137" s="65">
        <v>6689.149214</v>
      </c>
      <c r="EE137" s="65">
        <v>6362.2715250000001</v>
      </c>
      <c r="EF137" s="65">
        <v>6869.1688100000001</v>
      </c>
      <c r="EG137" s="65">
        <v>6869.1688100000001</v>
      </c>
      <c r="EH137" s="65">
        <v>6689.149214</v>
      </c>
      <c r="EI137" s="65">
        <v>6869.1688100000001</v>
      </c>
      <c r="EJ137" s="65">
        <v>6689.149214</v>
      </c>
      <c r="EK137" s="65">
        <v>6869.1688100000001</v>
      </c>
      <c r="EL137" s="65">
        <v>6689.149214</v>
      </c>
      <c r="EM137" s="65">
        <v>6509.1296169999996</v>
      </c>
      <c r="EN137" s="65">
        <v>6689.149214</v>
      </c>
      <c r="EO137" s="65">
        <v>6869.1688100000001</v>
      </c>
      <c r="EP137" s="65">
        <v>6329.1100210000004</v>
      </c>
      <c r="EQ137" s="65">
        <v>6869.1688100000001</v>
      </c>
      <c r="ER137" s="65">
        <v>6869.1688100000001</v>
      </c>
      <c r="ES137" s="65">
        <v>6869.1688100000001</v>
      </c>
      <c r="ET137" s="65">
        <v>5969.0708279999999</v>
      </c>
      <c r="EU137" s="65">
        <v>6869.1688100000001</v>
      </c>
      <c r="EV137" s="65">
        <v>6509.1296169999996</v>
      </c>
      <c r="EW137" s="65">
        <v>6869.1688100000001</v>
      </c>
      <c r="EX137" s="65">
        <v>6689.149214</v>
      </c>
      <c r="EY137" s="65">
        <v>6329.1100210000004</v>
      </c>
      <c r="EZ137" s="65">
        <v>6869.1688100000001</v>
      </c>
      <c r="FA137" s="65">
        <v>6869.1688100000001</v>
      </c>
      <c r="FB137" s="65">
        <v>6689.149214</v>
      </c>
      <c r="FC137" s="65">
        <v>5969.0708279999999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2814.369522</v>
      </c>
      <c r="F138" s="65">
        <v>2148.5812569999998</v>
      </c>
      <c r="G138" s="65">
        <v>3028.498094</v>
      </c>
      <c r="H138" s="65">
        <v>3028.498094</v>
      </c>
      <c r="I138" s="65">
        <v>2839.0037819999998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2839.0037819999998</v>
      </c>
      <c r="AD138" s="65">
        <v>1782.951982</v>
      </c>
      <c r="AE138" s="65">
        <v>3028.498094</v>
      </c>
      <c r="AF138" s="65">
        <v>3028.498094</v>
      </c>
      <c r="AG138" s="65">
        <v>1245.5461130000001</v>
      </c>
      <c r="AH138" s="65">
        <v>3028.498094</v>
      </c>
      <c r="AI138" s="65">
        <v>3028.498094</v>
      </c>
      <c r="AJ138" s="65">
        <v>1189.183884</v>
      </c>
      <c r="AK138" s="65">
        <v>3028.498094</v>
      </c>
      <c r="AL138" s="65">
        <v>3028.498094</v>
      </c>
      <c r="AM138" s="65">
        <v>2122.9047770000002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2044.359385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473.73577999999998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459.52370660000003</v>
      </c>
      <c r="AD139" s="65">
        <v>243.3270512</v>
      </c>
      <c r="AE139" s="65">
        <v>606.38179839999998</v>
      </c>
      <c r="AF139" s="65">
        <v>1065.9055049999999</v>
      </c>
      <c r="AJ139" s="65">
        <v>327.5789049</v>
      </c>
      <c r="AM139" s="65">
        <v>1065.9055049999999</v>
      </c>
      <c r="AN139" s="65">
        <v>1065.9055049999999</v>
      </c>
      <c r="AR139" s="65">
        <v>1065.9055049999999</v>
      </c>
      <c r="AU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435.25003609999999</v>
      </c>
      <c r="BC139" s="65">
        <v>1065.9055049999999</v>
      </c>
      <c r="BE139" s="65">
        <v>1065.9055049999999</v>
      </c>
      <c r="BF139" s="65">
        <v>1065.9055049999999</v>
      </c>
      <c r="BG139" s="65">
        <v>606.38179839999998</v>
      </c>
      <c r="BH139" s="65">
        <v>1065.9055049999999</v>
      </c>
      <c r="BI139" s="65">
        <v>1065.9055049999999</v>
      </c>
      <c r="BJ139" s="65">
        <v>525.79289889999995</v>
      </c>
      <c r="BK139" s="65">
        <v>1065.9055049999999</v>
      </c>
      <c r="BL139" s="65">
        <v>1065.9055049999999</v>
      </c>
      <c r="BM139" s="65">
        <v>303.83803189999998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606.38179839999998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459.52370660000003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F140" s="65">
        <v>211.28615790000001</v>
      </c>
      <c r="AG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4091.561185</v>
      </c>
      <c r="F149" s="65">
        <v>3425.772919</v>
      </c>
      <c r="G149" s="65">
        <v>4305.6897570000001</v>
      </c>
      <c r="H149" s="65">
        <v>4305.6897570000001</v>
      </c>
      <c r="I149" s="65">
        <v>4116.1954450000003</v>
      </c>
      <c r="J149" s="65">
        <v>4305.6897570000001</v>
      </c>
      <c r="K149" s="65">
        <v>4094.4035990000002</v>
      </c>
      <c r="L149" s="65">
        <v>4305.6897570000001</v>
      </c>
      <c r="M149" s="65">
        <v>4305.6897570000001</v>
      </c>
      <c r="N149" s="65">
        <v>4094.4035990000002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3488.0218009999999</v>
      </c>
      <c r="AC149" s="65">
        <v>2839.0037819999998</v>
      </c>
      <c r="AD149" s="65">
        <v>2026.279033</v>
      </c>
      <c r="AE149" s="65">
        <v>3634.8798929999998</v>
      </c>
      <c r="AF149" s="65">
        <v>4305.6897570000001</v>
      </c>
      <c r="AG149" s="65">
        <v>1456.832271</v>
      </c>
      <c r="AH149" s="65">
        <v>3028.498094</v>
      </c>
      <c r="AI149" s="65">
        <v>3028.498094</v>
      </c>
      <c r="AJ149" s="65">
        <v>1516.7627890000001</v>
      </c>
      <c r="AK149" s="65">
        <v>3028.498094</v>
      </c>
      <c r="AL149" s="65">
        <v>3028.498094</v>
      </c>
      <c r="AM149" s="65">
        <v>3188.8102819999999</v>
      </c>
      <c r="AN149" s="65">
        <v>4094.4035990000002</v>
      </c>
      <c r="AO149" s="65">
        <v>3028.498094</v>
      </c>
      <c r="AP149" s="65">
        <v>3028.498094</v>
      </c>
      <c r="AQ149" s="65">
        <v>3028.498094</v>
      </c>
      <c r="AR149" s="65">
        <v>4094.4035990000002</v>
      </c>
      <c r="AS149" s="65">
        <v>3028.498094</v>
      </c>
      <c r="AT149" s="65">
        <v>3028.498094</v>
      </c>
      <c r="AU149" s="65">
        <v>4094.4035990000002</v>
      </c>
      <c r="AV149" s="65">
        <v>3025.6556799999998</v>
      </c>
      <c r="AW149" s="65">
        <v>3880.2750270000001</v>
      </c>
      <c r="AX149" s="65">
        <v>3025.6556799999998</v>
      </c>
      <c r="AY149" s="65">
        <v>4091.561185</v>
      </c>
      <c r="AZ149" s="65">
        <v>3725.9319099999998</v>
      </c>
      <c r="BA149" s="65">
        <v>2479.6094210000001</v>
      </c>
      <c r="BB149" s="65">
        <v>2448.7402470000002</v>
      </c>
      <c r="BC149" s="65">
        <v>3725.9319099999998</v>
      </c>
      <c r="BD149" s="65">
        <v>2044.359385</v>
      </c>
      <c r="BE149" s="65">
        <v>3110.2648899999999</v>
      </c>
      <c r="BF149" s="65">
        <v>3110.2648899999999</v>
      </c>
      <c r="BG149" s="65">
        <v>2650.7411830000001</v>
      </c>
      <c r="BH149" s="65">
        <v>2230.3480519999998</v>
      </c>
      <c r="BI149" s="65">
        <v>1539.6412849999999</v>
      </c>
      <c r="BJ149" s="65">
        <v>1690.2354459999999</v>
      </c>
      <c r="BK149" s="65">
        <v>2230.3480519999998</v>
      </c>
      <c r="BL149" s="65">
        <v>2230.3480519999998</v>
      </c>
      <c r="BM149" s="65">
        <v>1468.280579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1770.8243460000001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1623.9662539999999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E150" s="65">
        <v>1651.996044</v>
      </c>
      <c r="AF150" s="65">
        <v>1813.1387500000001</v>
      </c>
      <c r="AG150" s="65">
        <v>1120.700834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1120.700834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2477.2792920000002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0</v>
      </c>
      <c r="AE161" s="65">
        <v>1651.996044</v>
      </c>
      <c r="AF161" s="65">
        <v>1813.1387500000001</v>
      </c>
      <c r="AG161" s="65">
        <v>1120.700834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1120.700834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2477.2792920000002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537.21637450000003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Q163" s="65">
        <v>22.739317440000001</v>
      </c>
      <c r="AR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739.51177510000002</v>
      </c>
      <c r="E164" s="65">
        <v>1960.1872960000001</v>
      </c>
      <c r="F164" s="65">
        <v>1529.94046</v>
      </c>
      <c r="G164" s="65">
        <v>1588.9859530000001</v>
      </c>
      <c r="H164" s="65">
        <v>1662.5385690000001</v>
      </c>
      <c r="I164" s="65">
        <v>1960.1872960000001</v>
      </c>
      <c r="J164" s="65">
        <v>533.38987359999999</v>
      </c>
      <c r="K164" s="65">
        <v>1015.793329</v>
      </c>
      <c r="L164" s="65">
        <v>982.25449570000001</v>
      </c>
      <c r="M164" s="65">
        <v>1042.5029569999999</v>
      </c>
      <c r="N164" s="65">
        <v>1053.8726160000001</v>
      </c>
      <c r="O164" s="65">
        <v>1952.795875</v>
      </c>
      <c r="P164" s="65">
        <v>1679.593057</v>
      </c>
      <c r="Q164" s="65">
        <v>1439.741168</v>
      </c>
      <c r="R164" s="65">
        <v>1308.326863</v>
      </c>
      <c r="S164" s="65">
        <v>1151.7464279999999</v>
      </c>
      <c r="T164" s="65">
        <v>1444.136152</v>
      </c>
      <c r="U164" s="65">
        <v>1677.0827939999999</v>
      </c>
      <c r="V164" s="65">
        <v>1646.409997</v>
      </c>
      <c r="W164" s="65">
        <v>1516.8653529999999</v>
      </c>
      <c r="X164" s="65">
        <v>1474.076253</v>
      </c>
      <c r="Y164" s="65">
        <v>1489.4834249999999</v>
      </c>
      <c r="Z164" s="65">
        <v>1499.905612</v>
      </c>
      <c r="AA164" s="65">
        <v>1267.585585</v>
      </c>
      <c r="AB164" s="65">
        <v>1299.0884779999999</v>
      </c>
      <c r="AC164" s="65">
        <v>1690.157901</v>
      </c>
      <c r="AD164" s="65">
        <v>873.41253930000005</v>
      </c>
      <c r="AE164" s="65">
        <v>1516.8653529999999</v>
      </c>
      <c r="AF164" s="65">
        <v>1820.5768250000001</v>
      </c>
      <c r="AG164" s="65">
        <v>1960.1872960000001</v>
      </c>
      <c r="AH164" s="65">
        <v>1253.5996210000001</v>
      </c>
      <c r="AI164" s="65">
        <v>1470.1916200000001</v>
      </c>
      <c r="AJ164" s="65">
        <v>1962.697559</v>
      </c>
      <c r="AK164" s="65">
        <v>1628.9512380000001</v>
      </c>
      <c r="AL164" s="65">
        <v>1486.830504</v>
      </c>
      <c r="AM164" s="65">
        <v>1630.40906</v>
      </c>
      <c r="AN164" s="65">
        <v>1583.319724</v>
      </c>
      <c r="AO164" s="65">
        <v>1658.8913399999999</v>
      </c>
      <c r="AP164" s="65">
        <v>1418.802046</v>
      </c>
      <c r="AQ164" s="65">
        <v>1517.9075720000001</v>
      </c>
      <c r="AR164" s="65">
        <v>1043.4858859999999</v>
      </c>
      <c r="AS164" s="65">
        <v>1818.066562</v>
      </c>
      <c r="AT164" s="65">
        <v>1960.1872960000001</v>
      </c>
      <c r="AU164" s="65">
        <v>1960.1872960000001</v>
      </c>
      <c r="AV164" s="65">
        <v>1962.697559</v>
      </c>
      <c r="AW164" s="65">
        <v>1818.066562</v>
      </c>
      <c r="AX164" s="65">
        <v>1960.1872960000001</v>
      </c>
      <c r="AY164" s="65">
        <v>1960.1872960000001</v>
      </c>
      <c r="AZ164" s="65">
        <v>1552.0633849999999</v>
      </c>
      <c r="BA164" s="65">
        <v>823.35278559999995</v>
      </c>
      <c r="BB164" s="65">
        <v>523.1937954</v>
      </c>
      <c r="BC164" s="65">
        <v>1549.553122</v>
      </c>
      <c r="BD164" s="65">
        <v>579.76807010000005</v>
      </c>
      <c r="BE164" s="65">
        <v>361.27090579999998</v>
      </c>
      <c r="BF164" s="65">
        <v>361.27090579999998</v>
      </c>
      <c r="BG164" s="65">
        <v>577.25780680000003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Z165" s="65">
        <v>314.37106360000001</v>
      </c>
      <c r="AA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H165" s="65">
        <v>314.37106360000001</v>
      </c>
      <c r="AJ165" s="65">
        <v>314.37106360000001</v>
      </c>
      <c r="AL165" s="65">
        <v>314.37106360000001</v>
      </c>
      <c r="AM165" s="65">
        <v>314.37106360000001</v>
      </c>
      <c r="AP165" s="65">
        <v>265.3494455</v>
      </c>
      <c r="AQ165" s="65">
        <v>314.37106360000001</v>
      </c>
      <c r="AR165" s="65">
        <v>314.37106360000001</v>
      </c>
      <c r="AS165" s="65">
        <v>314.37106360000001</v>
      </c>
      <c r="AT165" s="65">
        <v>157.18553180000001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Z167" s="65">
        <v>239.43504849999999</v>
      </c>
      <c r="AA167" s="65">
        <v>322.14033039999998</v>
      </c>
      <c r="AG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107.1633449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170.95732870000001</v>
      </c>
      <c r="BB167" s="65">
        <v>322.14033039999998</v>
      </c>
      <c r="BC167" s="65">
        <v>69.049388379999996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120.2087602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1749.4413139999999</v>
      </c>
      <c r="E173" s="65">
        <v>3007.2035460000002</v>
      </c>
      <c r="F173" s="65">
        <v>2811.523201</v>
      </c>
      <c r="G173" s="65">
        <v>2640.1109019999999</v>
      </c>
      <c r="H173" s="65">
        <v>2878.523569</v>
      </c>
      <c r="I173" s="65">
        <v>3190.8677080000002</v>
      </c>
      <c r="J173" s="65">
        <v>1863.446283</v>
      </c>
      <c r="K173" s="65">
        <v>2209.0390109999998</v>
      </c>
      <c r="L173" s="65">
        <v>2198.2394960000001</v>
      </c>
      <c r="M173" s="65">
        <v>2271.371756</v>
      </c>
      <c r="N173" s="65">
        <v>2387.5162890000001</v>
      </c>
      <c r="O173" s="65">
        <v>3169.9970910000002</v>
      </c>
      <c r="P173" s="65">
        <v>2895.5780570000002</v>
      </c>
      <c r="Q173" s="65">
        <v>2605.1615710000001</v>
      </c>
      <c r="R173" s="65">
        <v>2730.5971719999998</v>
      </c>
      <c r="S173" s="65">
        <v>2457.3345089999998</v>
      </c>
      <c r="T173" s="65">
        <v>2982.2614819999999</v>
      </c>
      <c r="U173" s="65">
        <v>2974.2477450000001</v>
      </c>
      <c r="V173" s="65">
        <v>2134.9263329999999</v>
      </c>
      <c r="W173" s="65">
        <v>2710.1110359999998</v>
      </c>
      <c r="X173" s="65">
        <v>2532.8757209999999</v>
      </c>
      <c r="Y173" s="65">
        <v>2548.2828930000001</v>
      </c>
      <c r="Z173" s="65">
        <v>2955.3256609999999</v>
      </c>
      <c r="AA173" s="65">
        <v>2805.710916</v>
      </c>
      <c r="AB173" s="65">
        <v>2200.7024150000002</v>
      </c>
      <c r="AC173" s="65">
        <v>2906.1429010000002</v>
      </c>
      <c r="AD173" s="65">
        <v>1889.8600289999999</v>
      </c>
      <c r="AE173" s="65">
        <v>2732.8503529999998</v>
      </c>
      <c r="AF173" s="65">
        <v>2722.1907620000002</v>
      </c>
      <c r="AG173" s="65">
        <v>3183.9415629999999</v>
      </c>
      <c r="AH173" s="65">
        <v>2469.584621</v>
      </c>
      <c r="AI173" s="65">
        <v>2371.8055559999998</v>
      </c>
      <c r="AJ173" s="65">
        <v>3178.6825589999999</v>
      </c>
      <c r="AK173" s="65">
        <v>2829.9661879999999</v>
      </c>
      <c r="AL173" s="65">
        <v>3024.9558350000002</v>
      </c>
      <c r="AM173" s="65">
        <v>3168.5343910000001</v>
      </c>
      <c r="AN173" s="65">
        <v>2484.9336600000001</v>
      </c>
      <c r="AO173" s="65">
        <v>2882.6456069999999</v>
      </c>
      <c r="AP173" s="65">
        <v>2885.1664409999998</v>
      </c>
      <c r="AQ173" s="65">
        <v>3056.0329019999999</v>
      </c>
      <c r="AR173" s="65">
        <v>2259.4708860000001</v>
      </c>
      <c r="AS173" s="65">
        <v>3333.4525749999998</v>
      </c>
      <c r="AT173" s="65">
        <v>3318.3877769999999</v>
      </c>
      <c r="AU173" s="65">
        <v>3283.3356410000001</v>
      </c>
      <c r="AV173" s="65">
        <v>3500.8228899999999</v>
      </c>
      <c r="AW173" s="65">
        <v>3356.1918919999998</v>
      </c>
      <c r="AX173" s="65">
        <v>3475.5733089999999</v>
      </c>
      <c r="AY173" s="65">
        <v>3498.3126259999999</v>
      </c>
      <c r="AZ173" s="65">
        <v>3090.1887149999998</v>
      </c>
      <c r="BA173" s="65">
        <v>2210.295114</v>
      </c>
      <c r="BB173" s="65">
        <v>2061.3191259999999</v>
      </c>
      <c r="BC173" s="65">
        <v>2692.4667760000002</v>
      </c>
      <c r="BD173" s="65">
        <v>1315.9534719999999</v>
      </c>
      <c r="BE173" s="65">
        <v>1419.596638</v>
      </c>
      <c r="BF173" s="65">
        <v>1419.596638</v>
      </c>
      <c r="BG173" s="65">
        <v>1635.583539</v>
      </c>
      <c r="BH173" s="65">
        <v>1609.8489279999999</v>
      </c>
      <c r="BI173" s="65">
        <v>1097.456308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380.88502030000001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294.38321539999998</v>
      </c>
      <c r="E176" s="65">
        <v>803.47046560000001</v>
      </c>
      <c r="F176" s="65">
        <v>474.88732859999999</v>
      </c>
      <c r="G176" s="65">
        <v>605.82789820000005</v>
      </c>
      <c r="H176" s="65">
        <v>466.36008459999999</v>
      </c>
      <c r="I176" s="65">
        <v>715.92409350000003</v>
      </c>
      <c r="J176" s="65">
        <v>376.44503350000002</v>
      </c>
      <c r="K176" s="65">
        <v>238.9523274</v>
      </c>
      <c r="L176" s="65">
        <v>274.87608230000001</v>
      </c>
      <c r="M176" s="65">
        <v>226.7445271</v>
      </c>
      <c r="N176" s="65">
        <v>136.16624590000001</v>
      </c>
      <c r="O176" s="65">
        <v>653.9594535</v>
      </c>
      <c r="P176" s="65">
        <v>304.99109520000002</v>
      </c>
      <c r="Q176" s="65">
        <v>618.23977560000003</v>
      </c>
      <c r="R176" s="65">
        <v>640.96451030000003</v>
      </c>
      <c r="S176" s="65">
        <v>632.26235469999995</v>
      </c>
      <c r="T176" s="65">
        <v>803.47046560000001</v>
      </c>
      <c r="U176" s="65">
        <v>691.00559150000004</v>
      </c>
      <c r="V176" s="65">
        <v>803.47046560000001</v>
      </c>
      <c r="W176" s="65">
        <v>643.15827769999999</v>
      </c>
      <c r="X176" s="65">
        <v>541.49457930000005</v>
      </c>
      <c r="Y176" s="65">
        <v>677.07775949999996</v>
      </c>
      <c r="Z176" s="65">
        <v>664.36705789999996</v>
      </c>
      <c r="AA176" s="65">
        <v>715.62526930000001</v>
      </c>
      <c r="AB176" s="65">
        <v>690.24761420000004</v>
      </c>
      <c r="AC176" s="65">
        <v>689.48963700000002</v>
      </c>
      <c r="AD176" s="65">
        <v>237.53112010000001</v>
      </c>
      <c r="AE176" s="65">
        <v>553.70237970000005</v>
      </c>
      <c r="AF176" s="65">
        <v>704.93342340000004</v>
      </c>
      <c r="AG176" s="65">
        <v>803.47046560000001</v>
      </c>
      <c r="AH176" s="65">
        <v>289.65663860000001</v>
      </c>
      <c r="AI176" s="65">
        <v>717.23597089999998</v>
      </c>
      <c r="AJ176" s="65">
        <v>803.47046560000001</v>
      </c>
      <c r="AK176" s="65">
        <v>803.47046560000001</v>
      </c>
      <c r="AL176" s="65">
        <v>764.52938449999999</v>
      </c>
      <c r="AM176" s="65">
        <v>704.93342340000004</v>
      </c>
      <c r="AN176" s="65">
        <v>533.52123540000002</v>
      </c>
      <c r="AO176" s="65">
        <v>728.33597090000001</v>
      </c>
      <c r="AP176" s="65">
        <v>619.64640020000002</v>
      </c>
      <c r="AQ176" s="65">
        <v>752.21225419999996</v>
      </c>
      <c r="AR176" s="65">
        <v>335.98799789999998</v>
      </c>
      <c r="AS176" s="65">
        <v>462.47545120000001</v>
      </c>
      <c r="AT176" s="65">
        <v>791.05858820000003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G176" s="65">
        <v>328.58313700000002</v>
      </c>
      <c r="BH176" s="65">
        <v>328.58313700000002</v>
      </c>
      <c r="BJ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56.848293599999998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130.7510753</v>
      </c>
      <c r="U180" s="65">
        <v>130.7510753</v>
      </c>
      <c r="V180" s="65">
        <v>178.12465330000001</v>
      </c>
      <c r="W180" s="65">
        <v>178.12465330000001</v>
      </c>
      <c r="X180" s="65">
        <v>178.12465330000001</v>
      </c>
      <c r="Y180" s="65">
        <v>130.7510753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121.2763597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159.17522210000001</v>
      </c>
      <c r="BD180" s="65">
        <v>178.12465330000001</v>
      </c>
      <c r="BE180" s="65">
        <v>99.738962400000005</v>
      </c>
      <c r="BF180" s="65">
        <v>178.12465330000001</v>
      </c>
      <c r="BG180" s="65">
        <v>178.12465330000001</v>
      </c>
      <c r="BH180" s="65">
        <v>159.17522210000001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684.74295129999996</v>
      </c>
      <c r="E185" s="65">
        <v>1193.8302020000001</v>
      </c>
      <c r="F185" s="65">
        <v>977.04870860000005</v>
      </c>
      <c r="G185" s="65">
        <v>1053.035928</v>
      </c>
      <c r="H185" s="65">
        <v>1034.844474</v>
      </c>
      <c r="I185" s="65">
        <v>1106.283829</v>
      </c>
      <c r="J185" s="65">
        <v>944.92942270000003</v>
      </c>
      <c r="K185" s="65">
        <v>807.43671659999995</v>
      </c>
      <c r="L185" s="65">
        <v>843.36047150000002</v>
      </c>
      <c r="M185" s="65">
        <v>673.95255650000001</v>
      </c>
      <c r="N185" s="65">
        <v>704.65063510000004</v>
      </c>
      <c r="O185" s="65">
        <v>1222.443843</v>
      </c>
      <c r="P185" s="65">
        <v>873.47548429999995</v>
      </c>
      <c r="Q185" s="65">
        <v>1065.447805</v>
      </c>
      <c r="R185" s="65">
        <v>1209.4489000000001</v>
      </c>
      <c r="S185" s="65">
        <v>1200.746744</v>
      </c>
      <c r="T185" s="65">
        <v>1324.581277</v>
      </c>
      <c r="U185" s="65">
        <v>1212.116403</v>
      </c>
      <c r="V185" s="65">
        <v>1371.954855</v>
      </c>
      <c r="W185" s="65">
        <v>1211.6426670000001</v>
      </c>
      <c r="X185" s="65">
        <v>1109.9789679999999</v>
      </c>
      <c r="Y185" s="65">
        <v>1198.1885709999999</v>
      </c>
      <c r="Z185" s="65">
        <v>1232.851447</v>
      </c>
      <c r="AA185" s="65">
        <v>1284.1096580000001</v>
      </c>
      <c r="AB185" s="65">
        <v>1258.7320030000001</v>
      </c>
      <c r="AC185" s="65">
        <v>1257.9740260000001</v>
      </c>
      <c r="AD185" s="65">
        <v>796.54079369999999</v>
      </c>
      <c r="AE185" s="65">
        <v>1122.1867689999999</v>
      </c>
      <c r="AF185" s="65">
        <v>1216.5695189999999</v>
      </c>
      <c r="AG185" s="65">
        <v>1371.954855</v>
      </c>
      <c r="AH185" s="65">
        <v>858.14102779999996</v>
      </c>
      <c r="AI185" s="65">
        <v>1285.72036</v>
      </c>
      <c r="AJ185" s="65">
        <v>1371.954855</v>
      </c>
      <c r="AK185" s="65">
        <v>1371.954855</v>
      </c>
      <c r="AL185" s="65">
        <v>1333.013774</v>
      </c>
      <c r="AM185" s="65">
        <v>1273.417813</v>
      </c>
      <c r="AN185" s="65">
        <v>1102.005625</v>
      </c>
      <c r="AO185" s="65">
        <v>1296.8203599999999</v>
      </c>
      <c r="AP185" s="65">
        <v>1188.130789</v>
      </c>
      <c r="AQ185" s="65">
        <v>1320.696643</v>
      </c>
      <c r="AR185" s="65">
        <v>904.47238709999999</v>
      </c>
      <c r="AS185" s="65">
        <v>1030.95984</v>
      </c>
      <c r="AT185" s="65">
        <v>1359.5429770000001</v>
      </c>
      <c r="AU185" s="65">
        <v>1371.954855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652.6198637</v>
      </c>
      <c r="BD185" s="65">
        <v>671.56929490000005</v>
      </c>
      <c r="BE185" s="65">
        <v>593.18360399999995</v>
      </c>
      <c r="BF185" s="65">
        <v>342.98615790000002</v>
      </c>
      <c r="BG185" s="65">
        <v>671.56929490000005</v>
      </c>
      <c r="BH185" s="65">
        <v>520.91986369999995</v>
      </c>
      <c r="BI185" s="65">
        <v>211.28615790000001</v>
      </c>
      <c r="BJ185" s="65">
        <v>539.8692949</v>
      </c>
      <c r="BK185" s="65">
        <v>211.28615790000001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29871.050319999998</v>
      </c>
      <c r="F234" s="65">
        <v>29778.8298</v>
      </c>
      <c r="G234" s="65">
        <v>30068.736280000001</v>
      </c>
      <c r="H234" s="65">
        <v>30103.822319999999</v>
      </c>
      <c r="I234" s="65">
        <v>30939.40726</v>
      </c>
      <c r="J234" s="65">
        <v>28793.554800000002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31183.385719999998</v>
      </c>
      <c r="V234" s="65">
        <v>29784.470010000001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23902.874970000001</v>
      </c>
      <c r="AD234" s="65">
        <v>23045.742330000001</v>
      </c>
      <c r="AE234" s="65">
        <v>30518.66128</v>
      </c>
      <c r="AF234" s="65">
        <v>30682.972320000001</v>
      </c>
      <c r="AG234" s="65">
        <v>28841.420699999999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27130.75174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31060.641520000001</v>
      </c>
      <c r="BB234" s="65">
        <v>31112.104800000001</v>
      </c>
      <c r="BC234" s="65">
        <v>30647.21128</v>
      </c>
      <c r="BD234" s="65">
        <v>30682.972320000001</v>
      </c>
      <c r="BE234" s="65">
        <v>31712.442940000001</v>
      </c>
      <c r="BF234" s="65">
        <v>31112.104800000001</v>
      </c>
      <c r="BG234" s="65">
        <v>30647.21128</v>
      </c>
      <c r="BH234" s="65">
        <v>30682.972320000001</v>
      </c>
      <c r="BI234" s="65">
        <v>29270.411609999999</v>
      </c>
      <c r="BJ234" s="65">
        <v>24245.273099999999</v>
      </c>
      <c r="BK234" s="65">
        <v>30647.21128</v>
      </c>
      <c r="BL234" s="65">
        <v>30682.972320000001</v>
      </c>
      <c r="BM234" s="65">
        <v>32220.697039999999</v>
      </c>
      <c r="BN234" s="65">
        <v>31112.104800000001</v>
      </c>
      <c r="BO234" s="65">
        <v>30647.21128</v>
      </c>
      <c r="BP234" s="65">
        <v>31161.779480000001</v>
      </c>
      <c r="BQ234" s="65">
        <v>32602.72104</v>
      </c>
      <c r="BR234" s="65">
        <v>31597.608560000001</v>
      </c>
      <c r="BS234" s="65">
        <v>30899.854879999999</v>
      </c>
      <c r="BT234" s="65">
        <v>31465.296719999998</v>
      </c>
      <c r="BU234" s="65">
        <v>33042.228840000003</v>
      </c>
      <c r="BV234" s="65">
        <v>31092.790799999999</v>
      </c>
      <c r="BW234" s="65">
        <v>31428.623879999999</v>
      </c>
      <c r="BX234" s="65">
        <v>31465.296719999998</v>
      </c>
      <c r="BY234" s="65">
        <v>33042.228840000003</v>
      </c>
      <c r="BZ234" s="65">
        <v>31905.370800000001</v>
      </c>
      <c r="CA234" s="65">
        <v>31428.623879999999</v>
      </c>
      <c r="CB234" s="65">
        <v>31465.296719999998</v>
      </c>
      <c r="CC234" s="65">
        <v>32919.692840000003</v>
      </c>
      <c r="CD234" s="65">
        <v>31661.857800000002</v>
      </c>
      <c r="CE234" s="65">
        <v>31428.623879999999</v>
      </c>
      <c r="CF234" s="65">
        <v>31465.296719999998</v>
      </c>
      <c r="CG234" s="65">
        <v>33042.228840000003</v>
      </c>
      <c r="CH234" s="65">
        <v>31618.270799999998</v>
      </c>
      <c r="CI234" s="65">
        <v>31428.623879999999</v>
      </c>
      <c r="CJ234" s="65">
        <v>31465.296719999998</v>
      </c>
      <c r="CK234" s="65">
        <v>33042.228840000003</v>
      </c>
      <c r="CL234" s="65">
        <v>31905.370800000001</v>
      </c>
      <c r="CM234" s="65">
        <v>31428.623879999999</v>
      </c>
      <c r="CN234" s="65">
        <v>31465.296719999998</v>
      </c>
      <c r="CO234" s="65">
        <v>33042.228840000003</v>
      </c>
      <c r="CP234" s="65">
        <v>31905.370800000001</v>
      </c>
      <c r="CQ234" s="65">
        <v>31428.623879999999</v>
      </c>
      <c r="CR234" s="65">
        <v>31465.296719999998</v>
      </c>
      <c r="CS234" s="65">
        <v>33042.228840000003</v>
      </c>
      <c r="CT234" s="65">
        <v>31905.370800000001</v>
      </c>
      <c r="CU234" s="65">
        <v>31428.623879999999</v>
      </c>
      <c r="CV234" s="65">
        <v>31465.296719999998</v>
      </c>
      <c r="CW234" s="65">
        <v>33042.228840000003</v>
      </c>
      <c r="CX234" s="65">
        <v>31905.370800000001</v>
      </c>
      <c r="CY234" s="65">
        <v>31428.623879999999</v>
      </c>
      <c r="CZ234" s="65">
        <v>31465.296719999998</v>
      </c>
      <c r="DA234" s="65">
        <v>33042.228840000003</v>
      </c>
      <c r="DB234" s="65">
        <v>31905.370800000001</v>
      </c>
      <c r="DC234" s="65">
        <v>31428.623879999999</v>
      </c>
      <c r="DD234" s="65">
        <v>31465.296719999998</v>
      </c>
      <c r="DE234" s="65">
        <v>32976.455840000002</v>
      </c>
      <c r="DF234" s="65">
        <v>31825.3308</v>
      </c>
      <c r="DG234" s="65">
        <v>31428.623879999999</v>
      </c>
      <c r="DH234" s="65">
        <v>31465.296719999998</v>
      </c>
      <c r="DI234" s="65">
        <v>33042.228840000003</v>
      </c>
      <c r="DJ234" s="65">
        <v>31810.627799999998</v>
      </c>
      <c r="DK234" s="65">
        <v>31428.623879999999</v>
      </c>
      <c r="DL234" s="65">
        <v>31465.296719999998</v>
      </c>
      <c r="DM234" s="65">
        <v>33042.228840000003</v>
      </c>
      <c r="DN234" s="65">
        <v>31905.370800000001</v>
      </c>
      <c r="DO234" s="65">
        <v>31428.623879999999</v>
      </c>
      <c r="DP234" s="65">
        <v>31465.296719999998</v>
      </c>
      <c r="DQ234" s="65">
        <v>33042.228840000003</v>
      </c>
      <c r="DR234" s="65">
        <v>31905.370800000001</v>
      </c>
      <c r="DS234" s="65">
        <v>31428.623879999999</v>
      </c>
      <c r="DT234" s="65">
        <v>31465.296719999998</v>
      </c>
      <c r="DU234" s="65">
        <v>33042.228840000003</v>
      </c>
      <c r="DV234" s="65">
        <v>31905.370800000001</v>
      </c>
      <c r="DW234" s="65">
        <v>31428.623879999999</v>
      </c>
      <c r="DX234" s="65">
        <v>31465.296719999998</v>
      </c>
      <c r="DY234" s="65">
        <v>33042.228840000003</v>
      </c>
      <c r="DZ234" s="65">
        <v>31905.370800000001</v>
      </c>
      <c r="EA234" s="65">
        <v>31296.64588</v>
      </c>
      <c r="EB234" s="65">
        <v>31465.296719999998</v>
      </c>
      <c r="EC234" s="65">
        <v>33042.228840000003</v>
      </c>
      <c r="ED234" s="65">
        <v>31313.074799999999</v>
      </c>
      <c r="EE234" s="65">
        <v>31428.623879999999</v>
      </c>
      <c r="EF234" s="65">
        <v>31465.296719999998</v>
      </c>
      <c r="EG234" s="65">
        <v>33042.228840000003</v>
      </c>
      <c r="EH234" s="65">
        <v>31905.370800000001</v>
      </c>
      <c r="EI234" s="65">
        <v>31428.623879999999</v>
      </c>
      <c r="EJ234" s="65">
        <v>31465.296719999998</v>
      </c>
      <c r="EK234" s="65">
        <v>33042.228840000003</v>
      </c>
      <c r="EL234" s="65">
        <v>31186.054800000002</v>
      </c>
      <c r="EM234" s="65">
        <v>29383.136279999999</v>
      </c>
      <c r="EN234" s="65">
        <v>31465.296719999998</v>
      </c>
      <c r="EO234" s="65">
        <v>33042.228840000003</v>
      </c>
      <c r="EP234" s="65">
        <v>31436.4408</v>
      </c>
      <c r="EQ234" s="65">
        <v>31193.72018</v>
      </c>
      <c r="ER234" s="65">
        <v>31465.296719999998</v>
      </c>
      <c r="ES234" s="65">
        <v>33042.228840000003</v>
      </c>
      <c r="ET234" s="65">
        <v>31765.300800000001</v>
      </c>
      <c r="EU234" s="65">
        <v>31428.623879999999</v>
      </c>
      <c r="EV234" s="65">
        <v>31465.296719999998</v>
      </c>
      <c r="EW234" s="65">
        <v>33042.228840000003</v>
      </c>
      <c r="EX234" s="65">
        <v>30709.2078</v>
      </c>
      <c r="EY234" s="65">
        <v>31428.623879999999</v>
      </c>
      <c r="EZ234" s="65">
        <v>31465.296719999998</v>
      </c>
      <c r="FA234" s="65">
        <v>33042.228840000003</v>
      </c>
      <c r="FB234" s="65">
        <v>31905.370800000001</v>
      </c>
      <c r="FC234" s="65">
        <v>31038.688880000002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9720.4648529999995</v>
      </c>
      <c r="F235" s="65">
        <v>9221.4018599999999</v>
      </c>
      <c r="G235" s="65">
        <v>11507.22993</v>
      </c>
      <c r="H235" s="65">
        <v>11854.61925</v>
      </c>
      <c r="I235" s="65">
        <v>10051.38595</v>
      </c>
      <c r="J235" s="65">
        <v>9531.9032330000009</v>
      </c>
      <c r="K235" s="65">
        <v>13281.011710000001</v>
      </c>
      <c r="L235" s="65">
        <v>13314.749659999999</v>
      </c>
      <c r="M235" s="65">
        <v>12117.312110000001</v>
      </c>
      <c r="N235" s="65">
        <v>11326.107540000001</v>
      </c>
      <c r="O235" s="65">
        <v>13510.5548</v>
      </c>
      <c r="P235" s="65">
        <v>13314.749659999999</v>
      </c>
      <c r="Q235" s="65">
        <v>11026.960419999999</v>
      </c>
      <c r="R235" s="65">
        <v>10464.80567</v>
      </c>
      <c r="S235" s="65">
        <v>13025.98171</v>
      </c>
      <c r="T235" s="65">
        <v>13314.749659999999</v>
      </c>
      <c r="U235" s="65">
        <v>10237.686470000001</v>
      </c>
      <c r="V235" s="65">
        <v>9646.3822779999991</v>
      </c>
      <c r="W235" s="65">
        <v>12215.531269999999</v>
      </c>
      <c r="X235" s="65">
        <v>13314.749659999999</v>
      </c>
      <c r="Y235" s="65">
        <v>11380.77469</v>
      </c>
      <c r="Z235" s="65">
        <v>10647.46874</v>
      </c>
      <c r="AA235" s="65">
        <v>13510.5548</v>
      </c>
      <c r="AB235" s="65">
        <v>12042.5767</v>
      </c>
      <c r="AC235" s="65">
        <v>9009.0544869999994</v>
      </c>
      <c r="AD235" s="65">
        <v>13465.369000000001</v>
      </c>
      <c r="AE235" s="65">
        <v>8221.137326</v>
      </c>
      <c r="AF235" s="65">
        <v>13679.13357</v>
      </c>
      <c r="AG235" s="65">
        <v>10877.55163</v>
      </c>
      <c r="AH235" s="65">
        <v>6842.6842360000001</v>
      </c>
      <c r="AI235" s="65">
        <v>11215.56294</v>
      </c>
      <c r="AJ235" s="65">
        <v>13679.13357</v>
      </c>
      <c r="AK235" s="65">
        <v>6906.6995299999999</v>
      </c>
      <c r="AL235" s="65">
        <v>8183.0786010000002</v>
      </c>
      <c r="AM235" s="65">
        <v>13880.2973</v>
      </c>
      <c r="AN235" s="65">
        <v>13679.13357</v>
      </c>
      <c r="AO235" s="65">
        <v>10613.804330000001</v>
      </c>
      <c r="AP235" s="65">
        <v>5442.5267100000001</v>
      </c>
      <c r="AQ235" s="65">
        <v>12611.496510000001</v>
      </c>
      <c r="AR235" s="65">
        <v>13181.96053</v>
      </c>
      <c r="AS235" s="65">
        <v>5547.6561430000002</v>
      </c>
      <c r="AT235" s="65">
        <v>7895.036478</v>
      </c>
      <c r="AU235" s="65">
        <v>14007.5816</v>
      </c>
      <c r="AV235" s="65">
        <v>11036.258400000001</v>
      </c>
      <c r="AW235" s="65">
        <v>13757.72507</v>
      </c>
      <c r="AX235" s="65">
        <v>3210.4898010000002</v>
      </c>
      <c r="AY235" s="65">
        <v>14113.427600000001</v>
      </c>
      <c r="AZ235" s="65">
        <v>13804.57317</v>
      </c>
      <c r="BA235" s="65">
        <v>8601.894585</v>
      </c>
      <c r="BB235" s="65">
        <v>10142.15532</v>
      </c>
      <c r="BC235" s="65">
        <v>14007.5816</v>
      </c>
      <c r="BD235" s="65">
        <v>13804.57317</v>
      </c>
      <c r="BE235" s="65">
        <v>13861.683069999999</v>
      </c>
      <c r="BF235" s="65">
        <v>14273.8123</v>
      </c>
      <c r="BG235" s="65">
        <v>13558.28838</v>
      </c>
      <c r="BH235" s="65">
        <v>13113.769619999999</v>
      </c>
      <c r="BI235" s="65">
        <v>13862.437809999999</v>
      </c>
      <c r="BJ235" s="65">
        <v>12947.6536</v>
      </c>
      <c r="BK235" s="65">
        <v>13324.2479</v>
      </c>
      <c r="BL235" s="65">
        <v>13888.236629999999</v>
      </c>
      <c r="BM235" s="65">
        <v>13570.44209</v>
      </c>
      <c r="BN235" s="65">
        <v>12687.565989999999</v>
      </c>
      <c r="BO235" s="65">
        <v>13734.98898</v>
      </c>
      <c r="BP235" s="65">
        <v>15073.74965</v>
      </c>
      <c r="BQ235" s="65">
        <v>14203.64322</v>
      </c>
      <c r="BR235" s="65">
        <v>7669.8986699999996</v>
      </c>
      <c r="BS235" s="65">
        <v>15060.470789999999</v>
      </c>
      <c r="BT235" s="65">
        <v>15962.160809999999</v>
      </c>
      <c r="BU235" s="65">
        <v>13253.13409</v>
      </c>
      <c r="BV235" s="65">
        <v>14930.83078</v>
      </c>
      <c r="BW235" s="65">
        <v>16196.89847</v>
      </c>
      <c r="BX235" s="65">
        <v>15962.160809999999</v>
      </c>
      <c r="BY235" s="65">
        <v>13772.957560000001</v>
      </c>
      <c r="BZ235" s="65">
        <v>14978.87434</v>
      </c>
      <c r="CA235" s="65">
        <v>14876.784149999999</v>
      </c>
      <c r="CB235" s="65">
        <v>15962.160809999999</v>
      </c>
      <c r="CC235" s="65">
        <v>15102.034159999999</v>
      </c>
      <c r="CD235" s="65">
        <v>10033.425440000001</v>
      </c>
      <c r="CE235" s="65">
        <v>15647.755069999999</v>
      </c>
      <c r="CF235" s="65">
        <v>15962.160809999999</v>
      </c>
      <c r="CG235" s="65">
        <v>15012.013580000001</v>
      </c>
      <c r="CH235" s="65">
        <v>11501.196459999999</v>
      </c>
      <c r="CI235" s="65">
        <v>15406.57055</v>
      </c>
      <c r="CJ235" s="65">
        <v>15962.160809999999</v>
      </c>
      <c r="CK235" s="65">
        <v>15907.99058</v>
      </c>
      <c r="CL235" s="65">
        <v>12018.76655</v>
      </c>
      <c r="CM235" s="65">
        <v>14871.401610000001</v>
      </c>
      <c r="CN235" s="65">
        <v>15962.160809999999</v>
      </c>
      <c r="CO235" s="65">
        <v>14819.294830000001</v>
      </c>
      <c r="CP235" s="65">
        <v>11288.25</v>
      </c>
      <c r="CQ235" s="65">
        <v>14834.29268</v>
      </c>
      <c r="CR235" s="65">
        <v>15962.160809999999</v>
      </c>
      <c r="CS235" s="65">
        <v>15833.72228</v>
      </c>
      <c r="CT235" s="65">
        <v>13960.7335</v>
      </c>
      <c r="CU235" s="65">
        <v>16104.24734</v>
      </c>
      <c r="CV235" s="65">
        <v>15962.160809999999</v>
      </c>
      <c r="CW235" s="65">
        <v>14741.94303</v>
      </c>
      <c r="CX235" s="65">
        <v>14601.633159999999</v>
      </c>
      <c r="CY235" s="65">
        <v>14439.011689999999</v>
      </c>
      <c r="CZ235" s="65">
        <v>15962.160809999999</v>
      </c>
      <c r="DA235" s="65">
        <v>14611.41185</v>
      </c>
      <c r="DB235" s="65">
        <v>13548.830180000001</v>
      </c>
      <c r="DC235" s="65">
        <v>14933.435320000001</v>
      </c>
      <c r="DD235" s="65">
        <v>15962.160809999999</v>
      </c>
      <c r="DE235" s="65">
        <v>14469.14415</v>
      </c>
      <c r="DF235" s="65">
        <v>14044.188399999999</v>
      </c>
      <c r="DG235" s="65">
        <v>15071.16347</v>
      </c>
      <c r="DH235" s="65">
        <v>15962.160809999999</v>
      </c>
      <c r="DI235" s="65">
        <v>13981.512409999999</v>
      </c>
      <c r="DJ235" s="65">
        <v>10345.552159999999</v>
      </c>
      <c r="DK235" s="65">
        <v>14256.561890000001</v>
      </c>
      <c r="DL235" s="65">
        <v>15962.160809999999</v>
      </c>
      <c r="DM235" s="65">
        <v>14060.26014</v>
      </c>
      <c r="DN235" s="65">
        <v>15967.45954</v>
      </c>
      <c r="DO235" s="65">
        <v>13957.304749999999</v>
      </c>
      <c r="DP235" s="65">
        <v>15962.160809999999</v>
      </c>
      <c r="DQ235" s="65">
        <v>14729.410029999999</v>
      </c>
      <c r="DR235" s="65">
        <v>14002.7515</v>
      </c>
      <c r="DS235" s="65">
        <v>15837.739670000001</v>
      </c>
      <c r="DT235" s="65">
        <v>15962.160809999999</v>
      </c>
      <c r="DU235" s="65">
        <v>15692.252399999999</v>
      </c>
      <c r="DV235" s="65">
        <v>13843.45858</v>
      </c>
      <c r="DW235" s="65">
        <v>15755.39507</v>
      </c>
      <c r="DX235" s="65">
        <v>15962.160809999999</v>
      </c>
      <c r="DY235" s="65">
        <v>15907.99058</v>
      </c>
      <c r="DZ235" s="65">
        <v>15001.09024</v>
      </c>
      <c r="EA235" s="65">
        <v>13718.573200000001</v>
      </c>
      <c r="EB235" s="65">
        <v>15396.09316</v>
      </c>
      <c r="EC235" s="65">
        <v>15907.99058</v>
      </c>
      <c r="ED235" s="65">
        <v>14964.391540000001</v>
      </c>
      <c r="EE235" s="65">
        <v>14512.87067</v>
      </c>
      <c r="EF235" s="65">
        <v>14602.800950000001</v>
      </c>
      <c r="EG235" s="65">
        <v>15907.99058</v>
      </c>
      <c r="EH235" s="65">
        <v>16142.72824</v>
      </c>
      <c r="EI235" s="65">
        <v>16196.89847</v>
      </c>
      <c r="EJ235" s="65">
        <v>14967.651970000001</v>
      </c>
      <c r="EK235" s="65">
        <v>15907.99058</v>
      </c>
      <c r="EL235" s="65">
        <v>15573.876039999999</v>
      </c>
      <c r="EM235" s="65">
        <v>15961.889719999999</v>
      </c>
      <c r="EN235" s="65">
        <v>14940.431790000001</v>
      </c>
      <c r="EO235" s="65">
        <v>15907.99058</v>
      </c>
      <c r="EP235" s="65">
        <v>14437.08236</v>
      </c>
      <c r="EQ235" s="65">
        <v>14908.80647</v>
      </c>
      <c r="ER235" s="65">
        <v>14625.68763</v>
      </c>
      <c r="ES235" s="65">
        <v>15907.99058</v>
      </c>
      <c r="ET235" s="65">
        <v>13960.7335</v>
      </c>
      <c r="EU235" s="65">
        <v>15339.82394</v>
      </c>
      <c r="EV235" s="65">
        <v>15962.160809999999</v>
      </c>
      <c r="EW235" s="65">
        <v>15907.99058</v>
      </c>
      <c r="EX235" s="65">
        <v>14077.8922</v>
      </c>
      <c r="EY235" s="65">
        <v>16056.607669999999</v>
      </c>
      <c r="EZ235" s="65">
        <v>14024.809450000001</v>
      </c>
      <c r="FA235" s="65">
        <v>15907.99058</v>
      </c>
      <c r="FB235" s="65">
        <v>12462.389499999999</v>
      </c>
      <c r="FC235" s="65">
        <v>15717.64034</v>
      </c>
    </row>
    <row r="236" spans="2:159" x14ac:dyDescent="0.2">
      <c r="B236" s="65" t="s">
        <v>1</v>
      </c>
      <c r="C236" s="65" t="s">
        <v>39</v>
      </c>
      <c r="D236" s="65">
        <v>8141.50648</v>
      </c>
      <c r="E236" s="65">
        <v>5732.2667520000005</v>
      </c>
      <c r="F236" s="65">
        <v>7032.0056400000003</v>
      </c>
      <c r="G236" s="65">
        <v>6589.3428000000004</v>
      </c>
      <c r="H236" s="65">
        <v>6269.5350200000003</v>
      </c>
      <c r="I236" s="65">
        <v>5403.1016319999999</v>
      </c>
      <c r="J236" s="65">
        <v>8733.7027350000008</v>
      </c>
      <c r="K236" s="65">
        <v>8384.5427999999993</v>
      </c>
      <c r="L236" s="65">
        <v>8647.1770199999992</v>
      </c>
      <c r="M236" s="65">
        <v>7946.4395519999998</v>
      </c>
      <c r="N236" s="65">
        <v>8181.7264610000002</v>
      </c>
      <c r="O236" s="65">
        <v>9277.0427999999993</v>
      </c>
      <c r="P236" s="65">
        <v>7277.047611</v>
      </c>
      <c r="Q236" s="65">
        <v>7946.4395519999998</v>
      </c>
      <c r="R236" s="65">
        <v>7032.0056400000003</v>
      </c>
      <c r="S236" s="65">
        <v>7328.9932170000002</v>
      </c>
      <c r="T236" s="65">
        <v>9386.1844799999999</v>
      </c>
      <c r="U236" s="65">
        <v>5732.2667520000005</v>
      </c>
      <c r="V236" s="65">
        <v>9331.6136399999996</v>
      </c>
      <c r="W236" s="65">
        <v>6911.9691000000003</v>
      </c>
      <c r="X236" s="65">
        <v>8103.2271369999999</v>
      </c>
      <c r="Y236" s="65">
        <v>6404.2884459999996</v>
      </c>
      <c r="Z236" s="65">
        <v>7534.7362350000003</v>
      </c>
      <c r="AA236" s="65">
        <v>9277.0427999999993</v>
      </c>
      <c r="AB236" s="65">
        <v>5847.5030239999996</v>
      </c>
      <c r="AC236" s="65">
        <v>5547.4405690000003</v>
      </c>
      <c r="AD236" s="65">
        <v>7863.6641399999999</v>
      </c>
      <c r="AE236" s="65">
        <v>6650.4342729999998</v>
      </c>
      <c r="AF236" s="65">
        <v>7954.4485340000001</v>
      </c>
      <c r="AG236" s="65">
        <v>9429.8411520000009</v>
      </c>
      <c r="AH236" s="65">
        <v>6962.0761350000002</v>
      </c>
      <c r="AI236" s="65">
        <v>6518.2343499999997</v>
      </c>
      <c r="AJ236" s="65">
        <v>7916.2410200000004</v>
      </c>
      <c r="AK236" s="65">
        <v>8921.2248220000001</v>
      </c>
      <c r="AL236" s="65">
        <v>5464.2289049999999</v>
      </c>
      <c r="AM236" s="65">
        <v>8031.8898150000005</v>
      </c>
      <c r="AN236" s="65">
        <v>9386.1844799999999</v>
      </c>
      <c r="AO236" s="65">
        <v>8259.1319079999994</v>
      </c>
      <c r="AP236" s="65">
        <v>9260.0869050000001</v>
      </c>
      <c r="AQ236" s="65">
        <v>7335.5385249999999</v>
      </c>
      <c r="AR236" s="65">
        <v>9386.1844799999999</v>
      </c>
      <c r="AS236" s="65">
        <v>8151.4667520000003</v>
      </c>
      <c r="AT236" s="65">
        <v>8317.2431840000008</v>
      </c>
      <c r="AU236" s="65">
        <v>9277.0427999999993</v>
      </c>
      <c r="AV236" s="65">
        <v>9386.1844799999999</v>
      </c>
      <c r="AW236" s="65">
        <v>4453.8923519999998</v>
      </c>
      <c r="AX236" s="65">
        <v>9331.6136399999996</v>
      </c>
      <c r="AY236" s="65">
        <v>9277.0427999999993</v>
      </c>
      <c r="AZ236" s="65">
        <v>9386.1844799999999</v>
      </c>
      <c r="BA236" s="65">
        <v>7211.0284819999997</v>
      </c>
      <c r="BB236" s="65">
        <v>4966.9154669999998</v>
      </c>
      <c r="BC236" s="65">
        <v>9277.0427999999993</v>
      </c>
      <c r="BD236" s="65">
        <v>9386.1844799999999</v>
      </c>
      <c r="BE236" s="65">
        <v>9219.3215039999995</v>
      </c>
      <c r="BF236" s="65">
        <v>7929.7556400000003</v>
      </c>
      <c r="BG236" s="65">
        <v>9277.0427999999993</v>
      </c>
      <c r="BH236" s="65">
        <v>8483.1844799999999</v>
      </c>
      <c r="BI236" s="65">
        <v>8079.1871039999996</v>
      </c>
      <c r="BJ236" s="65">
        <v>8362.3369050000001</v>
      </c>
      <c r="BK236" s="65">
        <v>9277.0427999999993</v>
      </c>
      <c r="BL236" s="65">
        <v>9386.1844799999999</v>
      </c>
      <c r="BM236" s="65">
        <v>5333.0892480000002</v>
      </c>
      <c r="BN236" s="65">
        <v>9331.6136399999996</v>
      </c>
      <c r="BO236" s="65">
        <v>9277.0427999999993</v>
      </c>
      <c r="BP236" s="65">
        <v>9386.1844799999999</v>
      </c>
      <c r="BQ236" s="65">
        <v>9429.8411520000009</v>
      </c>
      <c r="BR236" s="65">
        <v>9331.6136399999996</v>
      </c>
      <c r="BS236" s="65">
        <v>9277.0427999999993</v>
      </c>
      <c r="BT236" s="65">
        <v>9386.1844799999999</v>
      </c>
      <c r="BU236" s="65">
        <v>9014.2943039999991</v>
      </c>
      <c r="BV236" s="65">
        <v>9331.6136399999996</v>
      </c>
      <c r="BW236" s="65">
        <v>7913.2552340000002</v>
      </c>
      <c r="BX236" s="65">
        <v>9386.1844799999999</v>
      </c>
      <c r="BY236" s="65">
        <v>8334.5986040000007</v>
      </c>
      <c r="BZ236" s="65">
        <v>8159.4454050000004</v>
      </c>
      <c r="CA236" s="65">
        <v>9277.0427999999993</v>
      </c>
      <c r="CB236" s="65">
        <v>9386.1844799999999</v>
      </c>
      <c r="CC236" s="65">
        <v>9030.6636479999997</v>
      </c>
      <c r="CD236" s="65">
        <v>8936.5942350000005</v>
      </c>
      <c r="CE236" s="65">
        <v>9277.0427999999993</v>
      </c>
      <c r="CF236" s="65">
        <v>9386.1844799999999</v>
      </c>
      <c r="CG236" s="65">
        <v>9429.8411520000009</v>
      </c>
      <c r="CH236" s="65">
        <v>9331.6136399999996</v>
      </c>
      <c r="CI236" s="65">
        <v>9277.0427999999993</v>
      </c>
      <c r="CJ236" s="65">
        <v>9386.1844799999999</v>
      </c>
      <c r="CK236" s="65">
        <v>9429.8411520000009</v>
      </c>
      <c r="CL236" s="65">
        <v>9331.6136399999996</v>
      </c>
      <c r="CM236" s="65">
        <v>9277.0427999999993</v>
      </c>
      <c r="CN236" s="65">
        <v>9386.1844799999999</v>
      </c>
      <c r="CO236" s="65">
        <v>7357.0219779999998</v>
      </c>
      <c r="CP236" s="65">
        <v>9331.6136399999996</v>
      </c>
      <c r="CQ236" s="65">
        <v>9000.5716219999995</v>
      </c>
      <c r="CR236" s="65">
        <v>9386.1844799999999</v>
      </c>
      <c r="CS236" s="65">
        <v>6217.9849620000005</v>
      </c>
      <c r="CT236" s="65">
        <v>9331.6136399999996</v>
      </c>
      <c r="CU236" s="65">
        <v>9277.0427999999993</v>
      </c>
      <c r="CV236" s="65">
        <v>9386.1844799999999</v>
      </c>
      <c r="CW236" s="65">
        <v>9429.8411520000009</v>
      </c>
      <c r="CX236" s="65">
        <v>9331.6136399999996</v>
      </c>
      <c r="CY236" s="65">
        <v>9277.0427999999993</v>
      </c>
      <c r="CZ236" s="65">
        <v>9386.1844799999999</v>
      </c>
      <c r="DA236" s="65">
        <v>9429.8411520000009</v>
      </c>
      <c r="DB236" s="65">
        <v>9128.7221399999999</v>
      </c>
      <c r="DC236" s="65">
        <v>9277.0427999999993</v>
      </c>
      <c r="DD236" s="65">
        <v>9386.1844799999999</v>
      </c>
      <c r="DE236" s="65">
        <v>9429.8411520000009</v>
      </c>
      <c r="DF236" s="65">
        <v>9331.6136399999996</v>
      </c>
      <c r="DG236" s="65">
        <v>9277.0427999999993</v>
      </c>
      <c r="DH236" s="65">
        <v>9386.1844799999999</v>
      </c>
      <c r="DI236" s="65">
        <v>9245.6535750000003</v>
      </c>
      <c r="DJ236" s="65">
        <v>9331.6136399999996</v>
      </c>
      <c r="DK236" s="65">
        <v>8682.6284500000002</v>
      </c>
      <c r="DL236" s="65">
        <v>9386.1844799999999</v>
      </c>
      <c r="DM236" s="65">
        <v>9429.8411520000009</v>
      </c>
      <c r="DN236" s="65">
        <v>9331.6136399999996</v>
      </c>
      <c r="DO236" s="65">
        <v>9075.3377999999993</v>
      </c>
      <c r="DP236" s="65">
        <v>9386.1844799999999</v>
      </c>
      <c r="DQ236" s="65">
        <v>9429.8411520000009</v>
      </c>
      <c r="DR236" s="65">
        <v>9331.6136399999996</v>
      </c>
      <c r="DS236" s="65">
        <v>9075.3377999999993</v>
      </c>
      <c r="DT236" s="65">
        <v>9386.1844799999999</v>
      </c>
      <c r="DU236" s="65">
        <v>9429.8411520000009</v>
      </c>
      <c r="DV236" s="65">
        <v>9331.6136399999996</v>
      </c>
      <c r="DW236" s="65">
        <v>8019.3828000000003</v>
      </c>
      <c r="DX236" s="65">
        <v>9386.1844799999999</v>
      </c>
      <c r="DY236" s="65">
        <v>9429.8411520000009</v>
      </c>
      <c r="DZ236" s="65">
        <v>9260.0869050000001</v>
      </c>
      <c r="EA236" s="65">
        <v>9205.9343499999995</v>
      </c>
      <c r="EB236" s="65">
        <v>9386.1844799999999</v>
      </c>
      <c r="EC236" s="65">
        <v>9429.8411520000009</v>
      </c>
      <c r="ED236" s="65">
        <v>9331.6136399999996</v>
      </c>
      <c r="EE236" s="65">
        <v>8612.8021420000005</v>
      </c>
      <c r="EF236" s="65">
        <v>9386.1844799999999</v>
      </c>
      <c r="EG236" s="65">
        <v>9429.8411520000009</v>
      </c>
      <c r="EH236" s="65">
        <v>6233.0842350000003</v>
      </c>
      <c r="EI236" s="65">
        <v>9277.0427999999993</v>
      </c>
      <c r="EJ236" s="65">
        <v>9386.1844799999999</v>
      </c>
      <c r="EK236" s="65">
        <v>9429.8411520000009</v>
      </c>
      <c r="EL236" s="65">
        <v>6491.3036400000001</v>
      </c>
      <c r="EM236" s="65">
        <v>6663.0649999999996</v>
      </c>
      <c r="EN236" s="65">
        <v>9386.1844799999999</v>
      </c>
      <c r="EO236" s="65">
        <v>9429.8411520000009</v>
      </c>
      <c r="EP236" s="65">
        <v>5469.6641399999999</v>
      </c>
      <c r="EQ236" s="65">
        <v>8260.8889039999995</v>
      </c>
      <c r="ER236" s="65">
        <v>9386.1844799999999</v>
      </c>
      <c r="ES236" s="65">
        <v>9429.8411520000009</v>
      </c>
      <c r="ET236" s="65">
        <v>9194.8136400000003</v>
      </c>
      <c r="EU236" s="65">
        <v>9277.0427999999993</v>
      </c>
      <c r="EV236" s="65">
        <v>9386.1844799999999</v>
      </c>
      <c r="EW236" s="65">
        <v>9429.8411520000009</v>
      </c>
      <c r="EX236" s="65">
        <v>9331.6136399999996</v>
      </c>
      <c r="EY236" s="65">
        <v>9277.0427999999993</v>
      </c>
      <c r="EZ236" s="65">
        <v>9386.1844799999999</v>
      </c>
      <c r="FA236" s="65">
        <v>9429.8411520000009</v>
      </c>
      <c r="FB236" s="65">
        <v>9331.6136399999996</v>
      </c>
      <c r="FC236" s="65">
        <v>3651.30845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4054.1052070000001</v>
      </c>
      <c r="AC237" s="65">
        <v>5839.0372459999999</v>
      </c>
      <c r="AD237" s="65">
        <v>3157.2687580000002</v>
      </c>
      <c r="AE237" s="65">
        <v>3528.7226230000001</v>
      </c>
      <c r="AF237" s="65">
        <v>5414.8185819999999</v>
      </c>
      <c r="AG237" s="65">
        <v>3912.7107080000001</v>
      </c>
      <c r="AH237" s="65">
        <v>4125.8425360000001</v>
      </c>
      <c r="AI237" s="65">
        <v>3913.4684139999999</v>
      </c>
      <c r="AJ237" s="65">
        <v>7252.3422170000003</v>
      </c>
      <c r="AK237" s="65">
        <v>6465.6198599999998</v>
      </c>
      <c r="AL237" s="65">
        <v>4877.3380440000001</v>
      </c>
      <c r="AM237" s="65">
        <v>5515.6896180000003</v>
      </c>
      <c r="AN237" s="65">
        <v>5679.7148900000002</v>
      </c>
      <c r="AO237" s="65">
        <v>2545.802322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4049.9353850000002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7948.9255869999997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8513.6093999999994</v>
      </c>
      <c r="BN237" s="65">
        <v>4935.0760520000003</v>
      </c>
      <c r="BO237" s="65">
        <v>4803.7976749999998</v>
      </c>
      <c r="BP237" s="65">
        <v>7252.3422170000003</v>
      </c>
      <c r="BQ237" s="65">
        <v>5492.2195449999999</v>
      </c>
      <c r="BR237" s="65">
        <v>4935.0760520000003</v>
      </c>
      <c r="BS237" s="65">
        <v>5286.723911</v>
      </c>
      <c r="BT237" s="65">
        <v>7252.3422170000003</v>
      </c>
      <c r="BU237" s="65">
        <v>9126.9052740000006</v>
      </c>
      <c r="BV237" s="65">
        <v>4845.8227150000002</v>
      </c>
      <c r="BW237" s="65">
        <v>5515.6896180000003</v>
      </c>
      <c r="BX237" s="65">
        <v>7252.3422170000003</v>
      </c>
      <c r="BY237" s="65">
        <v>7654.9951769999998</v>
      </c>
      <c r="BZ237" s="65">
        <v>4280.4599790000002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8817.8078879999994</v>
      </c>
      <c r="CH237" s="65">
        <v>4935.0760520000003</v>
      </c>
      <c r="CI237" s="65">
        <v>5515.6896180000003</v>
      </c>
      <c r="CJ237" s="65">
        <v>7252.3422170000003</v>
      </c>
      <c r="CK237" s="65">
        <v>9066.9380920000003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3426.692067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4925.2697559999997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4755.9871199999998</v>
      </c>
      <c r="EN237" s="65">
        <v>7054.8288689999999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4139.1887219999999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5451.158711</v>
      </c>
    </row>
    <row r="238" spans="2:159" x14ac:dyDescent="0.2">
      <c r="B238" s="65" t="s">
        <v>1</v>
      </c>
      <c r="C238" s="65" t="s">
        <v>41</v>
      </c>
      <c r="D238" s="65">
        <v>4143.2263569999996</v>
      </c>
      <c r="E238" s="65">
        <v>1047</v>
      </c>
      <c r="F238" s="65">
        <v>1047</v>
      </c>
      <c r="G238" s="65">
        <v>2864.9560879999999</v>
      </c>
      <c r="H238" s="65">
        <v>6303.839199</v>
      </c>
      <c r="I238" s="65">
        <v>1047</v>
      </c>
      <c r="J238" s="65">
        <v>1047</v>
      </c>
      <c r="K238" s="65">
        <v>1047</v>
      </c>
      <c r="L238" s="65">
        <v>8801.0168840000006</v>
      </c>
      <c r="M238" s="65">
        <v>1047</v>
      </c>
      <c r="N238" s="65">
        <v>1061.884822</v>
      </c>
      <c r="O238" s="65">
        <v>1471.6505729999999</v>
      </c>
      <c r="P238" s="65">
        <v>8085.8980540000002</v>
      </c>
      <c r="Q238" s="65">
        <v>1452.449664</v>
      </c>
      <c r="R238" s="65">
        <v>1238.1134890000001</v>
      </c>
      <c r="S238" s="65">
        <v>5547.8771269999997</v>
      </c>
      <c r="T238" s="65">
        <v>1784.738114</v>
      </c>
      <c r="U238" s="65">
        <v>1047</v>
      </c>
      <c r="V238" s="65">
        <v>1047</v>
      </c>
      <c r="W238" s="65">
        <v>4215.7260029999998</v>
      </c>
      <c r="X238" s="65">
        <v>7415.7141600000004</v>
      </c>
      <c r="Y238" s="65">
        <v>2828.0843890000001</v>
      </c>
      <c r="Z238" s="65">
        <v>1047</v>
      </c>
      <c r="AA238" s="65">
        <v>3258.543408</v>
      </c>
      <c r="AB238" s="65">
        <v>9716</v>
      </c>
      <c r="AC238" s="65">
        <v>10444</v>
      </c>
      <c r="AD238" s="65">
        <v>10402</v>
      </c>
      <c r="AE238" s="65">
        <v>9457.0262509999993</v>
      </c>
      <c r="AF238" s="65">
        <v>9716</v>
      </c>
      <c r="AG238" s="65">
        <v>6757.0339999999997</v>
      </c>
      <c r="AH238" s="65">
        <v>8847.4954080000007</v>
      </c>
      <c r="AI238" s="65">
        <v>9481.6885149999998</v>
      </c>
      <c r="AJ238" s="65">
        <v>9716</v>
      </c>
      <c r="AK238" s="65">
        <v>10084</v>
      </c>
      <c r="AL238" s="65">
        <v>10402</v>
      </c>
      <c r="AM238" s="65">
        <v>10318</v>
      </c>
      <c r="AN238" s="65">
        <v>9390</v>
      </c>
      <c r="AO238" s="65">
        <v>10444</v>
      </c>
      <c r="AP238" s="65">
        <v>10402</v>
      </c>
      <c r="AQ238" s="65">
        <v>9003.8759719999998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9625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10371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462.54773979999999</v>
      </c>
      <c r="X239" s="65">
        <v>3046.136782</v>
      </c>
      <c r="Y239" s="65">
        <v>502.7870345</v>
      </c>
      <c r="Z239" s="65">
        <v>583.11225000000002</v>
      </c>
      <c r="AA239" s="65">
        <v>694.18124999999998</v>
      </c>
      <c r="AB239" s="65">
        <v>817.56024760000003</v>
      </c>
      <c r="AC239" s="65">
        <v>949.53521620000004</v>
      </c>
      <c r="AD239" s="65">
        <v>929.88898600000005</v>
      </c>
      <c r="AE239" s="65">
        <v>927.04364280000004</v>
      </c>
      <c r="AF239" s="65">
        <v>1235.6680409999999</v>
      </c>
      <c r="AG239" s="65">
        <v>1024.7668000000001</v>
      </c>
      <c r="AH239" s="65">
        <v>644.84010309999996</v>
      </c>
      <c r="AI239" s="65">
        <v>973.86608220000005</v>
      </c>
      <c r="AJ239" s="65">
        <v>697.72712620000004</v>
      </c>
      <c r="AK239" s="65">
        <v>1024.7668000000001</v>
      </c>
      <c r="AL239" s="65">
        <v>1107.6523500000001</v>
      </c>
      <c r="AM239" s="65">
        <v>1318.63375</v>
      </c>
      <c r="AN239" s="65">
        <v>2452.883202</v>
      </c>
      <c r="AO239" s="65">
        <v>1024.7668000000001</v>
      </c>
      <c r="AP239" s="65">
        <v>1107.6523500000001</v>
      </c>
      <c r="AQ239" s="65">
        <v>1318.63375</v>
      </c>
      <c r="AR239" s="65">
        <v>793.01207460000001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D239" s="65">
        <v>5231.6940949999998</v>
      </c>
      <c r="BE239" s="65">
        <v>1024.7668000000001</v>
      </c>
      <c r="BF239" s="65">
        <v>1107.6523500000001</v>
      </c>
      <c r="BG239" s="65">
        <v>1231.566769</v>
      </c>
      <c r="BH239" s="65">
        <v>5794.45345</v>
      </c>
      <c r="BI239" s="65">
        <v>201.40998630000001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539.47799999999995</v>
      </c>
      <c r="BR239" s="65">
        <v>1107.6523500000001</v>
      </c>
      <c r="BS239" s="65">
        <v>1318.63375</v>
      </c>
      <c r="BT239" s="65">
        <v>5794.45345</v>
      </c>
      <c r="BU239" s="65">
        <v>995.28880000000004</v>
      </c>
      <c r="BV239" s="65">
        <v>1075.7900999999999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995.28880000000004</v>
      </c>
      <c r="CD239" s="65">
        <v>556.40234999999996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1145.4160280000001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1075.7900999999999</v>
      </c>
      <c r="DG239" s="65">
        <v>795.7756819</v>
      </c>
      <c r="DH239" s="65">
        <v>5794.45345</v>
      </c>
      <c r="DI239" s="65">
        <v>973.80980099999999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1280.7025000000001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5668.3217800000002</v>
      </c>
      <c r="DY239" s="65">
        <v>1024.7668000000001</v>
      </c>
      <c r="DZ239" s="65">
        <v>973.4517141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583.11225000000002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4274.341598</v>
      </c>
      <c r="EO239" s="65">
        <v>1024.7668000000001</v>
      </c>
      <c r="EP239" s="65">
        <v>551.25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5627.7727000000004</v>
      </c>
      <c r="EW239" s="65">
        <v>1024.7668000000001</v>
      </c>
      <c r="EX239" s="65">
        <v>551.25</v>
      </c>
      <c r="EY239" s="65">
        <v>1318.63375</v>
      </c>
      <c r="EZ239" s="65">
        <v>5736.1826579999997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515.02107820000003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485.95470499999999</v>
      </c>
      <c r="BR240" s="65">
        <v>562.56674999999996</v>
      </c>
      <c r="BS240" s="65">
        <v>552.02250000000004</v>
      </c>
      <c r="BT240" s="65">
        <v>548.92124999999999</v>
      </c>
      <c r="BU240" s="65">
        <v>418.59375</v>
      </c>
      <c r="BV240" s="65">
        <v>491.82074999999998</v>
      </c>
      <c r="BW240" s="65">
        <v>552.02250000000004</v>
      </c>
      <c r="BX240" s="65">
        <v>548.92124999999999</v>
      </c>
      <c r="BY240" s="65">
        <v>553.88324999999998</v>
      </c>
      <c r="BZ240" s="65">
        <v>386.2444418</v>
      </c>
      <c r="CA240" s="65">
        <v>486.60750000000002</v>
      </c>
      <c r="CB240" s="65">
        <v>548.92124999999999</v>
      </c>
      <c r="CC240" s="65">
        <v>553.88324999999998</v>
      </c>
      <c r="CD240" s="65">
        <v>562.56674999999996</v>
      </c>
      <c r="CE240" s="65">
        <v>552.02250000000004</v>
      </c>
      <c r="CF240" s="65">
        <v>548.92124999999999</v>
      </c>
      <c r="CG240" s="65">
        <v>474.49055900000002</v>
      </c>
      <c r="CH240" s="65">
        <v>562.56674999999996</v>
      </c>
      <c r="CI240" s="65">
        <v>552.02250000000004</v>
      </c>
      <c r="CJ240" s="65">
        <v>548.92124999999999</v>
      </c>
      <c r="CK240" s="65">
        <v>173.31698159999999</v>
      </c>
      <c r="CL240" s="65">
        <v>562.56674999999996</v>
      </c>
      <c r="CM240" s="65">
        <v>552.02250000000004</v>
      </c>
      <c r="CN240" s="65">
        <v>548.92124999999999</v>
      </c>
      <c r="CO240" s="65">
        <v>484.22924999999998</v>
      </c>
      <c r="CP240" s="65">
        <v>562.56674999999996</v>
      </c>
      <c r="CQ240" s="65">
        <v>552.02250000000004</v>
      </c>
      <c r="CR240" s="65">
        <v>548.92124999999999</v>
      </c>
      <c r="CS240" s="65">
        <v>418.59375</v>
      </c>
      <c r="CT240" s="65">
        <v>425.15625</v>
      </c>
      <c r="CU240" s="65">
        <v>552.02250000000004</v>
      </c>
      <c r="CV240" s="65">
        <v>548.92124999999999</v>
      </c>
      <c r="CW240" s="65">
        <v>488.24775</v>
      </c>
      <c r="CX240" s="65">
        <v>562.56674999999996</v>
      </c>
      <c r="CY240" s="65">
        <v>552.02250000000004</v>
      </c>
      <c r="CZ240" s="65">
        <v>548.92124999999999</v>
      </c>
      <c r="DA240" s="65">
        <v>553.88324999999998</v>
      </c>
      <c r="DB240" s="65">
        <v>562.56674999999996</v>
      </c>
      <c r="DC240" s="65">
        <v>552.02250000000004</v>
      </c>
      <c r="DD240" s="65">
        <v>548.92124999999999</v>
      </c>
      <c r="DE240" s="65">
        <v>553.88324999999998</v>
      </c>
      <c r="DF240" s="65">
        <v>562.56674999999996</v>
      </c>
      <c r="DG240" s="65">
        <v>552.02250000000004</v>
      </c>
      <c r="DH240" s="65">
        <v>548.92124999999999</v>
      </c>
      <c r="DI240" s="65">
        <v>553.88324999999998</v>
      </c>
      <c r="DJ240" s="65">
        <v>562.56674999999996</v>
      </c>
      <c r="DK240" s="65">
        <v>552.02250000000004</v>
      </c>
      <c r="DL240" s="65">
        <v>548.92124999999999</v>
      </c>
      <c r="DM240" s="65">
        <v>553.88324999999998</v>
      </c>
      <c r="DN240" s="65">
        <v>562.56674999999996</v>
      </c>
      <c r="DO240" s="65">
        <v>552.02250000000004</v>
      </c>
      <c r="DP240" s="65">
        <v>548.92124999999999</v>
      </c>
      <c r="DQ240" s="65">
        <v>553.88324999999998</v>
      </c>
      <c r="DR240" s="65">
        <v>562.56674999999996</v>
      </c>
      <c r="DS240" s="65">
        <v>552.02250000000004</v>
      </c>
      <c r="DT240" s="65">
        <v>548.92124999999999</v>
      </c>
      <c r="DU240" s="65">
        <v>553.88324999999998</v>
      </c>
      <c r="DV240" s="65">
        <v>562.56674999999996</v>
      </c>
      <c r="DW240" s="65">
        <v>552.02250000000004</v>
      </c>
      <c r="DX240" s="65">
        <v>548.92124999999999</v>
      </c>
      <c r="DY240" s="65">
        <v>553.88324999999998</v>
      </c>
      <c r="DZ240" s="65">
        <v>562.56674999999996</v>
      </c>
      <c r="EA240" s="65">
        <v>552.02250000000004</v>
      </c>
      <c r="EB240" s="65">
        <v>548.92124999999999</v>
      </c>
      <c r="EC240" s="65">
        <v>553.88324999999998</v>
      </c>
      <c r="ED240" s="65">
        <v>562.56674999999996</v>
      </c>
      <c r="EE240" s="65">
        <v>552.02250000000004</v>
      </c>
      <c r="EF240" s="65">
        <v>548.92124999999999</v>
      </c>
      <c r="EG240" s="65">
        <v>553.88324999999998</v>
      </c>
      <c r="EH240" s="65">
        <v>562.56674999999996</v>
      </c>
      <c r="EI240" s="65">
        <v>552.02250000000004</v>
      </c>
      <c r="EJ240" s="65">
        <v>548.92124999999999</v>
      </c>
      <c r="EK240" s="65">
        <v>553.88324999999998</v>
      </c>
      <c r="EL240" s="65">
        <v>562.56674999999996</v>
      </c>
      <c r="EM240" s="65">
        <v>552.02250000000004</v>
      </c>
      <c r="EN240" s="65">
        <v>548.92124999999999</v>
      </c>
      <c r="EO240" s="65">
        <v>553.88324999999998</v>
      </c>
      <c r="EP240" s="65">
        <v>562.56674999999996</v>
      </c>
      <c r="EQ240" s="65">
        <v>552.02250000000004</v>
      </c>
      <c r="ER240" s="65">
        <v>548.92124999999999</v>
      </c>
      <c r="ES240" s="65">
        <v>553.88324999999998</v>
      </c>
      <c r="ET240" s="65">
        <v>562.56674999999996</v>
      </c>
      <c r="EU240" s="65">
        <v>552.02250000000004</v>
      </c>
      <c r="EV240" s="65">
        <v>548.92124999999999</v>
      </c>
      <c r="EW240" s="65">
        <v>553.88324999999998</v>
      </c>
      <c r="EX240" s="65">
        <v>562.56674999999996</v>
      </c>
      <c r="EY240" s="65">
        <v>552.02250000000004</v>
      </c>
      <c r="EZ240" s="65">
        <v>548.92124999999999</v>
      </c>
      <c r="FA240" s="65">
        <v>553.88324999999998</v>
      </c>
      <c r="FB240" s="65">
        <v>562.56674999999996</v>
      </c>
      <c r="FC240" s="65">
        <v>552.02250000000004</v>
      </c>
    </row>
    <row r="241" spans="2:159" x14ac:dyDescent="0.2">
      <c r="B241" s="65" t="s">
        <v>1</v>
      </c>
      <c r="C241" s="65" t="s">
        <v>44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O242" s="65">
        <v>713.70583999999997</v>
      </c>
      <c r="AP242" s="65">
        <v>265.18428</v>
      </c>
      <c r="AQ242" s="65">
        <v>1535.4497200000001</v>
      </c>
      <c r="AT242" s="65">
        <v>265.18428</v>
      </c>
      <c r="AU242" s="65">
        <v>1535.4497200000001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2933.3964799999999</v>
      </c>
      <c r="BQ242" s="65">
        <v>713.70583999999997</v>
      </c>
      <c r="BS242" s="65">
        <v>1535.4497200000001</v>
      </c>
      <c r="BT242" s="65">
        <v>3139.4764799999998</v>
      </c>
      <c r="BU242" s="65">
        <v>763.84583999999995</v>
      </c>
      <c r="BV242" s="65">
        <v>265.18428</v>
      </c>
      <c r="BW242" s="65">
        <v>1643.31972</v>
      </c>
      <c r="BX242" s="65">
        <v>3139.4764799999998</v>
      </c>
      <c r="BY242" s="65">
        <v>763.84583999999995</v>
      </c>
      <c r="BZ242" s="65">
        <v>283.81428</v>
      </c>
      <c r="CA242" s="65">
        <v>1643.31972</v>
      </c>
      <c r="CB242" s="65">
        <v>3139.4764799999998</v>
      </c>
      <c r="CC242" s="65">
        <v>763.84583999999995</v>
      </c>
      <c r="CD242" s="65">
        <v>283.81428</v>
      </c>
      <c r="CE242" s="65">
        <v>1643.31972</v>
      </c>
      <c r="CF242" s="65">
        <v>3139.4764799999998</v>
      </c>
      <c r="CH242" s="65">
        <v>283.81428</v>
      </c>
      <c r="CI242" s="65">
        <v>1643.31972</v>
      </c>
      <c r="CJ242" s="65">
        <v>3139.4764799999998</v>
      </c>
      <c r="CK242" s="65">
        <v>763.84583999999995</v>
      </c>
      <c r="CL242" s="65">
        <v>283.81428</v>
      </c>
      <c r="CM242" s="65">
        <v>1643.31972</v>
      </c>
      <c r="CN242" s="65">
        <v>3139.4764799999998</v>
      </c>
      <c r="CO242" s="65">
        <v>763.84583999999995</v>
      </c>
      <c r="CP242" s="65">
        <v>208.48428000000001</v>
      </c>
      <c r="CQ242" s="65">
        <v>1643.31972</v>
      </c>
      <c r="CR242" s="65">
        <v>3139.4764799999998</v>
      </c>
      <c r="CS242" s="65">
        <v>763.84583999999995</v>
      </c>
      <c r="CT242" s="65">
        <v>283.81428</v>
      </c>
      <c r="CU242" s="65">
        <v>1643.31972</v>
      </c>
      <c r="CV242" s="65">
        <v>3139.4764799999998</v>
      </c>
      <c r="CW242" s="65">
        <v>763.84583999999995</v>
      </c>
      <c r="CX242" s="65">
        <v>283.81428</v>
      </c>
      <c r="CY242" s="65">
        <v>1643.31972</v>
      </c>
      <c r="CZ242" s="65">
        <v>3139.4764799999998</v>
      </c>
      <c r="DA242" s="65">
        <v>763.84583999999995</v>
      </c>
      <c r="DB242" s="65">
        <v>283.81428</v>
      </c>
      <c r="DC242" s="65">
        <v>1643.31972</v>
      </c>
      <c r="DD242" s="65">
        <v>3139.4764799999998</v>
      </c>
      <c r="DE242" s="65">
        <v>763.84583999999995</v>
      </c>
      <c r="DF242" s="65">
        <v>283.81428</v>
      </c>
      <c r="DG242" s="65">
        <v>1643.31972</v>
      </c>
      <c r="DH242" s="65">
        <v>3139.4764799999998</v>
      </c>
      <c r="DI242" s="65">
        <v>763.84583999999995</v>
      </c>
      <c r="DJ242" s="65">
        <v>283.81428</v>
      </c>
      <c r="DK242" s="65">
        <v>1643.31972</v>
      </c>
      <c r="DL242" s="65">
        <v>3139.4764799999998</v>
      </c>
      <c r="DM242" s="65">
        <v>763.84583999999995</v>
      </c>
      <c r="DN242" s="65">
        <v>283.81428</v>
      </c>
      <c r="DO242" s="65">
        <v>1643.31972</v>
      </c>
      <c r="DP242" s="65">
        <v>3139.4764799999998</v>
      </c>
      <c r="DQ242" s="65">
        <v>763.84583999999995</v>
      </c>
      <c r="DR242" s="65">
        <v>283.81428</v>
      </c>
      <c r="DS242" s="65">
        <v>1643.31972</v>
      </c>
      <c r="DT242" s="65">
        <v>3139.4764799999998</v>
      </c>
      <c r="DU242" s="65">
        <v>763.84583999999995</v>
      </c>
      <c r="DV242" s="65">
        <v>247.58027419999999</v>
      </c>
      <c r="DW242" s="65">
        <v>1346.9680000000001</v>
      </c>
      <c r="DX242" s="65">
        <v>3139.4764799999998</v>
      </c>
      <c r="DY242" s="65">
        <v>763.84583999999995</v>
      </c>
      <c r="DZ242" s="65">
        <v>251.262</v>
      </c>
      <c r="EA242" s="65">
        <v>1643.31972</v>
      </c>
      <c r="EB242" s="65">
        <v>3139.4764799999998</v>
      </c>
      <c r="EC242" s="65">
        <v>763.84583999999995</v>
      </c>
      <c r="ED242" s="65">
        <v>283.81428</v>
      </c>
      <c r="EE242" s="65">
        <v>1622.2147199999999</v>
      </c>
      <c r="EF242" s="65">
        <v>3139.4764799999998</v>
      </c>
      <c r="EG242" s="65">
        <v>763.84583999999995</v>
      </c>
      <c r="EH242" s="65">
        <v>283.81428</v>
      </c>
      <c r="EI242" s="65">
        <v>1643.31972</v>
      </c>
      <c r="EJ242" s="65">
        <v>3139.4764799999998</v>
      </c>
      <c r="EK242" s="65">
        <v>763.84583999999995</v>
      </c>
      <c r="EL242" s="65">
        <v>265.18428</v>
      </c>
      <c r="EM242" s="65">
        <v>1643.31972</v>
      </c>
      <c r="EN242" s="65">
        <v>3139.4764799999998</v>
      </c>
      <c r="EO242" s="65">
        <v>763.84583999999995</v>
      </c>
      <c r="EP242" s="65">
        <v>76.049279999999996</v>
      </c>
      <c r="EQ242" s="65">
        <v>1018.668</v>
      </c>
      <c r="ER242" s="65">
        <v>3139.4764799999998</v>
      </c>
      <c r="ES242" s="65">
        <v>763.84583999999995</v>
      </c>
      <c r="ET242" s="65">
        <v>202.24727999999999</v>
      </c>
      <c r="EU242" s="65">
        <v>1643.31972</v>
      </c>
      <c r="EV242" s="65">
        <v>3139.4764799999998</v>
      </c>
      <c r="EW242" s="65">
        <v>763.84583999999995</v>
      </c>
      <c r="EX242" s="65">
        <v>208.48428000000001</v>
      </c>
      <c r="EY242" s="65">
        <v>1535.4497200000001</v>
      </c>
      <c r="EZ242" s="65">
        <v>3139.4764799999998</v>
      </c>
      <c r="FA242" s="65">
        <v>763.84583999999995</v>
      </c>
      <c r="FB242" s="65">
        <v>283.81428</v>
      </c>
      <c r="FC242" s="65">
        <v>1535.4497200000001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59852.361940000003</v>
      </c>
      <c r="E245" s="65">
        <v>51277.387069999997</v>
      </c>
      <c r="F245" s="65">
        <v>50387.664729999997</v>
      </c>
      <c r="G245" s="65">
        <v>54713.337019999999</v>
      </c>
      <c r="H245" s="65">
        <v>59062.165350000003</v>
      </c>
      <c r="I245" s="65">
        <v>52635.973330000001</v>
      </c>
      <c r="J245" s="65">
        <v>51414.588199999998</v>
      </c>
      <c r="K245" s="65">
        <v>56471.783389999997</v>
      </c>
      <c r="L245" s="65">
        <v>65400.651989999998</v>
      </c>
      <c r="M245" s="65">
        <v>57988.195110000001</v>
      </c>
      <c r="N245" s="65">
        <v>54403.001060000002</v>
      </c>
      <c r="O245" s="65">
        <v>58018.477050000001</v>
      </c>
      <c r="P245" s="65">
        <v>63402.777470000001</v>
      </c>
      <c r="Q245" s="65">
        <v>57303.293080000003</v>
      </c>
      <c r="R245" s="65">
        <v>52568.207029999998</v>
      </c>
      <c r="S245" s="65">
        <v>59662.080929999996</v>
      </c>
      <c r="T245" s="65">
        <v>61465.200219999999</v>
      </c>
      <c r="U245" s="65">
        <v>53465.260340000001</v>
      </c>
      <c r="V245" s="65">
        <v>51951.579570000002</v>
      </c>
      <c r="W245" s="65">
        <v>56870.821739999999</v>
      </c>
      <c r="X245" s="65">
        <v>65808.924960000004</v>
      </c>
      <c r="Y245" s="65">
        <v>57453.9</v>
      </c>
      <c r="Z245" s="65">
        <v>53062.487200000003</v>
      </c>
      <c r="AA245" s="65">
        <v>59805.369879999998</v>
      </c>
      <c r="AB245" s="65">
        <v>63387.123749999999</v>
      </c>
      <c r="AC245" s="65">
        <v>56050.258739999997</v>
      </c>
      <c r="AD245" s="65">
        <v>59227.866959999999</v>
      </c>
      <c r="AE245" s="65">
        <v>59660.137900000002</v>
      </c>
      <c r="AF245" s="65">
        <v>69231.962299999999</v>
      </c>
      <c r="AG245" s="65">
        <v>61397.20824</v>
      </c>
      <c r="AH245" s="65">
        <v>59097.609969999998</v>
      </c>
      <c r="AI245" s="65">
        <v>63302.054080000002</v>
      </c>
      <c r="AJ245" s="65">
        <v>73426.733989999993</v>
      </c>
      <c r="AK245" s="65">
        <v>66176.891300000003</v>
      </c>
      <c r="AL245" s="65">
        <v>61974.153729999998</v>
      </c>
      <c r="AM245" s="65">
        <v>66747.284719999996</v>
      </c>
      <c r="AN245" s="65">
        <v>71819.809710000001</v>
      </c>
      <c r="AO245" s="65">
        <v>66375.791490000003</v>
      </c>
      <c r="AP245" s="65">
        <v>63087.197849999997</v>
      </c>
      <c r="AQ245" s="65">
        <v>68519.917879999994</v>
      </c>
      <c r="AR245" s="65">
        <v>71561.392869999996</v>
      </c>
      <c r="AS245" s="65">
        <v>67069.375260000001</v>
      </c>
      <c r="AT245" s="65">
        <v>62812.723230000003</v>
      </c>
      <c r="AU245" s="65">
        <v>73171.631269999998</v>
      </c>
      <c r="AV245" s="65">
        <v>74417.132119999995</v>
      </c>
      <c r="AW245" s="65">
        <v>70762.869789999997</v>
      </c>
      <c r="AX245" s="65">
        <v>60926.687669999999</v>
      </c>
      <c r="AY245" s="65">
        <v>73277.477270000003</v>
      </c>
      <c r="AZ245" s="65">
        <v>80118.843370000002</v>
      </c>
      <c r="BA245" s="65">
        <v>68736.825750000004</v>
      </c>
      <c r="BB245" s="65">
        <v>63228.470739999997</v>
      </c>
      <c r="BC245" s="65">
        <v>71852.997520000004</v>
      </c>
      <c r="BD245" s="65">
        <v>79522.183839999998</v>
      </c>
      <c r="BE245" s="65">
        <v>75478.728990000003</v>
      </c>
      <c r="BF245" s="65">
        <v>70588.152170000001</v>
      </c>
      <c r="BG245" s="65">
        <v>72635.271070000003</v>
      </c>
      <c r="BH245" s="65">
        <v>78525.039820000005</v>
      </c>
      <c r="BI245" s="65">
        <v>72251.940870000006</v>
      </c>
      <c r="BJ245" s="65">
        <v>62562.558749999997</v>
      </c>
      <c r="BK245" s="65">
        <v>72488.297569999995</v>
      </c>
      <c r="BL245" s="65">
        <v>80202.506829999998</v>
      </c>
      <c r="BM245" s="65">
        <v>72374.193669999993</v>
      </c>
      <c r="BN245" s="65">
        <v>70403.763869999995</v>
      </c>
      <c r="BO245" s="65">
        <v>72187.146699999998</v>
      </c>
      <c r="BP245" s="65">
        <v>81866.827009999994</v>
      </c>
      <c r="BQ245" s="65">
        <v>73911.563500000004</v>
      </c>
      <c r="BR245" s="65">
        <v>65606.416029999993</v>
      </c>
      <c r="BS245" s="65">
        <v>74248.198350000006</v>
      </c>
      <c r="BT245" s="65">
        <v>83264.83541</v>
      </c>
      <c r="BU245" s="65">
        <v>77058.290890000004</v>
      </c>
      <c r="BV245" s="65">
        <v>72435.853069999997</v>
      </c>
      <c r="BW245" s="65">
        <v>74886.443169999999</v>
      </c>
      <c r="BX245" s="65">
        <v>83264.83541</v>
      </c>
      <c r="BY245" s="65">
        <v>75591.276070000007</v>
      </c>
      <c r="BZ245" s="65">
        <v>71503.861600000004</v>
      </c>
      <c r="CA245" s="65">
        <v>74864.701419999998</v>
      </c>
      <c r="CB245" s="65">
        <v>83264.83541</v>
      </c>
      <c r="CC245" s="65">
        <v>78936.313810000007</v>
      </c>
      <c r="CD245" s="65">
        <v>67371.736910000007</v>
      </c>
      <c r="CE245" s="65">
        <v>75701.087339999998</v>
      </c>
      <c r="CF245" s="65">
        <v>83264.83541</v>
      </c>
      <c r="CG245" s="65">
        <v>78245.148820000002</v>
      </c>
      <c r="CH245" s="65">
        <v>69742.190329999998</v>
      </c>
      <c r="CI245" s="65">
        <v>75459.90281</v>
      </c>
      <c r="CJ245" s="65">
        <v>83264.83541</v>
      </c>
      <c r="CK245" s="65">
        <v>79852.928289999996</v>
      </c>
      <c r="CL245" s="65">
        <v>70546.860419999997</v>
      </c>
      <c r="CM245" s="65">
        <v>74924.73388</v>
      </c>
      <c r="CN245" s="65">
        <v>83264.83541</v>
      </c>
      <c r="CO245" s="65">
        <v>77062.292809999999</v>
      </c>
      <c r="CP245" s="65">
        <v>69741.013869999995</v>
      </c>
      <c r="CQ245" s="65">
        <v>74611.153770000004</v>
      </c>
      <c r="CR245" s="65">
        <v>83264.83541</v>
      </c>
      <c r="CS245" s="65">
        <v>76872.047749999998</v>
      </c>
      <c r="CT245" s="65">
        <v>70843.032890000002</v>
      </c>
      <c r="CU245" s="65">
        <v>75984.36189</v>
      </c>
      <c r="CV245" s="65">
        <v>83264.83541</v>
      </c>
      <c r="CW245" s="65">
        <v>79061.778690000006</v>
      </c>
      <c r="CX245" s="65">
        <v>73129.727029999995</v>
      </c>
      <c r="CY245" s="65">
        <v>74492.343959999998</v>
      </c>
      <c r="CZ245" s="65">
        <v>83264.83541</v>
      </c>
      <c r="DA245" s="65">
        <v>78923.883010000005</v>
      </c>
      <c r="DB245" s="65">
        <v>71874.032550000004</v>
      </c>
      <c r="DC245" s="65">
        <v>74986.767590000003</v>
      </c>
      <c r="DD245" s="65">
        <v>83264.83541</v>
      </c>
      <c r="DE245" s="65">
        <v>78788.842300000004</v>
      </c>
      <c r="DF245" s="65">
        <v>72460.380019999997</v>
      </c>
      <c r="DG245" s="65">
        <v>74601.637669999996</v>
      </c>
      <c r="DH245" s="65">
        <v>83264.83541</v>
      </c>
      <c r="DI245" s="65">
        <v>78131.838990000004</v>
      </c>
      <c r="DJ245" s="65">
        <v>68778.903040000005</v>
      </c>
      <c r="DK245" s="65">
        <v>73715.479810000004</v>
      </c>
      <c r="DL245" s="65">
        <v>83264.83541</v>
      </c>
      <c r="DM245" s="65">
        <v>78445.731289999996</v>
      </c>
      <c r="DN245" s="65">
        <v>74485.74712</v>
      </c>
      <c r="DO245" s="65">
        <v>73808.932019999993</v>
      </c>
      <c r="DP245" s="65">
        <v>83264.83541</v>
      </c>
      <c r="DQ245" s="65">
        <v>79114.881179999997</v>
      </c>
      <c r="DR245" s="65">
        <v>72530.845369999995</v>
      </c>
      <c r="DS245" s="65">
        <v>75651.435689999998</v>
      </c>
      <c r="DT245" s="65">
        <v>83264.83541</v>
      </c>
      <c r="DU245" s="65">
        <v>80077.723559999999</v>
      </c>
      <c r="DV245" s="65">
        <v>72335.318450000006</v>
      </c>
      <c r="DW245" s="65">
        <v>74254.715620000003</v>
      </c>
      <c r="DX245" s="65">
        <v>83138.703739999997</v>
      </c>
      <c r="DY245" s="65">
        <v>80293.461739999999</v>
      </c>
      <c r="DZ245" s="65">
        <v>73290.904460000005</v>
      </c>
      <c r="EA245" s="65">
        <v>73568.819019999995</v>
      </c>
      <c r="EB245" s="65">
        <v>82698.767749999999</v>
      </c>
      <c r="EC245" s="65">
        <v>80293.461739999999</v>
      </c>
      <c r="ED245" s="65">
        <v>72900.189410000006</v>
      </c>
      <c r="EE245" s="65">
        <v>73880.857279999997</v>
      </c>
      <c r="EF245" s="65">
        <v>81905.475539999999</v>
      </c>
      <c r="EG245" s="65">
        <v>80293.461739999999</v>
      </c>
      <c r="EH245" s="65">
        <v>71047.752609999996</v>
      </c>
      <c r="EI245" s="65">
        <v>76250.230739999999</v>
      </c>
      <c r="EJ245" s="65">
        <v>82270.326570000005</v>
      </c>
      <c r="EK245" s="65">
        <v>80293.461739999999</v>
      </c>
      <c r="EL245" s="65">
        <v>70523.713910000006</v>
      </c>
      <c r="EM245" s="65">
        <v>70596.054090000005</v>
      </c>
      <c r="EN245" s="65">
        <v>80525.481190000006</v>
      </c>
      <c r="EO245" s="65">
        <v>80293.461739999999</v>
      </c>
      <c r="EP245" s="65">
        <v>67870.129379999998</v>
      </c>
      <c r="EQ245" s="65">
        <v>73086.42942</v>
      </c>
      <c r="ER245" s="65">
        <v>81928.362229999999</v>
      </c>
      <c r="ES245" s="65">
        <v>80293.461739999999</v>
      </c>
      <c r="ET245" s="65">
        <v>72130.390369999994</v>
      </c>
      <c r="EU245" s="65">
        <v>75393.156210000001</v>
      </c>
      <c r="EV245" s="65">
        <v>83098.15466</v>
      </c>
      <c r="EW245" s="65">
        <v>80293.461739999999</v>
      </c>
      <c r="EX245" s="65">
        <v>69982.203389999995</v>
      </c>
      <c r="EY245" s="65">
        <v>76002.069940000001</v>
      </c>
      <c r="EZ245" s="65">
        <v>81269.213250000001</v>
      </c>
      <c r="FA245" s="65">
        <v>80293.461739999999</v>
      </c>
      <c r="FB245" s="65">
        <v>70990.483370000002</v>
      </c>
      <c r="FC245" s="65">
        <v>69582.902350000004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3337.7484789999999</v>
      </c>
      <c r="AD246" s="65">
        <v>3055.15551</v>
      </c>
      <c r="AE246" s="65">
        <v>3231.4667610000001</v>
      </c>
      <c r="AF246" s="65">
        <v>3267.7556340000001</v>
      </c>
      <c r="AG246" s="65">
        <v>3421.4330730000001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3099.00351</v>
      </c>
      <c r="AM246" s="65">
        <v>3089.9760609999998</v>
      </c>
      <c r="AN246" s="65">
        <v>3866.3659360000001</v>
      </c>
      <c r="AO246" s="65">
        <v>3432.695573</v>
      </c>
      <c r="AP246" s="65">
        <v>3920.4409839999998</v>
      </c>
      <c r="AQ246" s="65">
        <v>3265.0611610000001</v>
      </c>
      <c r="AR246" s="65">
        <v>5833.9165480000001</v>
      </c>
      <c r="AS246" s="65">
        <v>4233.7619629999999</v>
      </c>
      <c r="AT246" s="65">
        <v>3314.5895099999998</v>
      </c>
      <c r="AU246" s="65">
        <v>3515.9537780000001</v>
      </c>
      <c r="AV246" s="65">
        <v>3774.4568239999999</v>
      </c>
      <c r="AW246" s="65">
        <v>7444.3005730000004</v>
      </c>
      <c r="AX246" s="65">
        <v>5343.425542</v>
      </c>
      <c r="AY246" s="65">
        <v>3043.0981609999999</v>
      </c>
      <c r="AZ246" s="65">
        <v>3268.8710339999998</v>
      </c>
      <c r="BA246" s="65">
        <v>6994.446919</v>
      </c>
      <c r="BB246" s="65">
        <v>6633.4287219999997</v>
      </c>
      <c r="BC246" s="65">
        <v>3265.0611610000001</v>
      </c>
      <c r="BD246" s="65">
        <v>4972.2478279999996</v>
      </c>
      <c r="BE246" s="65">
        <v>3209.4277729999999</v>
      </c>
      <c r="BF246" s="65">
        <v>3073.342932</v>
      </c>
      <c r="BG246" s="65">
        <v>3089.9760609999998</v>
      </c>
      <c r="BH246" s="65">
        <v>7052.1213200000002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4708.0414639999999</v>
      </c>
      <c r="BN246" s="65">
        <v>3314.5895099999998</v>
      </c>
      <c r="BO246" s="65">
        <v>7180.2656610000004</v>
      </c>
      <c r="BP246" s="65">
        <v>7188.6440339999999</v>
      </c>
      <c r="BQ246" s="65">
        <v>5581.7284570000002</v>
      </c>
      <c r="BR246" s="65">
        <v>6660.529399</v>
      </c>
      <c r="BS246" s="65">
        <v>7180.2656610000004</v>
      </c>
      <c r="BT246" s="65">
        <v>9299.3240339999993</v>
      </c>
      <c r="BU246" s="65">
        <v>7185.9441870000001</v>
      </c>
      <c r="BV246" s="65">
        <v>9041.9125960000001</v>
      </c>
      <c r="BW246" s="65">
        <v>9288.4856610000006</v>
      </c>
      <c r="BX246" s="65">
        <v>9299.3240339999993</v>
      </c>
      <c r="BY246" s="65">
        <v>9765.3740730000009</v>
      </c>
      <c r="BZ246" s="65">
        <v>7910.6599800000004</v>
      </c>
      <c r="CA246" s="65">
        <v>9288.4856610000006</v>
      </c>
      <c r="CB246" s="65">
        <v>9299.3240339999993</v>
      </c>
      <c r="CC246" s="65">
        <v>4123.5448649999998</v>
      </c>
      <c r="CD246" s="65">
        <v>9429.3845099999999</v>
      </c>
      <c r="CE246" s="65">
        <v>8564.3040849999998</v>
      </c>
      <c r="CF246" s="65">
        <v>9299.3240339999993</v>
      </c>
      <c r="CG246" s="65">
        <v>5917.9890869999999</v>
      </c>
      <c r="CH246" s="65">
        <v>5354.447056</v>
      </c>
      <c r="CI246" s="65">
        <v>8940.6107549999997</v>
      </c>
      <c r="CJ246" s="65">
        <v>9299.3240339999993</v>
      </c>
      <c r="CK246" s="65">
        <v>5649.155573</v>
      </c>
      <c r="CL246" s="65">
        <v>5397.8533649999999</v>
      </c>
      <c r="CM246" s="65">
        <v>9288.4856610000006</v>
      </c>
      <c r="CN246" s="65">
        <v>9299.3240339999993</v>
      </c>
      <c r="CO246" s="65">
        <v>9765.3740730000009</v>
      </c>
      <c r="CP246" s="65">
        <v>8483.8315500000008</v>
      </c>
      <c r="CQ246" s="65">
        <v>9288.4856610000006</v>
      </c>
      <c r="CR246" s="65">
        <v>9299.3240339999993</v>
      </c>
      <c r="CS246" s="65">
        <v>9765.3740730000009</v>
      </c>
      <c r="CT246" s="65">
        <v>7921.6161080000002</v>
      </c>
      <c r="CU246" s="65">
        <v>7905.7398409999996</v>
      </c>
      <c r="CV246" s="65">
        <v>9299.3240339999993</v>
      </c>
      <c r="CW246" s="65">
        <v>9765.3740730000009</v>
      </c>
      <c r="CX246" s="65">
        <v>4890.7645409999996</v>
      </c>
      <c r="CY246" s="65">
        <v>9288.4856610000006</v>
      </c>
      <c r="CZ246" s="65">
        <v>9299.3240339999993</v>
      </c>
      <c r="DA246" s="65">
        <v>9765.3740730000009</v>
      </c>
      <c r="DB246" s="65">
        <v>7805.1672699999999</v>
      </c>
      <c r="DC246" s="65">
        <v>8762.3286619999999</v>
      </c>
      <c r="DD246" s="65">
        <v>9299.3240339999993</v>
      </c>
      <c r="DE246" s="65">
        <v>9765.3740730000009</v>
      </c>
      <c r="DF246" s="65">
        <v>9261.4914310000004</v>
      </c>
      <c r="DG246" s="65">
        <v>9288.4856610000006</v>
      </c>
      <c r="DH246" s="65">
        <v>9299.3240339999993</v>
      </c>
      <c r="DI246" s="65">
        <v>9765.3740730000009</v>
      </c>
      <c r="DJ246" s="65">
        <v>6801.4603610000004</v>
      </c>
      <c r="DK246" s="65">
        <v>8908.4764940000005</v>
      </c>
      <c r="DL246" s="65">
        <v>9299.3240339999993</v>
      </c>
      <c r="DM246" s="65">
        <v>9765.3740730000009</v>
      </c>
      <c r="DN246" s="65">
        <v>9429.3845099999999</v>
      </c>
      <c r="DO246" s="65">
        <v>8777.8645890000007</v>
      </c>
      <c r="DP246" s="65">
        <v>9299.3240339999993</v>
      </c>
      <c r="DQ246" s="65">
        <v>9765.3740730000009</v>
      </c>
      <c r="DR246" s="65">
        <v>8692.6571939999994</v>
      </c>
      <c r="DS246" s="65">
        <v>6958.4621539999998</v>
      </c>
      <c r="DT246" s="65">
        <v>9299.3240339999993</v>
      </c>
      <c r="DU246" s="65">
        <v>9765.3740730000009</v>
      </c>
      <c r="DV246" s="65">
        <v>3314.5895099999998</v>
      </c>
      <c r="DW246" s="65">
        <v>9288.4856610000006</v>
      </c>
      <c r="DX246" s="65">
        <v>9299.3240339999993</v>
      </c>
      <c r="DY246" s="65">
        <v>9765.3740730000009</v>
      </c>
      <c r="DZ246" s="65">
        <v>9429.3845099999999</v>
      </c>
      <c r="EA246" s="65">
        <v>9145.8808609999996</v>
      </c>
      <c r="EB246" s="65">
        <v>9299.3240339999993</v>
      </c>
      <c r="EC246" s="65">
        <v>9765.3740730000009</v>
      </c>
      <c r="ED246" s="65">
        <v>3310.3473039999999</v>
      </c>
      <c r="EE246" s="65">
        <v>9288.4856610000006</v>
      </c>
      <c r="EF246" s="65">
        <v>9299.3240339999993</v>
      </c>
      <c r="EG246" s="65">
        <v>9765.3740730000009</v>
      </c>
      <c r="EH246" s="65">
        <v>9429.3845099999999</v>
      </c>
      <c r="EI246" s="65">
        <v>3361.370234</v>
      </c>
      <c r="EJ246" s="65">
        <v>9299.3240339999993</v>
      </c>
      <c r="EK246" s="65">
        <v>9765.3740730000009</v>
      </c>
      <c r="EL246" s="65">
        <v>4294.0804909999997</v>
      </c>
      <c r="EM246" s="65">
        <v>9288.4856610000006</v>
      </c>
      <c r="EN246" s="65">
        <v>9299.3240339999993</v>
      </c>
      <c r="EO246" s="65">
        <v>9765.3740730000009</v>
      </c>
      <c r="EP246" s="65">
        <v>7185.3935099999999</v>
      </c>
      <c r="EQ246" s="65">
        <v>5128.4362609999998</v>
      </c>
      <c r="ER246" s="65">
        <v>7188.6440339999999</v>
      </c>
      <c r="ES246" s="65">
        <v>9765.3740730000009</v>
      </c>
      <c r="ET246" s="65">
        <v>3314.5895099999998</v>
      </c>
      <c r="EU246" s="65">
        <v>9288.4856610000006</v>
      </c>
      <c r="EV246" s="65">
        <v>5379.5510340000001</v>
      </c>
      <c r="EW246" s="65">
        <v>9765.3740730000009</v>
      </c>
      <c r="EX246" s="65">
        <v>9419.6405099999993</v>
      </c>
      <c r="EY246" s="65">
        <v>5373.2811609999999</v>
      </c>
      <c r="EZ246" s="65">
        <v>9299.3240339999993</v>
      </c>
      <c r="FA246" s="65">
        <v>9765.3740730000009</v>
      </c>
      <c r="FB246" s="65">
        <v>9429.3845099999999</v>
      </c>
      <c r="FC246" s="65">
        <v>8997.2495739999995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1342.7241710000001</v>
      </c>
      <c r="AD247" s="65">
        <v>1632.5253540000001</v>
      </c>
      <c r="AE247" s="65">
        <v>1533.5031269999999</v>
      </c>
      <c r="AF247" s="65">
        <v>1689.581244</v>
      </c>
      <c r="AG247" s="65">
        <v>1683.8473710000001</v>
      </c>
      <c r="AH247" s="65">
        <v>1362.5373540000001</v>
      </c>
      <c r="AI247" s="65">
        <v>1714.4280269999999</v>
      </c>
      <c r="AJ247" s="65">
        <v>1701.6920439999999</v>
      </c>
      <c r="AK247" s="65">
        <v>1342.7241710000001</v>
      </c>
      <c r="AL247" s="65">
        <v>1362.5373540000001</v>
      </c>
      <c r="AM247" s="65">
        <v>1726.7169269999999</v>
      </c>
      <c r="AN247" s="65">
        <v>1094.3687990000001</v>
      </c>
      <c r="AO247" s="65">
        <v>1594.1615710000001</v>
      </c>
      <c r="AP247" s="65">
        <v>1362.5373540000001</v>
      </c>
      <c r="AQ247" s="65">
        <v>1368.006627</v>
      </c>
      <c r="AR247" s="65">
        <v>1348.1804440000001</v>
      </c>
      <c r="AS247" s="65">
        <v>1342.7241710000001</v>
      </c>
      <c r="AT247" s="65">
        <v>1362.5373540000001</v>
      </c>
      <c r="AU247" s="65">
        <v>1603.917627</v>
      </c>
      <c r="AV247" s="65">
        <v>1348.1804440000001</v>
      </c>
      <c r="AW247" s="65">
        <v>1695.9170710000001</v>
      </c>
      <c r="AX247" s="65">
        <v>1362.5373540000001</v>
      </c>
      <c r="AY247" s="65">
        <v>1726.7169269999999</v>
      </c>
      <c r="AZ247" s="65">
        <v>1469.2000439999999</v>
      </c>
      <c r="BA247" s="65">
        <v>1342.7241710000001</v>
      </c>
      <c r="BB247" s="65">
        <v>1362.5373540000001</v>
      </c>
      <c r="BC247" s="65">
        <v>1603.917627</v>
      </c>
      <c r="BD247" s="65">
        <v>1391.142844</v>
      </c>
      <c r="BE247" s="65">
        <v>1464.2140710000001</v>
      </c>
      <c r="BF247" s="65">
        <v>1720.9419539999999</v>
      </c>
      <c r="BG247" s="65">
        <v>1380.295527</v>
      </c>
      <c r="BH247" s="65">
        <v>1348.1804440000001</v>
      </c>
      <c r="BI247" s="65">
        <v>1418.666371</v>
      </c>
      <c r="BJ247" s="65">
        <v>1586.305554</v>
      </c>
      <c r="BK247" s="65">
        <v>1726.7169269999999</v>
      </c>
      <c r="BL247" s="65">
        <v>1478.570444</v>
      </c>
      <c r="BM247" s="65">
        <v>1398.491471</v>
      </c>
      <c r="BN247" s="65">
        <v>1363.4313540000001</v>
      </c>
      <c r="BO247" s="65">
        <v>1368.006627</v>
      </c>
      <c r="BP247" s="65">
        <v>1701.6920439999999</v>
      </c>
      <c r="BQ247" s="65">
        <v>1488.177271</v>
      </c>
      <c r="BR247" s="65">
        <v>1362.5373540000001</v>
      </c>
      <c r="BS247" s="65">
        <v>1603.917627</v>
      </c>
      <c r="BT247" s="65">
        <v>1701.6920439999999</v>
      </c>
      <c r="BU247" s="65">
        <v>43.697600000000001</v>
      </c>
      <c r="BV247" s="65">
        <v>1495.2963540000001</v>
      </c>
      <c r="BW247" s="65">
        <v>1726.7169269999999</v>
      </c>
      <c r="BX247" s="65">
        <v>1701.6920439999999</v>
      </c>
      <c r="BY247" s="65">
        <v>1445.3606709999999</v>
      </c>
      <c r="BZ247" s="65">
        <v>1720.9419539999999</v>
      </c>
      <c r="CA247" s="65">
        <v>1603.917627</v>
      </c>
      <c r="CB247" s="65">
        <v>1701.6920439999999</v>
      </c>
      <c r="CC247" s="65">
        <v>1695.9170710000001</v>
      </c>
      <c r="CD247" s="65">
        <v>1362.5373540000001</v>
      </c>
      <c r="CE247" s="65">
        <v>1650.2925270000001</v>
      </c>
      <c r="CF247" s="65">
        <v>1701.6920439999999</v>
      </c>
      <c r="CG247" s="65">
        <v>1575.3081709999999</v>
      </c>
      <c r="CH247" s="65">
        <v>1504.072885</v>
      </c>
      <c r="CI247" s="65">
        <v>1650.2925270000001</v>
      </c>
      <c r="CJ247" s="65">
        <v>1701.6920439999999</v>
      </c>
      <c r="CK247" s="65">
        <v>1695.9170710000001</v>
      </c>
      <c r="CL247" s="65">
        <v>1362.5373540000001</v>
      </c>
      <c r="CM247" s="65">
        <v>1503.0948269999999</v>
      </c>
      <c r="CN247" s="65">
        <v>1701.6920439999999</v>
      </c>
      <c r="CO247" s="65">
        <v>1695.9170710000001</v>
      </c>
      <c r="CP247" s="65">
        <v>1363.4313540000001</v>
      </c>
      <c r="CQ247" s="65">
        <v>1726.7169269999999</v>
      </c>
      <c r="CR247" s="65">
        <v>1701.6920439999999</v>
      </c>
      <c r="CS247" s="65">
        <v>1695.9170710000001</v>
      </c>
      <c r="CT247" s="65">
        <v>1375.6791539999999</v>
      </c>
      <c r="CU247" s="65">
        <v>1726.7169269999999</v>
      </c>
      <c r="CV247" s="65">
        <v>1701.6920439999999</v>
      </c>
      <c r="CW247" s="65">
        <v>1673.0073030000001</v>
      </c>
      <c r="CX247" s="65">
        <v>1598.5533539999999</v>
      </c>
      <c r="CY247" s="65">
        <v>1444.4310270000001</v>
      </c>
      <c r="CZ247" s="65">
        <v>1701.6920439999999</v>
      </c>
      <c r="DA247" s="65">
        <v>1532.491571</v>
      </c>
      <c r="DB247" s="65">
        <v>1375.6791539999999</v>
      </c>
      <c r="DC247" s="65">
        <v>1726.7169269999999</v>
      </c>
      <c r="DD247" s="65">
        <v>1701.6920439999999</v>
      </c>
      <c r="DE247" s="65">
        <v>1386.421771</v>
      </c>
      <c r="DF247" s="65">
        <v>1363.4313540000001</v>
      </c>
      <c r="DG247" s="65">
        <v>1683.1227269999999</v>
      </c>
      <c r="DH247" s="65">
        <v>1701.6920439999999</v>
      </c>
      <c r="DI247" s="65">
        <v>1488.177271</v>
      </c>
      <c r="DJ247" s="65">
        <v>1362.5373540000001</v>
      </c>
      <c r="DK247" s="65">
        <v>1546.6890269999999</v>
      </c>
      <c r="DL247" s="65">
        <v>1701.6920439999999</v>
      </c>
      <c r="DM247" s="65">
        <v>1473.5526709999999</v>
      </c>
      <c r="DN247" s="65">
        <v>1720.9419539999999</v>
      </c>
      <c r="DO247" s="65">
        <v>1368.006627</v>
      </c>
      <c r="DP247" s="65">
        <v>1701.6920439999999</v>
      </c>
      <c r="DQ247" s="65">
        <v>1620.855871</v>
      </c>
      <c r="DR247" s="65">
        <v>1375.6791539999999</v>
      </c>
      <c r="DS247" s="65">
        <v>1500.3141270000001</v>
      </c>
      <c r="DT247" s="65">
        <v>1701.6920439999999</v>
      </c>
      <c r="DU247" s="65">
        <v>1473.5526709999999</v>
      </c>
      <c r="DV247" s="65">
        <v>1485.8199540000001</v>
      </c>
      <c r="DW247" s="65">
        <v>1726.7169269999999</v>
      </c>
      <c r="DX247" s="65">
        <v>1701.6920439999999</v>
      </c>
      <c r="DY247" s="65">
        <v>1695.9170710000001</v>
      </c>
      <c r="DZ247" s="65">
        <v>1617.6849540000001</v>
      </c>
      <c r="EA247" s="65">
        <v>1368.006627</v>
      </c>
      <c r="EB247" s="65">
        <v>1580.672444</v>
      </c>
      <c r="EC247" s="65">
        <v>1695.9170710000001</v>
      </c>
      <c r="ED247" s="65">
        <v>474.75850459999998</v>
      </c>
      <c r="EE247" s="65">
        <v>1423.889727</v>
      </c>
      <c r="EF247" s="65">
        <v>1466.459644</v>
      </c>
      <c r="EG247" s="65">
        <v>1695.9170710000001</v>
      </c>
      <c r="EH247" s="65">
        <v>1720.9419539999999</v>
      </c>
      <c r="EI247" s="65">
        <v>1726.7169269999999</v>
      </c>
      <c r="EJ247" s="65">
        <v>1689.581244</v>
      </c>
      <c r="EK247" s="65">
        <v>1695.9170710000001</v>
      </c>
      <c r="EL247" s="65">
        <v>1598.5533539999999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1495.2963540000001</v>
      </c>
      <c r="EQ247" s="65">
        <v>1603.917627</v>
      </c>
      <c r="ER247" s="65">
        <v>1646.6188440000001</v>
      </c>
      <c r="ES247" s="65">
        <v>1695.9170710000001</v>
      </c>
      <c r="ET247" s="65">
        <v>1363.4313540000001</v>
      </c>
      <c r="EU247" s="65">
        <v>1610.824527</v>
      </c>
      <c r="EV247" s="65">
        <v>1701.6920439999999</v>
      </c>
      <c r="EW247" s="65">
        <v>1695.9170710000001</v>
      </c>
      <c r="EX247" s="65">
        <v>1375.6791539999999</v>
      </c>
      <c r="EY247" s="65">
        <v>1726.7169269999999</v>
      </c>
      <c r="EZ247" s="65">
        <v>1348.1804440000001</v>
      </c>
      <c r="FA247" s="65">
        <v>1695.9170710000001</v>
      </c>
      <c r="FB247" s="65">
        <v>1363.4313540000001</v>
      </c>
      <c r="FC247" s="65">
        <v>1603.917627</v>
      </c>
    </row>
    <row r="248" spans="2:159" x14ac:dyDescent="0.2">
      <c r="B248" s="65" t="s">
        <v>26</v>
      </c>
      <c r="C248" s="65" t="s">
        <v>39</v>
      </c>
      <c r="E248" s="65">
        <v>145.23148800000001</v>
      </c>
      <c r="F248" s="65">
        <v>143.71866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4.9589999999999996</v>
      </c>
      <c r="AA248" s="65">
        <v>142.87819999999999</v>
      </c>
      <c r="AB248" s="65">
        <v>4.9880000000000004</v>
      </c>
      <c r="AC248" s="65">
        <v>145.23148800000001</v>
      </c>
      <c r="AD248" s="65">
        <v>148.67766</v>
      </c>
      <c r="AE248" s="65">
        <v>4.93</v>
      </c>
      <c r="AF248" s="65">
        <v>144.55912000000001</v>
      </c>
      <c r="AG248" s="65">
        <v>150.24268799999999</v>
      </c>
      <c r="AH248" s="65">
        <v>148.67766</v>
      </c>
      <c r="AI248" s="65">
        <v>4.93</v>
      </c>
      <c r="AJ248" s="65">
        <v>228.66712000000001</v>
      </c>
      <c r="AK248" s="65">
        <v>224.71948800000001</v>
      </c>
      <c r="AL248" s="65">
        <v>148.67766</v>
      </c>
      <c r="AM248" s="65">
        <v>226.00819999999999</v>
      </c>
      <c r="AN248" s="65">
        <v>228.66712000000001</v>
      </c>
      <c r="AO248" s="65">
        <v>224.71948800000001</v>
      </c>
      <c r="AP248" s="65">
        <v>227.33766</v>
      </c>
      <c r="AQ248" s="65">
        <v>83.13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84.499200000000002</v>
      </c>
      <c r="BB248" s="65">
        <v>227.33766</v>
      </c>
      <c r="BC248" s="65">
        <v>226.00819999999999</v>
      </c>
      <c r="BD248" s="65">
        <v>149.54712000000001</v>
      </c>
      <c r="BE248" s="65">
        <v>79.488</v>
      </c>
      <c r="BG248" s="65">
        <v>226.00819999999999</v>
      </c>
      <c r="BH248" s="65">
        <v>149.54712000000001</v>
      </c>
      <c r="BJ248" s="65">
        <v>148.67766</v>
      </c>
      <c r="BK248" s="65">
        <v>142.87819999999999</v>
      </c>
      <c r="BL248" s="65">
        <v>144.55912000000001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142.87819999999999</v>
      </c>
      <c r="BT248" s="65">
        <v>210.88877149999999</v>
      </c>
      <c r="BU248" s="65">
        <v>145.23148800000001</v>
      </c>
      <c r="BV248" s="65">
        <v>227.33766</v>
      </c>
      <c r="BW248" s="65">
        <v>226.00819999999999</v>
      </c>
      <c r="BX248" s="65">
        <v>228.66712000000001</v>
      </c>
      <c r="BY248" s="65">
        <v>150.24268799999999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143.71866</v>
      </c>
      <c r="CE248" s="65">
        <v>226.00819999999999</v>
      </c>
      <c r="CF248" s="65">
        <v>228.66712000000001</v>
      </c>
      <c r="CG248" s="65">
        <v>229.73068799999999</v>
      </c>
      <c r="CH248" s="65">
        <v>148.67766</v>
      </c>
      <c r="CI248" s="65">
        <v>147.8082</v>
      </c>
      <c r="CJ248" s="65">
        <v>228.66712000000001</v>
      </c>
      <c r="CK248" s="65">
        <v>145.23148800000001</v>
      </c>
      <c r="CL248" s="65">
        <v>143.71866</v>
      </c>
      <c r="CM248" s="65">
        <v>4.93</v>
      </c>
      <c r="CN248" s="65">
        <v>228.66712000000001</v>
      </c>
      <c r="CO248" s="65">
        <v>150.24268799999999</v>
      </c>
      <c r="CP248" s="65">
        <v>148.67766</v>
      </c>
      <c r="CQ248" s="65">
        <v>142.87819999999999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145.23148800000001</v>
      </c>
      <c r="CX248" s="65">
        <v>143.71866</v>
      </c>
      <c r="CY248" s="65">
        <v>210.64750409999999</v>
      </c>
      <c r="CZ248" s="65">
        <v>228.66712000000001</v>
      </c>
      <c r="DA248" s="65">
        <v>229.73068799999999</v>
      </c>
      <c r="DB248" s="65">
        <v>78.66</v>
      </c>
      <c r="DC248" s="65">
        <v>4.93</v>
      </c>
      <c r="DD248" s="65">
        <v>228.66712000000001</v>
      </c>
      <c r="DE248" s="65">
        <v>150.24268799999999</v>
      </c>
      <c r="DF248" s="65">
        <v>227.33766</v>
      </c>
      <c r="DG248" s="65">
        <v>147.8082</v>
      </c>
      <c r="DH248" s="65">
        <v>228.66712000000001</v>
      </c>
      <c r="DJ248" s="65">
        <v>148.67766</v>
      </c>
      <c r="DK248" s="65">
        <v>226.00819999999999</v>
      </c>
      <c r="DL248" s="65">
        <v>228.66712000000001</v>
      </c>
      <c r="DM248" s="65">
        <v>150.24268799999999</v>
      </c>
      <c r="DN248" s="65">
        <v>222.37866</v>
      </c>
      <c r="DO248" s="65">
        <v>147.8082</v>
      </c>
      <c r="DP248" s="65">
        <v>228.66712000000001</v>
      </c>
      <c r="DQ248" s="65">
        <v>150.24268799999999</v>
      </c>
      <c r="DR248" s="65">
        <v>227.33766</v>
      </c>
      <c r="DS248" s="65">
        <v>142.87819999999999</v>
      </c>
      <c r="DT248" s="65">
        <v>228.66712000000001</v>
      </c>
      <c r="DU248" s="65">
        <v>150.24268799999999</v>
      </c>
      <c r="DV248" s="65">
        <v>222.37866</v>
      </c>
      <c r="DW248" s="65">
        <v>147.8082</v>
      </c>
      <c r="DX248" s="65">
        <v>228.66712000000001</v>
      </c>
      <c r="DY248" s="65">
        <v>229.73068799999999</v>
      </c>
      <c r="DZ248" s="65">
        <v>227.33766</v>
      </c>
      <c r="EA248" s="65">
        <v>147.8082</v>
      </c>
      <c r="EB248" s="65">
        <v>228.66712000000001</v>
      </c>
      <c r="EC248" s="65">
        <v>229.73068799999999</v>
      </c>
      <c r="ED248" s="65">
        <v>148.67766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147.8082</v>
      </c>
      <c r="EJ248" s="65">
        <v>151.18703009999999</v>
      </c>
      <c r="EK248" s="65">
        <v>229.73068799999999</v>
      </c>
      <c r="EL248" s="65">
        <v>148.67766</v>
      </c>
      <c r="EM248" s="65">
        <v>83.13</v>
      </c>
      <c r="EN248" s="65">
        <v>228.66712000000001</v>
      </c>
      <c r="EO248" s="65">
        <v>229.73068799999999</v>
      </c>
      <c r="EP248" s="65">
        <v>143.71866</v>
      </c>
      <c r="EQ248" s="65">
        <v>147.8082</v>
      </c>
      <c r="ER248" s="65">
        <v>228.66712000000001</v>
      </c>
      <c r="ES248" s="65">
        <v>229.73068799999999</v>
      </c>
      <c r="ET248" s="65">
        <v>143.71866</v>
      </c>
      <c r="EU248" s="65">
        <v>226.00819999999999</v>
      </c>
      <c r="EV248" s="65">
        <v>228.66712000000001</v>
      </c>
      <c r="EW248" s="65">
        <v>229.73068799999999</v>
      </c>
      <c r="EX248" s="65">
        <v>148.67766</v>
      </c>
      <c r="EY248" s="65">
        <v>142.87819999999999</v>
      </c>
      <c r="EZ248" s="65">
        <v>144.55912000000001</v>
      </c>
      <c r="FA248" s="65">
        <v>229.73068799999999</v>
      </c>
      <c r="FB248" s="65">
        <v>227.33766</v>
      </c>
      <c r="FC248" s="65">
        <v>4.93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J249" s="65">
        <v>55.99690957</v>
      </c>
      <c r="AL249" s="65">
        <v>38.104794169999998</v>
      </c>
      <c r="AM249" s="65">
        <v>42.587837630000003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1.2949999999999999</v>
      </c>
      <c r="X251" s="65">
        <v>137.95859999999999</v>
      </c>
      <c r="Y251" s="65">
        <v>24.398399999999999</v>
      </c>
      <c r="Z251" s="65">
        <v>26.3718</v>
      </c>
      <c r="AA251" s="65">
        <v>52.825499999999998</v>
      </c>
      <c r="AB251" s="65">
        <v>137.95859999999999</v>
      </c>
      <c r="AC251" s="65">
        <v>16.65456</v>
      </c>
      <c r="AD251" s="65">
        <v>26.3718</v>
      </c>
      <c r="AE251" s="65">
        <v>31.395</v>
      </c>
      <c r="AF251" s="65">
        <v>232.13033999999999</v>
      </c>
      <c r="AG251" s="65">
        <v>41.052959999999999</v>
      </c>
      <c r="AH251" s="65">
        <v>26.3718</v>
      </c>
      <c r="AI251" s="65">
        <v>31.395</v>
      </c>
      <c r="AJ251" s="65">
        <v>353.24784</v>
      </c>
      <c r="AK251" s="65">
        <v>62.47296</v>
      </c>
      <c r="AL251" s="65">
        <v>19.08942</v>
      </c>
      <c r="AM251" s="65">
        <v>80.388000000000005</v>
      </c>
      <c r="AN251" s="65">
        <v>259.0761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62.47296</v>
      </c>
      <c r="AT251" s="65">
        <v>18.001619999999999</v>
      </c>
      <c r="AU251" s="65">
        <v>22.7255</v>
      </c>
      <c r="AV251" s="65">
        <v>353.24784</v>
      </c>
      <c r="AW251" s="65">
        <v>62.47296</v>
      </c>
      <c r="AX251" s="65">
        <v>67.525919999999999</v>
      </c>
      <c r="AY251" s="65">
        <v>50.287999999999997</v>
      </c>
      <c r="AZ251" s="65">
        <v>220.97984</v>
      </c>
      <c r="BA251" s="65">
        <v>45.818399999999997</v>
      </c>
      <c r="BB251" s="65">
        <v>67.525919999999999</v>
      </c>
      <c r="BC251" s="65">
        <v>80.388000000000005</v>
      </c>
      <c r="BD251" s="65">
        <v>259.0761</v>
      </c>
      <c r="BE251" s="65">
        <v>52.8570037</v>
      </c>
      <c r="BF251" s="65">
        <v>1.0878000000000001</v>
      </c>
      <c r="BG251" s="65">
        <v>22.7255</v>
      </c>
      <c r="BH251" s="65">
        <v>232.13033999999999</v>
      </c>
      <c r="BI251" s="65">
        <v>45.818399999999997</v>
      </c>
      <c r="BJ251" s="65">
        <v>44.373420000000003</v>
      </c>
      <c r="BK251" s="65">
        <v>80.388000000000005</v>
      </c>
      <c r="BL251" s="65">
        <v>76.598612849999995</v>
      </c>
      <c r="BM251" s="65">
        <v>62.47296</v>
      </c>
      <c r="BN251" s="65">
        <v>42.24192</v>
      </c>
      <c r="BO251" s="65">
        <v>66.745213750000005</v>
      </c>
      <c r="BP251" s="65">
        <v>353.24784</v>
      </c>
      <c r="BQ251" s="65">
        <v>16.65456</v>
      </c>
      <c r="BR251" s="65">
        <v>67.525919999999999</v>
      </c>
      <c r="BS251" s="65">
        <v>80.388000000000005</v>
      </c>
      <c r="BT251" s="65">
        <v>220.97984</v>
      </c>
      <c r="BU251" s="65">
        <v>1.0064</v>
      </c>
      <c r="BV251" s="65">
        <v>19.08942</v>
      </c>
      <c r="BW251" s="65">
        <v>80.388000000000005</v>
      </c>
      <c r="BX251" s="65">
        <v>353.24784</v>
      </c>
      <c r="BY251" s="65">
        <v>62.47296</v>
      </c>
      <c r="BZ251" s="65">
        <v>26.3718</v>
      </c>
      <c r="CA251" s="65">
        <v>22.7255</v>
      </c>
      <c r="CB251" s="65">
        <v>353.24784</v>
      </c>
      <c r="CC251" s="65">
        <v>1.0064</v>
      </c>
      <c r="CD251" s="65">
        <v>19.08942</v>
      </c>
      <c r="CE251" s="65">
        <v>80.388000000000005</v>
      </c>
      <c r="CF251" s="65">
        <v>353.24784</v>
      </c>
      <c r="CG251" s="65">
        <v>62.47296</v>
      </c>
      <c r="CH251" s="65">
        <v>19.08942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22.7255</v>
      </c>
      <c r="CN251" s="65">
        <v>353.24784</v>
      </c>
      <c r="CO251" s="65">
        <v>16.65456</v>
      </c>
      <c r="CP251" s="65">
        <v>67.525919999999999</v>
      </c>
      <c r="CQ251" s="65">
        <v>22.7255</v>
      </c>
      <c r="CR251" s="65">
        <v>353.24784</v>
      </c>
      <c r="CS251" s="65">
        <v>17.660959999999999</v>
      </c>
      <c r="CT251" s="65">
        <v>19.08942</v>
      </c>
      <c r="CU251" s="65">
        <v>22.7255</v>
      </c>
      <c r="CV251" s="65">
        <v>353.24784</v>
      </c>
      <c r="CW251" s="65">
        <v>62.47296</v>
      </c>
      <c r="CX251" s="65">
        <v>1.0878000000000001</v>
      </c>
      <c r="CY251" s="65">
        <v>80.388000000000005</v>
      </c>
      <c r="CZ251" s="65">
        <v>353.24784</v>
      </c>
      <c r="DA251" s="65">
        <v>62.47296</v>
      </c>
      <c r="DB251" s="65">
        <v>19.08942</v>
      </c>
      <c r="DC251" s="65">
        <v>80.388000000000005</v>
      </c>
      <c r="DD251" s="65">
        <v>353.24784</v>
      </c>
      <c r="DE251" s="65">
        <v>62.47296</v>
      </c>
      <c r="DG251" s="65">
        <v>22.7255</v>
      </c>
      <c r="DH251" s="65">
        <v>353.24784</v>
      </c>
      <c r="DI251" s="65">
        <v>39.080959999999997</v>
      </c>
      <c r="DJ251" s="65">
        <v>67.525919999999999</v>
      </c>
      <c r="DK251" s="65">
        <v>22.7255</v>
      </c>
      <c r="DL251" s="65">
        <v>353.24784</v>
      </c>
      <c r="DM251" s="65">
        <v>62.47296</v>
      </c>
      <c r="DN251" s="65">
        <v>44.373420000000003</v>
      </c>
      <c r="DO251" s="65">
        <v>22.7255</v>
      </c>
      <c r="DP251" s="65">
        <v>353.24784</v>
      </c>
      <c r="DQ251" s="65">
        <v>39.080959999999997</v>
      </c>
      <c r="DR251" s="65">
        <v>28.0791349</v>
      </c>
      <c r="DS251" s="65">
        <v>22.7255</v>
      </c>
      <c r="DT251" s="65">
        <v>353.24784</v>
      </c>
      <c r="DU251" s="65">
        <v>62.47296</v>
      </c>
      <c r="DV251" s="65">
        <v>67.525919999999999</v>
      </c>
      <c r="DW251" s="65">
        <v>21.430499999999999</v>
      </c>
      <c r="DX251" s="65">
        <v>353.24784</v>
      </c>
      <c r="DY251" s="65">
        <v>62.47296</v>
      </c>
      <c r="DZ251" s="65">
        <v>67.525919999999999</v>
      </c>
      <c r="EA251" s="65">
        <v>22.7255</v>
      </c>
      <c r="EB251" s="65">
        <v>353.24784</v>
      </c>
      <c r="EC251" s="65">
        <v>62.47296</v>
      </c>
      <c r="ED251" s="65">
        <v>19.08942</v>
      </c>
      <c r="EE251" s="65">
        <v>80.388000000000005</v>
      </c>
      <c r="EF251" s="65">
        <v>353.24784</v>
      </c>
      <c r="EG251" s="65">
        <v>62.47296</v>
      </c>
      <c r="EH251" s="65">
        <v>19.08942</v>
      </c>
      <c r="EI251" s="65">
        <v>50.287999999999997</v>
      </c>
      <c r="EJ251" s="65">
        <v>94.17174</v>
      </c>
      <c r="EK251" s="65">
        <v>62.47296</v>
      </c>
      <c r="EL251" s="65">
        <v>42.24192</v>
      </c>
      <c r="EM251" s="65">
        <v>21.430499999999999</v>
      </c>
      <c r="EN251" s="65">
        <v>353.24784</v>
      </c>
      <c r="EO251" s="65">
        <v>62.47296</v>
      </c>
      <c r="EP251" s="65">
        <v>19.08942</v>
      </c>
      <c r="EQ251" s="65">
        <v>22.7255</v>
      </c>
      <c r="ER251" s="65">
        <v>94.17174</v>
      </c>
      <c r="ES251" s="65">
        <v>62.47296</v>
      </c>
      <c r="ET251" s="65">
        <v>19.08942</v>
      </c>
      <c r="EU251" s="65">
        <v>22.7255</v>
      </c>
      <c r="EV251" s="65">
        <v>174.47417859999999</v>
      </c>
      <c r="EW251" s="65">
        <v>62.47296</v>
      </c>
      <c r="EY251" s="65">
        <v>80.388000000000005</v>
      </c>
      <c r="EZ251" s="65">
        <v>94.17174</v>
      </c>
      <c r="FA251" s="65">
        <v>62.47296</v>
      </c>
      <c r="FB251" s="65">
        <v>67.525919999999999</v>
      </c>
      <c r="FC251" s="65">
        <v>31.395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D253" s="65">
        <v>0.12649557019999999</v>
      </c>
      <c r="AL253" s="65">
        <v>0.27539999999999998</v>
      </c>
      <c r="AX253" s="65">
        <v>0.27539999999999998</v>
      </c>
      <c r="BA253" s="65">
        <v>0.30324239879999998</v>
      </c>
      <c r="BB253" s="65">
        <v>0.27539999999999998</v>
      </c>
      <c r="BE253" s="65">
        <v>0.36202758400000001</v>
      </c>
      <c r="BJ253" s="65">
        <v>0.27539999999999998</v>
      </c>
      <c r="BM253" s="65">
        <v>0.63883436640000002</v>
      </c>
      <c r="BN253" s="65">
        <v>0.27539999999999998</v>
      </c>
      <c r="BP253" s="65">
        <v>0.75163948120000001</v>
      </c>
      <c r="BR253" s="65">
        <v>0.27539999999999998</v>
      </c>
      <c r="BV253" s="65">
        <v>0.27539999999999998</v>
      </c>
      <c r="BW253" s="65">
        <v>0.63883436640000002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0.24358383829999999</v>
      </c>
      <c r="CF253" s="65">
        <v>3.0464000000000002</v>
      </c>
      <c r="CG253" s="65">
        <v>0.74119999999999997</v>
      </c>
      <c r="CH253" s="65">
        <v>0.22138007030000001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R253" s="65">
        <v>3.0464000000000002</v>
      </c>
      <c r="CS253" s="65">
        <v>0.74119999999999997</v>
      </c>
      <c r="CU253" s="65">
        <v>0.35396126059999999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1.2753499960000001</v>
      </c>
      <c r="DD253" s="65">
        <v>3.0464000000000002</v>
      </c>
      <c r="DE253" s="65">
        <v>0.74119999999999997</v>
      </c>
      <c r="DF253" s="65">
        <v>0.27539999999999998</v>
      </c>
      <c r="DH253" s="65">
        <v>3.0464000000000002</v>
      </c>
      <c r="DI253" s="65">
        <v>0.74119999999999997</v>
      </c>
      <c r="DJ253" s="65">
        <v>0.27539999999999998</v>
      </c>
      <c r="DL253" s="65">
        <v>3.0464000000000002</v>
      </c>
      <c r="DM253" s="65">
        <v>0.74119999999999997</v>
      </c>
      <c r="DN253" s="65">
        <v>0.27539999999999998</v>
      </c>
      <c r="DO253" s="65">
        <v>1.4257444850000001</v>
      </c>
      <c r="DP253" s="65">
        <v>3.0464000000000002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X253" s="65">
        <v>3.0303365250000001</v>
      </c>
      <c r="DY253" s="65">
        <v>0.74119999999999997</v>
      </c>
      <c r="DZ253" s="65">
        <v>0.27539999999999998</v>
      </c>
      <c r="EA253" s="65">
        <v>1.4718904719999999</v>
      </c>
      <c r="EB253" s="65">
        <v>2.2823249739999998</v>
      </c>
      <c r="EC253" s="65">
        <v>0.74119999999999997</v>
      </c>
      <c r="ED253" s="65">
        <v>0.27539999999999998</v>
      </c>
      <c r="EE253" s="65">
        <v>1.5946</v>
      </c>
      <c r="EF253" s="65">
        <v>2.7557107310000002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O253" s="65">
        <v>0.74119999999999997</v>
      </c>
      <c r="EP253" s="65">
        <v>0.27539999999999998</v>
      </c>
      <c r="EQ253" s="65">
        <v>1.432948605</v>
      </c>
      <c r="ES253" s="65">
        <v>0.74119999999999997</v>
      </c>
      <c r="ET253" s="65">
        <v>0.27539999999999998</v>
      </c>
      <c r="EU253" s="65">
        <v>1.16671893</v>
      </c>
      <c r="EV253" s="65">
        <v>2.4065063690000001</v>
      </c>
      <c r="EW253" s="65">
        <v>0.74119999999999997</v>
      </c>
      <c r="EX253" s="65">
        <v>0.27539999999999998</v>
      </c>
      <c r="EY253" s="65">
        <v>1.5516246659999999</v>
      </c>
      <c r="EZ253" s="65">
        <v>1.295025366</v>
      </c>
      <c r="FA253" s="65">
        <v>0.74119999999999997</v>
      </c>
      <c r="FB253" s="65">
        <v>0.27539999999999998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O254" s="65">
        <v>0.65400000000000003</v>
      </c>
      <c r="AP254" s="65">
        <v>0.24299999999999999</v>
      </c>
      <c r="AQ254" s="65">
        <v>1.407</v>
      </c>
      <c r="AT254" s="65">
        <v>0.24299999999999999</v>
      </c>
      <c r="AU254" s="65">
        <v>1.407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R254" s="65">
        <v>2.6880000000000002</v>
      </c>
      <c r="ES254" s="65">
        <v>0.65400000000000003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4416.3087880000003</v>
      </c>
      <c r="E257" s="65">
        <v>4739.0984099999996</v>
      </c>
      <c r="F257" s="65">
        <v>4617.517938</v>
      </c>
      <c r="G257" s="65">
        <v>4419.2012260000001</v>
      </c>
      <c r="H257" s="65">
        <v>4560.8679080000002</v>
      </c>
      <c r="I257" s="65">
        <v>4739.0984099999996</v>
      </c>
      <c r="J257" s="65">
        <v>4617.517938</v>
      </c>
      <c r="K257" s="65">
        <v>4581.1485830000001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4911.4754480000001</v>
      </c>
      <c r="U257" s="65">
        <v>4997.6789099999996</v>
      </c>
      <c r="V257" s="65">
        <v>4816.377324</v>
      </c>
      <c r="W257" s="65">
        <v>4815.4097259999999</v>
      </c>
      <c r="X257" s="65">
        <v>5002.1437079999996</v>
      </c>
      <c r="Y257" s="65">
        <v>5057.3241500000004</v>
      </c>
      <c r="Z257" s="65">
        <v>4789.2398579999999</v>
      </c>
      <c r="AA257" s="65">
        <v>4915.2028259999997</v>
      </c>
      <c r="AB257" s="65">
        <v>4992.4484780000003</v>
      </c>
      <c r="AC257" s="65">
        <v>4912.8295159999998</v>
      </c>
      <c r="AD257" s="65">
        <v>4900.9616139999998</v>
      </c>
      <c r="AE257" s="65">
        <v>4843.8827259999998</v>
      </c>
      <c r="AF257" s="65">
        <v>5390.0232480000004</v>
      </c>
      <c r="AG257" s="65">
        <v>5296.5760920000002</v>
      </c>
      <c r="AH257" s="65">
        <v>4889.1501179999996</v>
      </c>
      <c r="AI257" s="65">
        <v>5014.7000879999996</v>
      </c>
      <c r="AJ257" s="65">
        <v>5611.1629480000001</v>
      </c>
      <c r="AK257" s="65">
        <v>5062.6121919999996</v>
      </c>
      <c r="AL257" s="65">
        <v>4667.9311379999999</v>
      </c>
      <c r="AM257" s="65">
        <v>5165.6770260000003</v>
      </c>
      <c r="AN257" s="65">
        <v>5448.4779550000003</v>
      </c>
      <c r="AO257" s="65">
        <v>5314.7035919999998</v>
      </c>
      <c r="AP257" s="65">
        <v>5616.1897120000003</v>
      </c>
      <c r="AQ257" s="65">
        <v>4840.5806259999999</v>
      </c>
      <c r="AR257" s="65">
        <v>7820.0088619999997</v>
      </c>
      <c r="AS257" s="65">
        <v>5939.1606000000002</v>
      </c>
      <c r="AT257" s="65">
        <v>4882.1539380000004</v>
      </c>
      <c r="AU257" s="65">
        <v>5412.5999430000002</v>
      </c>
      <c r="AV257" s="65">
        <v>5760.549137</v>
      </c>
      <c r="AW257" s="65">
        <v>9502.8921100000007</v>
      </c>
      <c r="AX257" s="65">
        <v>7039.44967</v>
      </c>
      <c r="AY257" s="65">
        <v>5090.1061259999997</v>
      </c>
      <c r="AZ257" s="65">
        <v>5246.4029479999999</v>
      </c>
      <c r="BA257" s="65">
        <v>8538.9167510000007</v>
      </c>
      <c r="BB257" s="65">
        <v>8329.2098499999993</v>
      </c>
      <c r="BC257" s="65">
        <v>5219.3698260000001</v>
      </c>
      <c r="BD257" s="65">
        <v>6830.6988009999995</v>
      </c>
      <c r="BE257" s="65">
        <v>4877.4736929999999</v>
      </c>
      <c r="BF257" s="65">
        <v>4833.72048</v>
      </c>
      <c r="BG257" s="65">
        <v>4763.0001259999999</v>
      </c>
      <c r="BH257" s="65">
        <v>8840.6641330000002</v>
      </c>
      <c r="BI257" s="65">
        <v>9084.5236619999996</v>
      </c>
      <c r="BJ257" s="65">
        <v>9106.9213380000001</v>
      </c>
      <c r="BK257" s="65">
        <v>9174.2436259999995</v>
      </c>
      <c r="BL257" s="65">
        <v>8947.0571199999995</v>
      </c>
      <c r="BM257" s="65">
        <v>6470.5002359999999</v>
      </c>
      <c r="BN257" s="65">
        <v>4986.2236380000004</v>
      </c>
      <c r="BO257" s="65">
        <v>8885.0205389999992</v>
      </c>
      <c r="BP257" s="65">
        <v>9531.6875870000003</v>
      </c>
      <c r="BQ257" s="65">
        <v>7387.4157939999996</v>
      </c>
      <c r="BR257" s="65">
        <v>8356.5535280000004</v>
      </c>
      <c r="BS257" s="65">
        <v>9051.4443260000007</v>
      </c>
      <c r="BT257" s="65">
        <v>11491.569600000001</v>
      </c>
      <c r="BU257" s="65">
        <v>7447.0044930000004</v>
      </c>
      <c r="BV257" s="65">
        <v>10822.25922</v>
      </c>
      <c r="BW257" s="65">
        <v>11366.232459999999</v>
      </c>
      <c r="BX257" s="65">
        <v>11644.662350000001</v>
      </c>
      <c r="BY257" s="65">
        <v>11494.575210000001</v>
      </c>
      <c r="BZ257" s="65">
        <v>9923.9345880000001</v>
      </c>
      <c r="CA257" s="65">
        <v>11186.726430000001</v>
      </c>
      <c r="CB257" s="65">
        <v>11644.662350000001</v>
      </c>
      <c r="CC257" s="65">
        <v>6121.5674259999996</v>
      </c>
      <c r="CD257" s="65">
        <v>10993.077740000001</v>
      </c>
      <c r="CE257" s="65">
        <v>10564.987649999999</v>
      </c>
      <c r="CF257" s="65">
        <v>11644.662350000001</v>
      </c>
      <c r="CG257" s="65">
        <v>7856.7129240000004</v>
      </c>
      <c r="CH257" s="65">
        <v>7064.8561950000003</v>
      </c>
      <c r="CI257" s="65">
        <v>10863.09432</v>
      </c>
      <c r="CJ257" s="65">
        <v>11644.662350000001</v>
      </c>
      <c r="CK257" s="65">
        <v>7624.64311</v>
      </c>
      <c r="CL257" s="65">
        <v>7010.2584930000003</v>
      </c>
      <c r="CM257" s="65">
        <v>10864.825430000001</v>
      </c>
      <c r="CN257" s="65">
        <v>11644.662350000001</v>
      </c>
      <c r="CO257" s="65">
        <v>11700.054410000001</v>
      </c>
      <c r="CP257" s="65">
        <v>10101.846680000001</v>
      </c>
      <c r="CQ257" s="65">
        <v>11224.80113</v>
      </c>
      <c r="CR257" s="65">
        <v>11644.662350000001</v>
      </c>
      <c r="CS257" s="65">
        <v>11780.54881</v>
      </c>
      <c r="CT257" s="65">
        <v>9498.4511359999997</v>
      </c>
      <c r="CU257" s="65">
        <v>9925.5392670000001</v>
      </c>
      <c r="CV257" s="65">
        <v>11644.662350000001</v>
      </c>
      <c r="CW257" s="65">
        <v>11717.210639999999</v>
      </c>
      <c r="CX257" s="65">
        <v>6672.7475489999997</v>
      </c>
      <c r="CY257" s="65">
        <v>11069.54163</v>
      </c>
      <c r="CZ257" s="65">
        <v>11644.662350000001</v>
      </c>
      <c r="DA257" s="65">
        <v>11661.935310000001</v>
      </c>
      <c r="DB257" s="65">
        <v>9317.2190389999996</v>
      </c>
      <c r="DC257" s="65">
        <v>10619.63378</v>
      </c>
      <c r="DD257" s="65">
        <v>11644.662350000001</v>
      </c>
      <c r="DE257" s="65">
        <v>11436.37751</v>
      </c>
      <c r="DF257" s="65">
        <v>10890.88364</v>
      </c>
      <c r="DG257" s="65">
        <v>11186.136930000001</v>
      </c>
      <c r="DH257" s="65">
        <v>11644.662350000001</v>
      </c>
      <c r="DI257" s="65">
        <v>11364.498320000001</v>
      </c>
      <c r="DJ257" s="65">
        <v>8418.8244890000005</v>
      </c>
      <c r="DK257" s="65">
        <v>10747.894060000001</v>
      </c>
      <c r="DL257" s="65">
        <v>11644.662350000001</v>
      </c>
      <c r="DM257" s="65">
        <v>11523.50841</v>
      </c>
      <c r="DN257" s="65">
        <v>11455.70174</v>
      </c>
      <c r="DO257" s="65">
        <v>10361.825500000001</v>
      </c>
      <c r="DP257" s="65">
        <v>11644.662350000001</v>
      </c>
      <c r="DQ257" s="65">
        <v>11647.419610000001</v>
      </c>
      <c r="DR257" s="65">
        <v>10362.376340000001</v>
      </c>
      <c r="DS257" s="65">
        <v>8668.3748190000006</v>
      </c>
      <c r="DT257" s="65">
        <v>11644.662350000001</v>
      </c>
      <c r="DU257" s="65">
        <v>11523.50841</v>
      </c>
      <c r="DV257" s="65">
        <v>5128.9372380000004</v>
      </c>
      <c r="DW257" s="65">
        <v>11228.43613</v>
      </c>
      <c r="DX257" s="65">
        <v>11644.646280000001</v>
      </c>
      <c r="DY257" s="65">
        <v>11825.36081</v>
      </c>
      <c r="DZ257" s="65">
        <v>11380.55624</v>
      </c>
      <c r="EA257" s="65">
        <v>10729.887919999999</v>
      </c>
      <c r="EB257" s="65">
        <v>11522.87867</v>
      </c>
      <c r="EC257" s="65">
        <v>11825.36081</v>
      </c>
      <c r="ED257" s="65">
        <v>3991.496083</v>
      </c>
      <c r="EE257" s="65">
        <v>11021.77319</v>
      </c>
      <c r="EF257" s="65">
        <v>11409.13926</v>
      </c>
      <c r="EG257" s="65">
        <v>11825.36081</v>
      </c>
      <c r="EH257" s="65">
        <v>11435.37674</v>
      </c>
      <c r="EI257" s="65">
        <v>5331.772798</v>
      </c>
      <c r="EJ257" s="65">
        <v>11292.94896</v>
      </c>
      <c r="EK257" s="65">
        <v>11825.36081</v>
      </c>
      <c r="EL257" s="65">
        <v>6122.1766189999998</v>
      </c>
      <c r="EM257" s="65">
        <v>11121.17009</v>
      </c>
      <c r="EN257" s="65">
        <v>11641.615949999999</v>
      </c>
      <c r="EO257" s="65">
        <v>11825.36081</v>
      </c>
      <c r="EP257" s="65">
        <v>8881.878138</v>
      </c>
      <c r="EQ257" s="65">
        <v>6946.9083739999996</v>
      </c>
      <c r="ER257" s="65">
        <v>9216.7866479999993</v>
      </c>
      <c r="ES257" s="65">
        <v>11825.36081</v>
      </c>
      <c r="ET257" s="65">
        <v>4879.2091380000002</v>
      </c>
      <c r="EU257" s="65">
        <v>11193.20544</v>
      </c>
      <c r="EV257" s="65">
        <v>7545.4757929999996</v>
      </c>
      <c r="EW257" s="65">
        <v>11825.36081</v>
      </c>
      <c r="EX257" s="65">
        <v>10982.62052</v>
      </c>
      <c r="EY257" s="65">
        <v>7368.8107499999996</v>
      </c>
      <c r="EZ257" s="65">
        <v>10946.215270000001</v>
      </c>
      <c r="FA257" s="65">
        <v>11825.36081</v>
      </c>
      <c r="FB257" s="65">
        <v>11126.30264</v>
      </c>
      <c r="FC257" s="65">
        <v>10681.48704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114.5004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G272" s="65">
        <v>0.2</v>
      </c>
      <c r="H272" s="65">
        <v>0.26</v>
      </c>
      <c r="L272" s="65">
        <v>0.54678000000000004</v>
      </c>
      <c r="O272" s="65">
        <v>0.84060000000000001</v>
      </c>
      <c r="P272" s="65">
        <v>1.5860000000000001</v>
      </c>
      <c r="S272" s="65">
        <v>1.8406</v>
      </c>
      <c r="T272" s="65">
        <v>2.3927800000000001</v>
      </c>
      <c r="W272" s="65">
        <v>1.8406</v>
      </c>
      <c r="X272" s="65">
        <v>131.04988</v>
      </c>
      <c r="AA272" s="65">
        <v>123.58759999999999</v>
      </c>
      <c r="AB272" s="65">
        <v>287.17259999999999</v>
      </c>
      <c r="AE272" s="65">
        <v>194.08860000000001</v>
      </c>
      <c r="AF272" s="65">
        <v>382.67970000000003</v>
      </c>
      <c r="AI272" s="65">
        <v>199.91399999999999</v>
      </c>
      <c r="AJ272" s="65">
        <v>397.75970000000001</v>
      </c>
      <c r="AM272" s="65">
        <v>302.34899999999999</v>
      </c>
      <c r="AN272" s="65">
        <v>389.6737</v>
      </c>
      <c r="AQ272" s="65">
        <v>259.815</v>
      </c>
      <c r="AR272" s="65">
        <v>397.75970000000001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389.7595</v>
      </c>
      <c r="BG272" s="65">
        <v>311.96899999999999</v>
      </c>
      <c r="BH272" s="65">
        <v>384.75970000000001</v>
      </c>
      <c r="BK272" s="65">
        <v>280.83499999999998</v>
      </c>
      <c r="BL272" s="65">
        <v>398.27969999999999</v>
      </c>
      <c r="BO272" s="65">
        <v>311.96899999999999</v>
      </c>
      <c r="BP272" s="65">
        <v>405.55970000000002</v>
      </c>
      <c r="BS272" s="65">
        <v>305.96899999999999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288.40199999999999</v>
      </c>
      <c r="CF272" s="65">
        <v>405.29969999999997</v>
      </c>
      <c r="CI272" s="65">
        <v>299.80200000000002</v>
      </c>
      <c r="CJ272" s="65">
        <v>405.29969999999997</v>
      </c>
      <c r="CM272" s="65">
        <v>304.76900000000001</v>
      </c>
      <c r="CN272" s="65">
        <v>405.29969999999997</v>
      </c>
      <c r="CQ272" s="65">
        <v>311.34840000000003</v>
      </c>
      <c r="CR272" s="65">
        <v>404.46692000000002</v>
      </c>
      <c r="CU272" s="65">
        <v>305.1284</v>
      </c>
      <c r="CV272" s="65">
        <v>401.86691999999999</v>
      </c>
      <c r="CY272" s="65">
        <v>309.1284</v>
      </c>
      <c r="CZ272" s="65">
        <v>401.86691999999999</v>
      </c>
      <c r="DC272" s="65">
        <v>303.1284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0.21640000000000001</v>
      </c>
      <c r="L281" s="65">
        <v>2.23678</v>
      </c>
      <c r="M281" s="65">
        <v>0</v>
      </c>
      <c r="N281" s="65">
        <v>0</v>
      </c>
      <c r="O281" s="65">
        <v>2.1406000000000001</v>
      </c>
      <c r="P281" s="65">
        <v>3.2759999999999998</v>
      </c>
      <c r="Q281" s="65">
        <v>0</v>
      </c>
      <c r="R281" s="65">
        <v>0</v>
      </c>
      <c r="S281" s="65">
        <v>3.1406000000000001</v>
      </c>
      <c r="T281" s="65">
        <v>4.0827799999999996</v>
      </c>
      <c r="U281" s="65">
        <v>0</v>
      </c>
      <c r="V281" s="65">
        <v>0</v>
      </c>
      <c r="W281" s="65">
        <v>3.1406000000000001</v>
      </c>
      <c r="X281" s="65">
        <v>174.33987999999999</v>
      </c>
      <c r="Y281" s="65">
        <v>0</v>
      </c>
      <c r="Z281" s="65">
        <v>0</v>
      </c>
      <c r="AA281" s="65">
        <v>156.88759999999999</v>
      </c>
      <c r="AB281" s="65">
        <v>403.26260000000002</v>
      </c>
      <c r="AC281" s="65">
        <v>0</v>
      </c>
      <c r="AD281" s="65">
        <v>0</v>
      </c>
      <c r="AE281" s="65">
        <v>283.3886</v>
      </c>
      <c r="AF281" s="65">
        <v>540.36969999999997</v>
      </c>
      <c r="AG281" s="65">
        <v>0</v>
      </c>
      <c r="AH281" s="65">
        <v>0</v>
      </c>
      <c r="AI281" s="65">
        <v>322.214</v>
      </c>
      <c r="AJ281" s="65">
        <v>556.74969999999996</v>
      </c>
      <c r="AK281" s="65">
        <v>0</v>
      </c>
      <c r="AL281" s="65">
        <v>0</v>
      </c>
      <c r="AM281" s="65">
        <v>424.649</v>
      </c>
      <c r="AN281" s="65">
        <v>548.66369999999995</v>
      </c>
      <c r="AO281" s="65">
        <v>0</v>
      </c>
      <c r="AP281" s="65">
        <v>0</v>
      </c>
      <c r="AQ281" s="65">
        <v>382.11500000000001</v>
      </c>
      <c r="AR281" s="65">
        <v>556.74969999999996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548.74950000000001</v>
      </c>
      <c r="BE281" s="65">
        <v>0</v>
      </c>
      <c r="BF281" s="65">
        <v>0</v>
      </c>
      <c r="BG281" s="65">
        <v>428.26900000000001</v>
      </c>
      <c r="BH281" s="65">
        <v>543.74969999999996</v>
      </c>
      <c r="BI281" s="65">
        <v>0</v>
      </c>
      <c r="BJ281" s="65">
        <v>0</v>
      </c>
      <c r="BK281" s="65">
        <v>403.13499999999999</v>
      </c>
      <c r="BL281" s="65">
        <v>557.26969999999994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428.26900000000001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410.48559999999998</v>
      </c>
      <c r="CF281" s="65">
        <v>564.00837999999999</v>
      </c>
      <c r="CG281" s="65">
        <v>0</v>
      </c>
      <c r="CH281" s="65">
        <v>0</v>
      </c>
      <c r="CI281" s="65">
        <v>421.88560000000001</v>
      </c>
      <c r="CJ281" s="65">
        <v>564.00837999999999</v>
      </c>
      <c r="CK281" s="65">
        <v>0</v>
      </c>
      <c r="CL281" s="65">
        <v>0</v>
      </c>
      <c r="CM281" s="65">
        <v>426.8526</v>
      </c>
      <c r="CN281" s="65">
        <v>564.00837999999999</v>
      </c>
      <c r="CO281" s="65">
        <v>0</v>
      </c>
      <c r="CP281" s="65">
        <v>0</v>
      </c>
      <c r="CQ281" s="65">
        <v>433.43200000000002</v>
      </c>
      <c r="CR281" s="65">
        <v>561.76692000000003</v>
      </c>
      <c r="CS281" s="65">
        <v>0</v>
      </c>
      <c r="CT281" s="65">
        <v>0</v>
      </c>
      <c r="CU281" s="65">
        <v>426.1284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424.1284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9647.0020339999992</v>
      </c>
      <c r="DC294" s="65">
        <v>7420.7707959999998</v>
      </c>
      <c r="DD294" s="65">
        <v>9647.0020339999992</v>
      </c>
      <c r="DG294" s="65">
        <v>7420.7707959999998</v>
      </c>
      <c r="DH294" s="65">
        <v>9647.0020339999992</v>
      </c>
      <c r="DK294" s="65">
        <v>7420.7707959999998</v>
      </c>
      <c r="DL294" s="65">
        <v>9647.0020339999992</v>
      </c>
      <c r="DO294" s="65">
        <v>7420.7707959999998</v>
      </c>
      <c r="DP294" s="65">
        <v>9647.0020339999992</v>
      </c>
      <c r="DS294" s="65">
        <v>7420.7707959999998</v>
      </c>
      <c r="DT294" s="65">
        <v>9647.0020339999992</v>
      </c>
      <c r="DW294" s="65">
        <v>7420.7707959999998</v>
      </c>
      <c r="DX294" s="65">
        <v>9647.0020339999992</v>
      </c>
      <c r="EA294" s="65">
        <v>7420.7707959999998</v>
      </c>
      <c r="EB294" s="65">
        <v>9647.0020339999992</v>
      </c>
      <c r="EE294" s="65">
        <v>7420.7707959999998</v>
      </c>
      <c r="EF294" s="65">
        <v>9647.0020339999992</v>
      </c>
      <c r="EI294" s="65">
        <v>7420.7707959999998</v>
      </c>
      <c r="EJ294" s="65">
        <v>9647.0020339999992</v>
      </c>
      <c r="EM294" s="65">
        <v>7420.7707959999998</v>
      </c>
      <c r="EN294" s="65">
        <v>9647.0020339999992</v>
      </c>
      <c r="EQ294" s="65">
        <v>7420.7707959999998</v>
      </c>
      <c r="ER294" s="65">
        <v>9647.0020339999992</v>
      </c>
      <c r="EU294" s="65">
        <v>7420.7707959999998</v>
      </c>
      <c r="EV294" s="65">
        <v>9647.0020339999992</v>
      </c>
      <c r="EY294" s="65">
        <v>7420.7707959999998</v>
      </c>
      <c r="EZ294" s="65">
        <v>9647.0020339999992</v>
      </c>
      <c r="FC294" s="65">
        <v>7420.7707959999998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9647.0020339999992</v>
      </c>
      <c r="DA305" s="65">
        <v>0</v>
      </c>
      <c r="DB305" s="65">
        <v>0</v>
      </c>
      <c r="DC305" s="65">
        <v>7420.7707959999998</v>
      </c>
      <c r="DD305" s="65">
        <v>9647.0020339999992</v>
      </c>
      <c r="DE305" s="65">
        <v>0</v>
      </c>
      <c r="DF305" s="65">
        <v>0</v>
      </c>
      <c r="DG305" s="65">
        <v>7420.7707959999998</v>
      </c>
      <c r="DH305" s="65">
        <v>9647.0020339999992</v>
      </c>
      <c r="DI305" s="65">
        <v>0</v>
      </c>
      <c r="DJ305" s="65">
        <v>0</v>
      </c>
      <c r="DK305" s="65">
        <v>7420.7707959999998</v>
      </c>
      <c r="DL305" s="65">
        <v>9647.0020339999992</v>
      </c>
      <c r="DM305" s="65">
        <v>0</v>
      </c>
      <c r="DN305" s="65">
        <v>0</v>
      </c>
      <c r="DO305" s="65">
        <v>7420.7707959999998</v>
      </c>
      <c r="DP305" s="65">
        <v>9647.0020339999992</v>
      </c>
      <c r="DQ305" s="65">
        <v>0</v>
      </c>
      <c r="DR305" s="65">
        <v>0</v>
      </c>
      <c r="DS305" s="65">
        <v>7420.7707959999998</v>
      </c>
      <c r="DT305" s="65">
        <v>9647.0020339999992</v>
      </c>
      <c r="DU305" s="65">
        <v>0</v>
      </c>
      <c r="DV305" s="65">
        <v>0</v>
      </c>
      <c r="DW305" s="65">
        <v>7420.7707959999998</v>
      </c>
      <c r="DX305" s="65">
        <v>9647.0020339999992</v>
      </c>
      <c r="DY305" s="65">
        <v>0</v>
      </c>
      <c r="DZ305" s="65">
        <v>0</v>
      </c>
      <c r="EA305" s="65">
        <v>7420.7707959999998</v>
      </c>
      <c r="EB305" s="65">
        <v>9647.0020339999992</v>
      </c>
      <c r="EC305" s="65">
        <v>0</v>
      </c>
      <c r="ED305" s="65">
        <v>0</v>
      </c>
      <c r="EE305" s="65">
        <v>7420.7707959999998</v>
      </c>
      <c r="EF305" s="65">
        <v>9647.0020339999992</v>
      </c>
      <c r="EG305" s="65">
        <v>0</v>
      </c>
      <c r="EH305" s="65">
        <v>0</v>
      </c>
      <c r="EI305" s="65">
        <v>7420.7707959999998</v>
      </c>
      <c r="EJ305" s="65">
        <v>9647.0020339999992</v>
      </c>
      <c r="EK305" s="65">
        <v>0</v>
      </c>
      <c r="EL305" s="65">
        <v>0</v>
      </c>
      <c r="EM305" s="65">
        <v>7420.7707959999998</v>
      </c>
      <c r="EN305" s="65">
        <v>9647.0020339999992</v>
      </c>
      <c r="EO305" s="65">
        <v>0</v>
      </c>
      <c r="EP305" s="65">
        <v>0</v>
      </c>
      <c r="EQ305" s="65">
        <v>7420.7707959999998</v>
      </c>
      <c r="ER305" s="65">
        <v>9647.0020339999992</v>
      </c>
      <c r="ES305" s="65">
        <v>0</v>
      </c>
      <c r="ET305" s="65">
        <v>0</v>
      </c>
      <c r="EU305" s="65">
        <v>7420.7707959999998</v>
      </c>
      <c r="EV305" s="65">
        <v>9647.0020339999992</v>
      </c>
      <c r="EW305" s="65">
        <v>0</v>
      </c>
      <c r="EX305" s="65">
        <v>0</v>
      </c>
      <c r="EY305" s="65">
        <v>7420.7707959999998</v>
      </c>
      <c r="EZ305" s="65">
        <v>9647.0020339999992</v>
      </c>
      <c r="FA305" s="65">
        <v>0</v>
      </c>
      <c r="FB305" s="65">
        <v>0</v>
      </c>
      <c r="FC305" s="65">
        <v>7420.7707959999998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80.624708560000002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189.886</v>
      </c>
      <c r="AZ366" s="65">
        <v>235.011</v>
      </c>
      <c r="BA366" s="65">
        <v>189.886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87.001000000000005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3.61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I367" s="65">
        <v>10.83</v>
      </c>
      <c r="AJ367" s="65">
        <v>10.83</v>
      </c>
      <c r="AK367" s="65">
        <v>3.61</v>
      </c>
      <c r="AL367" s="65">
        <v>10.83</v>
      </c>
      <c r="AM367" s="65">
        <v>10.83</v>
      </c>
      <c r="AN367" s="65">
        <v>10.83</v>
      </c>
      <c r="AO367" s="65">
        <v>3.61</v>
      </c>
      <c r="AP367" s="65">
        <v>10.83</v>
      </c>
      <c r="AQ367" s="65">
        <v>7.22</v>
      </c>
      <c r="AR367" s="65">
        <v>7.22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3.61</v>
      </c>
      <c r="AY367" s="65">
        <v>10.83</v>
      </c>
      <c r="AZ367" s="65">
        <v>10.83</v>
      </c>
      <c r="BA367" s="65">
        <v>3.61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E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L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15.162000000000001</v>
      </c>
      <c r="AE368" s="65">
        <v>177.61199999999999</v>
      </c>
      <c r="AF368" s="65">
        <v>177.61199999999999</v>
      </c>
      <c r="AG368" s="65">
        <v>177.61199999999999</v>
      </c>
      <c r="AH368" s="65">
        <v>42.237000000000002</v>
      </c>
      <c r="AI368" s="65">
        <v>162.44999999999999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162.44999999999999</v>
      </c>
      <c r="AN368" s="65">
        <v>177.61199999999999</v>
      </c>
      <c r="AO368" s="65">
        <v>27.074999999999999</v>
      </c>
      <c r="AP368" s="65">
        <v>177.61199999999999</v>
      </c>
      <c r="AQ368" s="65">
        <v>162.44999999999999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135.375</v>
      </c>
      <c r="BG368" s="65">
        <v>150.53700000000001</v>
      </c>
      <c r="BH368" s="65">
        <v>150.53700000000001</v>
      </c>
      <c r="BI368" s="65">
        <v>135.375</v>
      </c>
      <c r="BJ368" s="65">
        <v>150.53700000000001</v>
      </c>
      <c r="BK368" s="65">
        <v>135.375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15.162000000000001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135.375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30.684999999999999</v>
      </c>
      <c r="F377" s="65">
        <v>3.61</v>
      </c>
      <c r="G377" s="65">
        <v>3.61</v>
      </c>
      <c r="H377" s="65">
        <v>30.684999999999999</v>
      </c>
      <c r="I377" s="65">
        <v>30.684999999999999</v>
      </c>
      <c r="J377" s="65">
        <v>30.684999999999999</v>
      </c>
      <c r="K377" s="65">
        <v>3.61</v>
      </c>
      <c r="L377" s="65">
        <v>260.642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455.76249999999999</v>
      </c>
      <c r="AC377" s="65">
        <v>448.54250000000002</v>
      </c>
      <c r="AD377" s="65">
        <v>293.3125</v>
      </c>
      <c r="AE377" s="65">
        <v>455.76249999999999</v>
      </c>
      <c r="AF377" s="65">
        <v>603.77250000000004</v>
      </c>
      <c r="AG377" s="65">
        <v>596.55250000000001</v>
      </c>
      <c r="AH377" s="65">
        <v>468.39749999999998</v>
      </c>
      <c r="AI377" s="65">
        <v>588.6105</v>
      </c>
      <c r="AJ377" s="65">
        <v>648.89750000000004</v>
      </c>
      <c r="AK377" s="65">
        <v>641.67750000000001</v>
      </c>
      <c r="AL377" s="65">
        <v>648.89750000000004</v>
      </c>
      <c r="AM377" s="65">
        <v>483.86170859999999</v>
      </c>
      <c r="AN377" s="65">
        <v>653.41</v>
      </c>
      <c r="AO377" s="65">
        <v>265.69600000000003</v>
      </c>
      <c r="AP377" s="65">
        <v>653.41</v>
      </c>
      <c r="AQ377" s="65">
        <v>634.63800000000003</v>
      </c>
      <c r="AR377" s="65">
        <v>649.79999999999995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646.19000000000005</v>
      </c>
      <c r="AY377" s="65">
        <v>608.28499999999997</v>
      </c>
      <c r="AZ377" s="65">
        <v>626.33500000000004</v>
      </c>
      <c r="BA377" s="65">
        <v>573.99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611.173</v>
      </c>
      <c r="BG377" s="65">
        <v>626.33500000000004</v>
      </c>
      <c r="BH377" s="65">
        <v>626.33500000000004</v>
      </c>
      <c r="BI377" s="65">
        <v>611.173</v>
      </c>
      <c r="BJ377" s="65">
        <v>478.32499999999999</v>
      </c>
      <c r="BK377" s="65">
        <v>611.173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396.37799999999999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475.798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220.02950000000001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333.02249999999998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2.4449039999999998E-2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2.4449039999999998E-2</v>
      </c>
      <c r="BH378" s="65">
        <v>1.10486376</v>
      </c>
      <c r="BI378" s="65">
        <v>1.2224519999999999E-2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12.50681909</v>
      </c>
      <c r="F379" s="65">
        <v>16.67575879</v>
      </c>
      <c r="G379" s="65">
        <v>23.703868190000001</v>
      </c>
      <c r="H379" s="65">
        <v>23.738814789999999</v>
      </c>
      <c r="I379" s="65">
        <v>14.77708709</v>
      </c>
      <c r="J379" s="65">
        <v>23.738814789999999</v>
      </c>
      <c r="K379" s="65">
        <v>35.608222189999999</v>
      </c>
      <c r="L379" s="65">
        <v>57.248552590000003</v>
      </c>
      <c r="M379" s="65">
        <v>31.529773039999998</v>
      </c>
      <c r="N379" s="65">
        <v>43.980097389999997</v>
      </c>
      <c r="O379" s="65">
        <v>85.872828889999994</v>
      </c>
      <c r="P379" s="65">
        <v>58.921177389999997</v>
      </c>
      <c r="Q379" s="65">
        <v>33.191725640000001</v>
      </c>
      <c r="R379" s="65">
        <v>45.652722189999999</v>
      </c>
      <c r="S379" s="65">
        <v>67.169313290000005</v>
      </c>
      <c r="T379" s="65">
        <v>69.162220509999997</v>
      </c>
      <c r="U379" s="65">
        <v>41.74568798</v>
      </c>
      <c r="V379" s="65">
        <v>55.893765309999999</v>
      </c>
      <c r="W379" s="65">
        <v>83.632249009999995</v>
      </c>
      <c r="X379" s="65">
        <v>69.162220509999997</v>
      </c>
      <c r="Y379" s="65">
        <v>40.872507980000002</v>
      </c>
      <c r="Z379" s="65">
        <v>55.893765309999999</v>
      </c>
      <c r="AA379" s="65">
        <v>103.7433308</v>
      </c>
      <c r="AB379" s="65">
        <v>63.635961309999999</v>
      </c>
      <c r="AC379" s="65">
        <v>45.398490979999998</v>
      </c>
      <c r="AD379" s="65">
        <v>80.071149309999996</v>
      </c>
      <c r="AE379" s="65">
        <v>95.453941970000002</v>
      </c>
      <c r="AF379" s="65">
        <v>80.769693309999994</v>
      </c>
      <c r="AG379" s="65">
        <v>45.631338980000002</v>
      </c>
      <c r="AH379" s="65">
        <v>64.334505309999997</v>
      </c>
      <c r="AI379" s="65">
        <v>96.50175797</v>
      </c>
      <c r="AJ379" s="65">
        <v>80.672673309999993</v>
      </c>
      <c r="AK379" s="65">
        <v>47.261274980000003</v>
      </c>
      <c r="AL379" s="65">
        <v>65.498745310000004</v>
      </c>
      <c r="AM379" s="65">
        <v>121.00901</v>
      </c>
      <c r="AN379" s="65">
        <v>80.439825310000003</v>
      </c>
      <c r="AO379" s="65">
        <v>48.192666979999998</v>
      </c>
      <c r="AP379" s="65">
        <v>64.334505309999997</v>
      </c>
      <c r="AQ379" s="65">
        <v>92.54334197</v>
      </c>
      <c r="AR379" s="65">
        <v>69.523134909999996</v>
      </c>
      <c r="AS379" s="65">
        <v>47.729881579999997</v>
      </c>
      <c r="AT379" s="65">
        <v>65.653977310000002</v>
      </c>
      <c r="AU379" s="65">
        <v>121.00901</v>
      </c>
      <c r="AV379" s="65">
        <v>69.286406110000001</v>
      </c>
      <c r="AW379" s="65">
        <v>60.50450498</v>
      </c>
      <c r="AX379" s="65">
        <v>59.402008510000002</v>
      </c>
      <c r="AY379" s="65">
        <v>121.00901</v>
      </c>
      <c r="AZ379" s="65">
        <v>79.663665309999999</v>
      </c>
      <c r="BA379" s="65">
        <v>44.659780699999999</v>
      </c>
      <c r="BB379" s="65">
        <v>68.137689309999999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106.2056984</v>
      </c>
      <c r="BH379" s="65">
        <v>72.77873803</v>
      </c>
      <c r="BI379" s="65">
        <v>59.494526780000001</v>
      </c>
      <c r="BJ379" s="65">
        <v>72.321191709999994</v>
      </c>
      <c r="BK379" s="65">
        <v>112.34124319999999</v>
      </c>
      <c r="BL379" s="65">
        <v>74.315922909999998</v>
      </c>
      <c r="BM379" s="65">
        <v>55.678730180000002</v>
      </c>
      <c r="BN379" s="65">
        <v>71.948634909999996</v>
      </c>
      <c r="BO379" s="65">
        <v>110.428979</v>
      </c>
      <c r="BP379" s="65">
        <v>74.234464919999994</v>
      </c>
      <c r="BQ379" s="65">
        <v>55.675848690000002</v>
      </c>
      <c r="BR379" s="65">
        <v>58.439608919999998</v>
      </c>
      <c r="BS379" s="65">
        <v>111.35169740000001</v>
      </c>
      <c r="BT379" s="65">
        <v>74.234464919999994</v>
      </c>
      <c r="BU379" s="65">
        <v>46.586044889999997</v>
      </c>
      <c r="BV379" s="65">
        <v>74.234464919999994</v>
      </c>
      <c r="BW379" s="65">
        <v>111.35169740000001</v>
      </c>
      <c r="BX379" s="65">
        <v>74.234464919999994</v>
      </c>
      <c r="BY379" s="65">
        <v>55.188614250000001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61.598580120000001</v>
      </c>
      <c r="CE379" s="65">
        <v>110.8860014</v>
      </c>
      <c r="CF379" s="65">
        <v>62.708488920000001</v>
      </c>
      <c r="CG379" s="65">
        <v>47.031366689999999</v>
      </c>
      <c r="CH379" s="65">
        <v>60.140951639999997</v>
      </c>
      <c r="CI379" s="65">
        <v>94.062733379999997</v>
      </c>
      <c r="CJ379" s="65">
        <v>55.059432119999997</v>
      </c>
      <c r="CK379" s="65">
        <v>39.868380090000002</v>
      </c>
      <c r="CL379" s="65">
        <v>49.211066520000003</v>
      </c>
      <c r="CM379" s="65">
        <v>82.589148179999995</v>
      </c>
      <c r="CN379" s="65">
        <v>45.547591320000002</v>
      </c>
      <c r="CO379" s="65">
        <v>34.16069349</v>
      </c>
      <c r="CP379" s="65">
        <v>43.731765000000003</v>
      </c>
      <c r="CQ379" s="65">
        <v>68.32138698</v>
      </c>
      <c r="CR379" s="65">
        <v>23.521140719999998</v>
      </c>
      <c r="CS379" s="65">
        <v>17.64085554</v>
      </c>
      <c r="CT379" s="65">
        <v>23.0247864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11.141776800000001</v>
      </c>
      <c r="DC379" s="65">
        <v>17.1201492</v>
      </c>
      <c r="DD379" s="65">
        <v>11.6074728</v>
      </c>
      <c r="DE379" s="65">
        <v>8.7056045999999991</v>
      </c>
      <c r="DF379" s="65">
        <v>11.4522408</v>
      </c>
      <c r="DG379" s="65">
        <v>17.411209199999998</v>
      </c>
      <c r="DH379" s="65">
        <v>0.69854400000000005</v>
      </c>
      <c r="DI379" s="65">
        <v>0.52390800000000004</v>
      </c>
      <c r="DJ379" s="65">
        <v>0.54331200000000002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13.335466909999999</v>
      </c>
      <c r="F389" s="65">
        <v>17.78062255</v>
      </c>
      <c r="G389" s="65">
        <v>25.361163829999999</v>
      </c>
      <c r="H389" s="65">
        <v>24.84367855</v>
      </c>
      <c r="I389" s="65">
        <v>15.605734910000001</v>
      </c>
      <c r="J389" s="65">
        <v>24.84367855</v>
      </c>
      <c r="K389" s="65">
        <v>37.26551783</v>
      </c>
      <c r="L389" s="65">
        <v>58.353416350000003</v>
      </c>
      <c r="M389" s="65">
        <v>32.358420860000003</v>
      </c>
      <c r="N389" s="65">
        <v>45.084961149999998</v>
      </c>
      <c r="O389" s="65">
        <v>87.530124529999995</v>
      </c>
      <c r="P389" s="65">
        <v>60.026041149999998</v>
      </c>
      <c r="Q389" s="65">
        <v>34.020373460000002</v>
      </c>
      <c r="R389" s="65">
        <v>46.757585949999999</v>
      </c>
      <c r="S389" s="65">
        <v>68.826608930000006</v>
      </c>
      <c r="T389" s="65">
        <v>70.267084269999998</v>
      </c>
      <c r="U389" s="65">
        <v>42.5743358</v>
      </c>
      <c r="V389" s="65">
        <v>56.99862907</v>
      </c>
      <c r="W389" s="65">
        <v>85.289544649999996</v>
      </c>
      <c r="X389" s="65">
        <v>70.267084269999998</v>
      </c>
      <c r="Y389" s="65">
        <v>41.701155800000002</v>
      </c>
      <c r="Z389" s="65">
        <v>56.99862907</v>
      </c>
      <c r="AA389" s="65">
        <v>105.40062639999999</v>
      </c>
      <c r="AB389" s="65">
        <v>64.74082507</v>
      </c>
      <c r="AC389" s="65">
        <v>46.227138799999999</v>
      </c>
      <c r="AD389" s="65">
        <v>81.176013069999996</v>
      </c>
      <c r="AE389" s="65">
        <v>97.111237610000003</v>
      </c>
      <c r="AF389" s="65">
        <v>81.874557069999994</v>
      </c>
      <c r="AG389" s="65">
        <v>46.459986800000003</v>
      </c>
      <c r="AH389" s="65">
        <v>65.439369069999998</v>
      </c>
      <c r="AI389" s="65">
        <v>98.159053610000001</v>
      </c>
      <c r="AJ389" s="65">
        <v>81.777537069999994</v>
      </c>
      <c r="AK389" s="65">
        <v>48.089922799999997</v>
      </c>
      <c r="AL389" s="65">
        <v>66.603609070000005</v>
      </c>
      <c r="AM389" s="65">
        <v>121.03345899999999</v>
      </c>
      <c r="AN389" s="65">
        <v>81.544689070000004</v>
      </c>
      <c r="AO389" s="65">
        <v>49.021314799999999</v>
      </c>
      <c r="AP389" s="65">
        <v>65.439369069999998</v>
      </c>
      <c r="AQ389" s="65">
        <v>94.200637610000001</v>
      </c>
      <c r="AR389" s="65">
        <v>70.627998669999997</v>
      </c>
      <c r="AS389" s="65">
        <v>48.558529399999998</v>
      </c>
      <c r="AT389" s="65">
        <v>66.758841070000003</v>
      </c>
      <c r="AU389" s="65">
        <v>122.6663056</v>
      </c>
      <c r="AV389" s="65">
        <v>70.391269870000002</v>
      </c>
      <c r="AW389" s="65">
        <v>61.333152800000001</v>
      </c>
      <c r="AX389" s="65">
        <v>60.506872270000002</v>
      </c>
      <c r="AY389" s="65">
        <v>122.6663056</v>
      </c>
      <c r="AZ389" s="65">
        <v>80.76852907</v>
      </c>
      <c r="BA389" s="65">
        <v>45.488428519999999</v>
      </c>
      <c r="BB389" s="65">
        <v>69.24255307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106.23014740000001</v>
      </c>
      <c r="BH389" s="65">
        <v>73.88360179</v>
      </c>
      <c r="BI389" s="65">
        <v>59.506751299999998</v>
      </c>
      <c r="BJ389" s="65">
        <v>73.426055469999994</v>
      </c>
      <c r="BK389" s="65">
        <v>113.99853880000001</v>
      </c>
      <c r="BL389" s="65">
        <v>75.420786669999998</v>
      </c>
      <c r="BM389" s="65">
        <v>56.507378000000003</v>
      </c>
      <c r="BN389" s="65">
        <v>73.053498669999996</v>
      </c>
      <c r="BO389" s="65">
        <v>112.0862746</v>
      </c>
      <c r="BP389" s="65">
        <v>75.339328679999994</v>
      </c>
      <c r="BQ389" s="65">
        <v>56.504496510000003</v>
      </c>
      <c r="BR389" s="65">
        <v>59.544472679999998</v>
      </c>
      <c r="BS389" s="65">
        <v>113.008993</v>
      </c>
      <c r="BT389" s="65">
        <v>75.339328679999994</v>
      </c>
      <c r="BU389" s="65">
        <v>47.414692709999997</v>
      </c>
      <c r="BV389" s="65">
        <v>75.339328679999994</v>
      </c>
      <c r="BW389" s="65">
        <v>113.008993</v>
      </c>
      <c r="BX389" s="65">
        <v>75.339328679999994</v>
      </c>
      <c r="BY389" s="65">
        <v>56.017262070000001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61.598580120000001</v>
      </c>
      <c r="CE389" s="65">
        <v>110.8860014</v>
      </c>
      <c r="CF389" s="65">
        <v>62.708488920000001</v>
      </c>
      <c r="CG389" s="65">
        <v>47.031366689999999</v>
      </c>
      <c r="CH389" s="65">
        <v>60.140951639999997</v>
      </c>
      <c r="CI389" s="65">
        <v>94.062733379999997</v>
      </c>
      <c r="CJ389" s="65">
        <v>55.059432119999997</v>
      </c>
      <c r="CK389" s="65">
        <v>39.868380090000002</v>
      </c>
      <c r="CL389" s="65">
        <v>49.211066520000003</v>
      </c>
      <c r="CM389" s="65">
        <v>82.589148179999995</v>
      </c>
      <c r="CN389" s="65">
        <v>45.547591320000002</v>
      </c>
      <c r="CO389" s="65">
        <v>34.16069349</v>
      </c>
      <c r="CP389" s="65">
        <v>43.731765000000003</v>
      </c>
      <c r="CQ389" s="65">
        <v>68.32138698</v>
      </c>
      <c r="CR389" s="65">
        <v>23.521140719999998</v>
      </c>
      <c r="CS389" s="65">
        <v>17.64085554</v>
      </c>
      <c r="CT389" s="65">
        <v>23.0247864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11.141776800000001</v>
      </c>
      <c r="DC389" s="65">
        <v>17.1201492</v>
      </c>
      <c r="DD389" s="65">
        <v>11.6074728</v>
      </c>
      <c r="DE389" s="65">
        <v>8.7056045999999991</v>
      </c>
      <c r="DF389" s="65">
        <v>11.4522408</v>
      </c>
      <c r="DG389" s="65">
        <v>17.411209199999998</v>
      </c>
      <c r="DH389" s="65">
        <v>0.69854400000000005</v>
      </c>
      <c r="DI389" s="65">
        <v>0.52390800000000004</v>
      </c>
      <c r="DJ389" s="65">
        <v>0.54331200000000002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239.48759999999999</v>
      </c>
      <c r="E392" s="65">
        <v>575.52499999999998</v>
      </c>
      <c r="F392" s="65">
        <v>667.06500000000005</v>
      </c>
      <c r="G392" s="65">
        <v>540.33600000000001</v>
      </c>
      <c r="H392" s="65">
        <v>632.38340000000005</v>
      </c>
      <c r="I392" s="65">
        <v>744.72749999999996</v>
      </c>
      <c r="J392" s="65">
        <v>797.8199942</v>
      </c>
      <c r="K392" s="65">
        <v>733.31039999999996</v>
      </c>
      <c r="L392" s="65">
        <v>587.07924000000003</v>
      </c>
      <c r="M392" s="65">
        <v>750.9855</v>
      </c>
      <c r="N392" s="65">
        <v>662.90139999999997</v>
      </c>
      <c r="O392" s="65">
        <v>1210.6523999999999</v>
      </c>
      <c r="P392" s="65">
        <v>855.71992</v>
      </c>
      <c r="Q392" s="65">
        <v>912.11450000000002</v>
      </c>
      <c r="R392" s="65">
        <v>1283.192225</v>
      </c>
      <c r="S392" s="65">
        <v>1076.0994000000001</v>
      </c>
      <c r="T392" s="65">
        <v>1465.00332</v>
      </c>
      <c r="U392" s="65">
        <v>1722.4177500000001</v>
      </c>
      <c r="V392" s="65">
        <v>2782.54585</v>
      </c>
      <c r="W392" s="65">
        <v>1665.7022999999999</v>
      </c>
      <c r="X392" s="65">
        <v>1150.4482</v>
      </c>
      <c r="Y392" s="65">
        <v>1586.99575</v>
      </c>
      <c r="Z392" s="65">
        <v>2008.8904500000001</v>
      </c>
      <c r="AA392" s="65">
        <v>1938.9593190000001</v>
      </c>
      <c r="AB392" s="65">
        <v>2325.6103199999998</v>
      </c>
      <c r="AC392" s="65">
        <v>2469.9625000000001</v>
      </c>
      <c r="AD392" s="65">
        <v>3072.1988500000002</v>
      </c>
      <c r="AE392" s="65">
        <v>2454.21</v>
      </c>
      <c r="AF392" s="65">
        <v>2760.0430000000001</v>
      </c>
      <c r="AG392" s="65">
        <v>3511.3587499999999</v>
      </c>
      <c r="AH392" s="65">
        <v>2648.5102000000002</v>
      </c>
      <c r="AI392" s="65">
        <v>2693.1721109999999</v>
      </c>
      <c r="AJ392" s="65">
        <v>3039.9016999999999</v>
      </c>
      <c r="AK392" s="65">
        <v>2737.83275</v>
      </c>
      <c r="AL392" s="65">
        <v>4067.670603</v>
      </c>
      <c r="AM392" s="65">
        <v>3785.4614999999999</v>
      </c>
      <c r="AN392" s="65">
        <v>2913.9841940000001</v>
      </c>
      <c r="AO392" s="65">
        <v>2762.25675</v>
      </c>
      <c r="AP392" s="65">
        <v>4094.097444</v>
      </c>
      <c r="AQ392" s="65">
        <v>3385.0619999999999</v>
      </c>
      <c r="AR392" s="65">
        <v>2882.3179</v>
      </c>
      <c r="AS392" s="65">
        <v>3213.1087499999999</v>
      </c>
      <c r="AT392" s="65">
        <v>4594.8419999999996</v>
      </c>
      <c r="AU392" s="65">
        <v>4245.1305000000002</v>
      </c>
      <c r="AV392" s="65">
        <v>3113.0956999999999</v>
      </c>
      <c r="AW392" s="65">
        <v>2913.5627500000001</v>
      </c>
      <c r="AX392" s="65">
        <v>4952.6522500000001</v>
      </c>
      <c r="AY392" s="65">
        <v>4221.8805000000002</v>
      </c>
      <c r="AZ392" s="65">
        <v>3113.0956999999999</v>
      </c>
      <c r="BA392" s="65">
        <v>2598.0115000000001</v>
      </c>
      <c r="BB392" s="65">
        <v>4408.6633499999998</v>
      </c>
      <c r="BC392" s="65">
        <v>4245.1305000000002</v>
      </c>
      <c r="BD392" s="65">
        <v>3032.11184</v>
      </c>
      <c r="BE392" s="65">
        <v>2583.3029999999999</v>
      </c>
      <c r="BF392" s="65">
        <v>2867.7179999999998</v>
      </c>
      <c r="BG392" s="65">
        <v>4225.4205000000002</v>
      </c>
      <c r="BH392" s="65">
        <v>2770.4069300000001</v>
      </c>
      <c r="BI392" s="65">
        <v>2453.0664999999999</v>
      </c>
      <c r="BJ392" s="65">
        <v>4414.4992499999998</v>
      </c>
      <c r="BK392" s="65">
        <v>3383.5447509999999</v>
      </c>
      <c r="BL392" s="65">
        <v>3061.5167000000001</v>
      </c>
      <c r="BM392" s="65">
        <v>3524.2212500000001</v>
      </c>
      <c r="BN392" s="65">
        <v>4935.39725</v>
      </c>
      <c r="BO392" s="65">
        <v>4230.3405000000002</v>
      </c>
      <c r="BP392" s="65">
        <v>3099.0707000000002</v>
      </c>
      <c r="BQ392" s="65">
        <v>3434.4502499999999</v>
      </c>
      <c r="BR392" s="65">
        <v>4930.3397500000001</v>
      </c>
      <c r="BS392" s="65">
        <v>4102.6605</v>
      </c>
      <c r="BT392" s="65">
        <v>3077.4666999999999</v>
      </c>
      <c r="BU392" s="65">
        <v>3476.5412500000002</v>
      </c>
      <c r="BV392" s="65">
        <v>4895.9697500000002</v>
      </c>
      <c r="BW392" s="65">
        <v>4196.5455000000002</v>
      </c>
      <c r="BX392" s="65">
        <v>3020.9861000000001</v>
      </c>
      <c r="BY392" s="65">
        <v>3006.4625000000001</v>
      </c>
      <c r="BZ392" s="65">
        <v>3586.9848000000002</v>
      </c>
      <c r="CA392" s="65">
        <v>4119.5264999999999</v>
      </c>
      <c r="CB392" s="65">
        <v>2960.9151000000002</v>
      </c>
      <c r="CC392" s="65">
        <v>3364.67625</v>
      </c>
      <c r="CD392" s="65">
        <v>4452.18444</v>
      </c>
      <c r="CE392" s="65">
        <v>3703.8786</v>
      </c>
      <c r="CF392" s="65">
        <v>2931.8751000000002</v>
      </c>
      <c r="CG392" s="65">
        <v>3331.67625</v>
      </c>
      <c r="CH392" s="65">
        <v>4336.7974999999997</v>
      </c>
      <c r="CI392" s="65">
        <v>3922.3515000000002</v>
      </c>
      <c r="CJ392" s="65">
        <v>2580.4052999999999</v>
      </c>
      <c r="CK392" s="65">
        <v>2829.97775</v>
      </c>
      <c r="CL392" s="65">
        <v>4014.76775</v>
      </c>
      <c r="CM392" s="65">
        <v>3409.9904999999999</v>
      </c>
      <c r="CN392" s="65">
        <v>2322.21594</v>
      </c>
      <c r="CO392" s="65">
        <v>2544.29225</v>
      </c>
      <c r="CP392" s="65">
        <v>3338.49845</v>
      </c>
      <c r="CQ392" s="65">
        <v>2887.5426000000002</v>
      </c>
      <c r="CR392" s="65">
        <v>2123.3341799999998</v>
      </c>
      <c r="CS392" s="65">
        <v>2412.8797500000001</v>
      </c>
      <c r="CT392" s="65">
        <v>3004.05665</v>
      </c>
      <c r="CU392" s="65">
        <v>2836.4757</v>
      </c>
      <c r="CV392" s="65">
        <v>2014.3241800000001</v>
      </c>
      <c r="CW392" s="65">
        <v>2058.8547749999998</v>
      </c>
      <c r="CX392" s="65">
        <v>2958.24865</v>
      </c>
      <c r="CY392" s="65">
        <v>2746.8056999999999</v>
      </c>
      <c r="CZ392" s="65">
        <v>1321.2988800000001</v>
      </c>
      <c r="DA392" s="65">
        <v>1501.4760000000001</v>
      </c>
      <c r="DB392" s="65">
        <v>1579.5863999999999</v>
      </c>
      <c r="DC392" s="65">
        <v>1635.6912</v>
      </c>
      <c r="DD392" s="65">
        <v>1301.9380000000001</v>
      </c>
      <c r="DE392" s="65">
        <v>1468.2249999999999</v>
      </c>
      <c r="DF392" s="65">
        <v>1979.95</v>
      </c>
      <c r="DG392" s="65">
        <v>1775.37</v>
      </c>
      <c r="DH392" s="65">
        <v>293.7</v>
      </c>
      <c r="DI392" s="65">
        <v>321.5</v>
      </c>
      <c r="DJ392" s="65">
        <v>368.9</v>
      </c>
      <c r="DK392" s="65">
        <v>378.6</v>
      </c>
      <c r="DL392" s="65">
        <v>25.3</v>
      </c>
      <c r="DM392" s="65">
        <v>28.75</v>
      </c>
      <c r="DN392" s="65">
        <v>36.049999999999997</v>
      </c>
      <c r="DO392" s="65">
        <v>33.6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42.9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56.25</v>
      </c>
      <c r="BF393" s="65">
        <v>84</v>
      </c>
      <c r="BG393" s="65">
        <v>72</v>
      </c>
      <c r="BH393" s="65">
        <v>46.2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73.5</v>
      </c>
      <c r="BO393" s="65">
        <v>49.5</v>
      </c>
      <c r="BP393" s="65">
        <v>52.8</v>
      </c>
      <c r="BQ393" s="65">
        <v>45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78.75</v>
      </c>
      <c r="BW393" s="65">
        <v>72</v>
      </c>
      <c r="BX393" s="65">
        <v>52.8</v>
      </c>
      <c r="BY393" s="65">
        <v>60</v>
      </c>
      <c r="BZ393" s="65">
        <v>78.75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52.5</v>
      </c>
      <c r="CH393" s="65">
        <v>84</v>
      </c>
      <c r="CI393" s="65">
        <v>72</v>
      </c>
      <c r="CJ393" s="65">
        <v>52.8</v>
      </c>
      <c r="CK393" s="65">
        <v>45</v>
      </c>
      <c r="CL393" s="65">
        <v>68.25</v>
      </c>
      <c r="CM393" s="65">
        <v>72</v>
      </c>
      <c r="CN393" s="65">
        <v>52.8</v>
      </c>
      <c r="CO393" s="65">
        <v>60</v>
      </c>
      <c r="CP393" s="65">
        <v>68.25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73.5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239.48759999999999</v>
      </c>
      <c r="E401" s="65">
        <v>575.52499999999998</v>
      </c>
      <c r="F401" s="65">
        <v>667.06500000000005</v>
      </c>
      <c r="G401" s="65">
        <v>540.33600000000001</v>
      </c>
      <c r="H401" s="65">
        <v>632.38340000000005</v>
      </c>
      <c r="I401" s="65">
        <v>744.72749999999996</v>
      </c>
      <c r="J401" s="65">
        <v>797.8199942</v>
      </c>
      <c r="K401" s="65">
        <v>733.31039999999996</v>
      </c>
      <c r="L401" s="65">
        <v>587.07924000000003</v>
      </c>
      <c r="M401" s="65">
        <v>750.9855</v>
      </c>
      <c r="N401" s="65">
        <v>662.90139999999997</v>
      </c>
      <c r="O401" s="65">
        <v>1210.6523999999999</v>
      </c>
      <c r="P401" s="65">
        <v>855.71992</v>
      </c>
      <c r="Q401" s="65">
        <v>912.11450000000002</v>
      </c>
      <c r="R401" s="65">
        <v>1283.192225</v>
      </c>
      <c r="S401" s="65">
        <v>1076.0994000000001</v>
      </c>
      <c r="T401" s="65">
        <v>1465.00332</v>
      </c>
      <c r="U401" s="65">
        <v>1722.4177500000001</v>
      </c>
      <c r="V401" s="65">
        <v>2782.54585</v>
      </c>
      <c r="W401" s="65">
        <v>1665.7022999999999</v>
      </c>
      <c r="X401" s="65">
        <v>1150.4482</v>
      </c>
      <c r="Y401" s="65">
        <v>1586.99575</v>
      </c>
      <c r="Z401" s="65">
        <v>2008.8904500000001</v>
      </c>
      <c r="AA401" s="65">
        <v>1938.9593190000001</v>
      </c>
      <c r="AB401" s="65">
        <v>2378.41032</v>
      </c>
      <c r="AC401" s="65">
        <v>2529.9625000000001</v>
      </c>
      <c r="AD401" s="65">
        <v>3156.1988500000002</v>
      </c>
      <c r="AE401" s="65">
        <v>2526.21</v>
      </c>
      <c r="AF401" s="65">
        <v>2802.9430000000002</v>
      </c>
      <c r="AG401" s="65">
        <v>3571.3587499999999</v>
      </c>
      <c r="AH401" s="65">
        <v>2732.5102000000002</v>
      </c>
      <c r="AI401" s="65">
        <v>2765.1721109999999</v>
      </c>
      <c r="AJ401" s="65">
        <v>3092.7017000000001</v>
      </c>
      <c r="AK401" s="65">
        <v>2797.83275</v>
      </c>
      <c r="AL401" s="65">
        <v>4151.6706029999996</v>
      </c>
      <c r="AM401" s="65">
        <v>3857.4614999999999</v>
      </c>
      <c r="AN401" s="65">
        <v>2966.7841939999998</v>
      </c>
      <c r="AO401" s="65">
        <v>2762.25675</v>
      </c>
      <c r="AP401" s="65">
        <v>4178.097444</v>
      </c>
      <c r="AQ401" s="65">
        <v>3457.0619999999999</v>
      </c>
      <c r="AR401" s="65">
        <v>2935.1179000000002</v>
      </c>
      <c r="AS401" s="65">
        <v>3273.1087499999999</v>
      </c>
      <c r="AT401" s="65">
        <v>4678.8419999999996</v>
      </c>
      <c r="AU401" s="65">
        <v>4317.1305000000002</v>
      </c>
      <c r="AV401" s="65">
        <v>3165.8957</v>
      </c>
      <c r="AW401" s="65">
        <v>2973.5627500000001</v>
      </c>
      <c r="AX401" s="65">
        <v>5036.6522500000001</v>
      </c>
      <c r="AY401" s="65">
        <v>4293.8805000000002</v>
      </c>
      <c r="AZ401" s="65">
        <v>3165.8957</v>
      </c>
      <c r="BA401" s="65">
        <v>2658.0115000000001</v>
      </c>
      <c r="BB401" s="65">
        <v>4492.6633499999998</v>
      </c>
      <c r="BC401" s="65">
        <v>4317.1305000000002</v>
      </c>
      <c r="BD401" s="65">
        <v>3084.9118400000002</v>
      </c>
      <c r="BE401" s="65">
        <v>2639.5529999999999</v>
      </c>
      <c r="BF401" s="65">
        <v>2951.7179999999998</v>
      </c>
      <c r="BG401" s="65">
        <v>4297.4205000000002</v>
      </c>
      <c r="BH401" s="65">
        <v>2816.6069299999999</v>
      </c>
      <c r="BI401" s="65">
        <v>2513.0664999999999</v>
      </c>
      <c r="BJ401" s="65">
        <v>4498.4992499999998</v>
      </c>
      <c r="BK401" s="65">
        <v>3455.5447509999999</v>
      </c>
      <c r="BL401" s="65">
        <v>3114.3166999999999</v>
      </c>
      <c r="BM401" s="65">
        <v>3584.2212500000001</v>
      </c>
      <c r="BN401" s="65">
        <v>5008.89725</v>
      </c>
      <c r="BO401" s="65">
        <v>4279.8405000000002</v>
      </c>
      <c r="BP401" s="65">
        <v>3151.8706999999999</v>
      </c>
      <c r="BQ401" s="65">
        <v>3479.4502499999999</v>
      </c>
      <c r="BR401" s="65">
        <v>5014.3397500000001</v>
      </c>
      <c r="BS401" s="65">
        <v>4174.6605</v>
      </c>
      <c r="BT401" s="65">
        <v>3130.2667000000001</v>
      </c>
      <c r="BU401" s="65">
        <v>3536.5412500000002</v>
      </c>
      <c r="BV401" s="65">
        <v>4974.7197500000002</v>
      </c>
      <c r="BW401" s="65">
        <v>4268.5455000000002</v>
      </c>
      <c r="BX401" s="65">
        <v>3073.7860999999998</v>
      </c>
      <c r="BY401" s="65">
        <v>3066.4625000000001</v>
      </c>
      <c r="BZ401" s="65">
        <v>3665.7348000000002</v>
      </c>
      <c r="CA401" s="65">
        <v>4191.5264999999999</v>
      </c>
      <c r="CB401" s="65">
        <v>3013.7150999999999</v>
      </c>
      <c r="CC401" s="65">
        <v>3424.67625</v>
      </c>
      <c r="CD401" s="65">
        <v>4536.18444</v>
      </c>
      <c r="CE401" s="65">
        <v>3775.8786</v>
      </c>
      <c r="CF401" s="65">
        <v>2984.6750999999999</v>
      </c>
      <c r="CG401" s="65">
        <v>3384.17625</v>
      </c>
      <c r="CH401" s="65">
        <v>4420.7974999999997</v>
      </c>
      <c r="CI401" s="65">
        <v>3994.3515000000002</v>
      </c>
      <c r="CJ401" s="65">
        <v>2633.2053000000001</v>
      </c>
      <c r="CK401" s="65">
        <v>2874.97775</v>
      </c>
      <c r="CL401" s="65">
        <v>4083.01775</v>
      </c>
      <c r="CM401" s="65">
        <v>3481.9904999999999</v>
      </c>
      <c r="CN401" s="65">
        <v>2375.0159399999998</v>
      </c>
      <c r="CO401" s="65">
        <v>2604.29225</v>
      </c>
      <c r="CP401" s="65">
        <v>3406.74845</v>
      </c>
      <c r="CQ401" s="65">
        <v>2959.5426000000002</v>
      </c>
      <c r="CR401" s="65">
        <v>2176.13418</v>
      </c>
      <c r="CS401" s="65">
        <v>2472.8797500000001</v>
      </c>
      <c r="CT401" s="65">
        <v>3088.05665</v>
      </c>
      <c r="CU401" s="65">
        <v>2908.4757</v>
      </c>
      <c r="CV401" s="65">
        <v>2067.1241799999998</v>
      </c>
      <c r="CW401" s="65">
        <v>2118.8547749999998</v>
      </c>
      <c r="CX401" s="65">
        <v>3031.74865</v>
      </c>
      <c r="CY401" s="65">
        <v>2818.8056999999999</v>
      </c>
      <c r="CZ401" s="65">
        <v>1374.09888</v>
      </c>
      <c r="DA401" s="65">
        <v>1561.4760000000001</v>
      </c>
      <c r="DB401" s="65">
        <v>1663.5863999999999</v>
      </c>
      <c r="DC401" s="65">
        <v>1707.6912</v>
      </c>
      <c r="DD401" s="65">
        <v>1354.7380000000001</v>
      </c>
      <c r="DE401" s="65">
        <v>1528.2249999999999</v>
      </c>
      <c r="DF401" s="65">
        <v>2063.9499999999998</v>
      </c>
      <c r="DG401" s="65">
        <v>1847.37</v>
      </c>
      <c r="DH401" s="65">
        <v>293.7</v>
      </c>
      <c r="DI401" s="65">
        <v>321.5</v>
      </c>
      <c r="DJ401" s="65">
        <v>368.9</v>
      </c>
      <c r="DK401" s="65">
        <v>378.6</v>
      </c>
      <c r="DL401" s="65">
        <v>25.3</v>
      </c>
      <c r="DM401" s="65">
        <v>28.75</v>
      </c>
      <c r="DN401" s="65">
        <v>36.049999999999997</v>
      </c>
      <c r="DO401" s="65">
        <v>33.6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O416" s="65">
        <v>98.069132190000005</v>
      </c>
      <c r="AQ416" s="65">
        <v>117.68295860000001</v>
      </c>
      <c r="AR416" s="65">
        <v>747.33712530000003</v>
      </c>
      <c r="AT416" s="65">
        <v>1188.9454270000001</v>
      </c>
      <c r="AV416" s="65">
        <v>2321.4748869999999</v>
      </c>
      <c r="AW416" s="65">
        <v>2638.0396449999998</v>
      </c>
      <c r="AX416" s="65">
        <v>3693.255502</v>
      </c>
      <c r="AY416" s="65">
        <v>3165.6475740000001</v>
      </c>
      <c r="AZ416" s="65">
        <v>3763.3019840000002</v>
      </c>
      <c r="BA416" s="65">
        <v>4276.4795279999998</v>
      </c>
      <c r="BB416" s="65">
        <v>5987.0713390000001</v>
      </c>
      <c r="BC416" s="65">
        <v>5131.7754329999998</v>
      </c>
      <c r="BD416" s="65">
        <v>5442.6892930000004</v>
      </c>
      <c r="BE416" s="65">
        <v>6184.8741970000001</v>
      </c>
      <c r="BF416" s="65">
        <v>8658.8238760000004</v>
      </c>
      <c r="BG416" s="65">
        <v>7421.8490359999996</v>
      </c>
      <c r="BH416" s="65">
        <v>6148.7951080000003</v>
      </c>
      <c r="BI416" s="65">
        <v>6987.2671680000003</v>
      </c>
      <c r="BJ416" s="65">
        <v>9069.4650760000004</v>
      </c>
      <c r="BK416" s="65">
        <v>8384.7206019999994</v>
      </c>
      <c r="BL416" s="65">
        <v>7275.2154490000003</v>
      </c>
      <c r="BM416" s="65">
        <v>8267.2902830000003</v>
      </c>
      <c r="BN416" s="65">
        <v>7372.4207619999997</v>
      </c>
      <c r="BO416" s="65">
        <v>9920.7483400000001</v>
      </c>
      <c r="BP416" s="65">
        <v>8079.659302</v>
      </c>
      <c r="BQ416" s="65">
        <v>9181.4310249999999</v>
      </c>
      <c r="BR416" s="65">
        <v>12854.003430000001</v>
      </c>
      <c r="BS416" s="65">
        <v>11017.71723</v>
      </c>
      <c r="BT416" s="65">
        <v>8217.1128339999996</v>
      </c>
      <c r="BU416" s="65">
        <v>9337.6282200000005</v>
      </c>
      <c r="BV416" s="65">
        <v>13072.67951</v>
      </c>
      <c r="BW416" s="65">
        <v>11205.15386</v>
      </c>
      <c r="BX416" s="65">
        <v>8217.1128339999996</v>
      </c>
      <c r="BY416" s="65">
        <v>9337.6282200000005</v>
      </c>
      <c r="BZ416" s="65">
        <v>13072.67951</v>
      </c>
      <c r="CA416" s="65">
        <v>11205.15386</v>
      </c>
      <c r="CB416" s="65">
        <v>8217.1128339999996</v>
      </c>
      <c r="CC416" s="65">
        <v>9337.6282200000005</v>
      </c>
      <c r="CD416" s="65">
        <v>13072.67951</v>
      </c>
      <c r="CE416" s="65">
        <v>11205.15386</v>
      </c>
      <c r="CF416" s="65">
        <v>8217.1128339999996</v>
      </c>
      <c r="CG416" s="65">
        <v>9337.6282200000005</v>
      </c>
      <c r="CH416" s="65">
        <v>13072.67951</v>
      </c>
      <c r="CI416" s="65">
        <v>11205.15386</v>
      </c>
      <c r="CJ416" s="65">
        <v>8217.1128339999996</v>
      </c>
      <c r="CK416" s="65">
        <v>9337.6282200000005</v>
      </c>
      <c r="CL416" s="65">
        <v>13072.67951</v>
      </c>
      <c r="CM416" s="65">
        <v>11205.15386</v>
      </c>
      <c r="CN416" s="65">
        <v>8217.1128339999996</v>
      </c>
      <c r="CO416" s="65">
        <v>9337.6282200000005</v>
      </c>
      <c r="CP416" s="65">
        <v>12048.521489999999</v>
      </c>
      <c r="CQ416" s="65">
        <v>11205.15386</v>
      </c>
      <c r="CR416" s="65">
        <v>8217.1128339999996</v>
      </c>
      <c r="CS416" s="65">
        <v>9337.6282200000005</v>
      </c>
      <c r="CT416" s="65">
        <v>13072.67951</v>
      </c>
      <c r="CU416" s="65">
        <v>11205.15386</v>
      </c>
      <c r="CV416" s="65">
        <v>8217.1128339999996</v>
      </c>
      <c r="CW416" s="65">
        <v>9337.6282200000005</v>
      </c>
      <c r="CX416" s="65">
        <v>13072.67951</v>
      </c>
      <c r="CY416" s="65">
        <v>11205.15386</v>
      </c>
      <c r="CZ416" s="65">
        <v>8217.1128339999996</v>
      </c>
      <c r="DA416" s="65">
        <v>9337.6282200000005</v>
      </c>
      <c r="DB416" s="65">
        <v>13072.67951</v>
      </c>
      <c r="DC416" s="65">
        <v>11205.15386</v>
      </c>
      <c r="DD416" s="65">
        <v>8217.1128339999996</v>
      </c>
      <c r="DE416" s="65">
        <v>9337.6282200000005</v>
      </c>
      <c r="DF416" s="65">
        <v>6998.5282669999997</v>
      </c>
      <c r="DG416" s="65">
        <v>11205.15386</v>
      </c>
      <c r="DH416" s="65">
        <v>8217.1128339999996</v>
      </c>
      <c r="DI416" s="65">
        <v>9337.6282200000005</v>
      </c>
      <c r="DJ416" s="65">
        <v>13072.67951</v>
      </c>
      <c r="DK416" s="65">
        <v>11205.15386</v>
      </c>
      <c r="DL416" s="65">
        <v>8217.1128339999996</v>
      </c>
      <c r="DM416" s="65">
        <v>9337.6282200000005</v>
      </c>
      <c r="DN416" s="65">
        <v>13072.67951</v>
      </c>
      <c r="DO416" s="65">
        <v>11205.15386</v>
      </c>
      <c r="DP416" s="65">
        <v>8217.1128339999996</v>
      </c>
      <c r="DQ416" s="65">
        <v>9337.6282200000005</v>
      </c>
      <c r="DR416" s="65">
        <v>6965.7111619999996</v>
      </c>
      <c r="DS416" s="65">
        <v>11205.15386</v>
      </c>
      <c r="DT416" s="65">
        <v>8217.1128339999996</v>
      </c>
      <c r="DU416" s="65">
        <v>9337.6282200000005</v>
      </c>
      <c r="DV416" s="65">
        <v>13072.67951</v>
      </c>
      <c r="DW416" s="65">
        <v>9406.9133660000007</v>
      </c>
      <c r="DX416" s="65">
        <v>8217.1128339999996</v>
      </c>
      <c r="DY416" s="65">
        <v>9337.6282200000005</v>
      </c>
      <c r="DZ416" s="65">
        <v>13072.67951</v>
      </c>
      <c r="EA416" s="65">
        <v>11205.15386</v>
      </c>
      <c r="EB416" s="65">
        <v>8217.1128339999996</v>
      </c>
      <c r="EC416" s="65">
        <v>9337.6282200000005</v>
      </c>
      <c r="ED416" s="65">
        <v>13072.67951</v>
      </c>
      <c r="EE416" s="65">
        <v>11205.15386</v>
      </c>
      <c r="EF416" s="65">
        <v>8217.1128339999996</v>
      </c>
      <c r="EG416" s="65">
        <v>9337.6282200000005</v>
      </c>
      <c r="EH416" s="65">
        <v>6896.8631910000004</v>
      </c>
      <c r="EI416" s="65">
        <v>11205.15386</v>
      </c>
      <c r="EJ416" s="65">
        <v>8217.1128339999996</v>
      </c>
      <c r="EK416" s="65">
        <v>9337.6282200000005</v>
      </c>
      <c r="EL416" s="65">
        <v>13072.67951</v>
      </c>
      <c r="EM416" s="65">
        <v>11205.15386</v>
      </c>
      <c r="EN416" s="65">
        <v>8217.1128339999996</v>
      </c>
      <c r="EO416" s="65">
        <v>9337.6282200000005</v>
      </c>
      <c r="EP416" s="65">
        <v>13072.67951</v>
      </c>
      <c r="EQ416" s="65">
        <v>11205.15386</v>
      </c>
      <c r="ER416" s="65">
        <v>8217.1128339999996</v>
      </c>
      <c r="ES416" s="65">
        <v>9337.6282200000005</v>
      </c>
      <c r="ET416" s="65">
        <v>13072.67951</v>
      </c>
      <c r="EU416" s="65">
        <v>3454.893587</v>
      </c>
      <c r="EV416" s="65">
        <v>8217.1128339999996</v>
      </c>
      <c r="EW416" s="65">
        <v>9337.6282200000005</v>
      </c>
      <c r="EX416" s="65">
        <v>13072.67951</v>
      </c>
      <c r="EY416" s="65">
        <v>11205.15386</v>
      </c>
      <c r="EZ416" s="65">
        <v>8217.1128339999996</v>
      </c>
      <c r="FA416" s="65">
        <v>9337.6282200000005</v>
      </c>
      <c r="FB416" s="65">
        <v>6922.2207109999999</v>
      </c>
      <c r="FC416" s="65">
        <v>11205.15386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98.069132190000005</v>
      </c>
      <c r="AP425" s="65">
        <v>0</v>
      </c>
      <c r="AQ425" s="65">
        <v>117.68295860000001</v>
      </c>
      <c r="AR425" s="65">
        <v>747.33712530000003</v>
      </c>
      <c r="AS425" s="65">
        <v>0</v>
      </c>
      <c r="AT425" s="65">
        <v>1188.9454270000001</v>
      </c>
      <c r="AU425" s="65">
        <v>0</v>
      </c>
      <c r="AV425" s="65">
        <v>2321.4748869999999</v>
      </c>
      <c r="AW425" s="65">
        <v>2638.0396449999998</v>
      </c>
      <c r="AX425" s="65">
        <v>3693.255502</v>
      </c>
      <c r="AY425" s="65">
        <v>3165.6475740000001</v>
      </c>
      <c r="AZ425" s="65">
        <v>3763.3019840000002</v>
      </c>
      <c r="BA425" s="65">
        <v>4276.4795279999998</v>
      </c>
      <c r="BB425" s="65">
        <v>5987.0713390000001</v>
      </c>
      <c r="BC425" s="65">
        <v>5131.7754329999998</v>
      </c>
      <c r="BD425" s="65">
        <v>5442.6892930000004</v>
      </c>
      <c r="BE425" s="65">
        <v>6184.8741970000001</v>
      </c>
      <c r="BF425" s="65">
        <v>8658.8238760000004</v>
      </c>
      <c r="BG425" s="65">
        <v>7421.8490359999996</v>
      </c>
      <c r="BH425" s="65">
        <v>6148.7951080000003</v>
      </c>
      <c r="BI425" s="65">
        <v>6987.2671680000003</v>
      </c>
      <c r="BJ425" s="65">
        <v>9069.4650760000004</v>
      </c>
      <c r="BK425" s="65">
        <v>8384.7206019999994</v>
      </c>
      <c r="BL425" s="65">
        <v>7275.2154490000003</v>
      </c>
      <c r="BM425" s="65">
        <v>8267.2902830000003</v>
      </c>
      <c r="BN425" s="65">
        <v>7372.4207619999997</v>
      </c>
      <c r="BO425" s="65">
        <v>9920.7483400000001</v>
      </c>
      <c r="BP425" s="65">
        <v>8079.659302</v>
      </c>
      <c r="BQ425" s="65">
        <v>9181.4310249999999</v>
      </c>
      <c r="BR425" s="65">
        <v>12854.003430000001</v>
      </c>
      <c r="BS425" s="65">
        <v>11017.71723</v>
      </c>
      <c r="BT425" s="65">
        <v>8217.1128339999996</v>
      </c>
      <c r="BU425" s="65">
        <v>9337.6282200000005</v>
      </c>
      <c r="BV425" s="65">
        <v>13072.67951</v>
      </c>
      <c r="BW425" s="65">
        <v>11205.15386</v>
      </c>
      <c r="BX425" s="65">
        <v>8217.1128339999996</v>
      </c>
      <c r="BY425" s="65">
        <v>9337.6282200000005</v>
      </c>
      <c r="BZ425" s="65">
        <v>13072.67951</v>
      </c>
      <c r="CA425" s="65">
        <v>11205.15386</v>
      </c>
      <c r="CB425" s="65">
        <v>8217.1128339999996</v>
      </c>
      <c r="CC425" s="65">
        <v>9337.6282200000005</v>
      </c>
      <c r="CD425" s="65">
        <v>13072.67951</v>
      </c>
      <c r="CE425" s="65">
        <v>11205.15386</v>
      </c>
      <c r="CF425" s="65">
        <v>8217.1128339999996</v>
      </c>
      <c r="CG425" s="65">
        <v>9337.6282200000005</v>
      </c>
      <c r="CH425" s="65">
        <v>13072.67951</v>
      </c>
      <c r="CI425" s="65">
        <v>11205.15386</v>
      </c>
      <c r="CJ425" s="65">
        <v>8217.1128339999996</v>
      </c>
      <c r="CK425" s="65">
        <v>9337.6282200000005</v>
      </c>
      <c r="CL425" s="65">
        <v>13072.67951</v>
      </c>
      <c r="CM425" s="65">
        <v>11205.15386</v>
      </c>
      <c r="CN425" s="65">
        <v>8217.1128339999996</v>
      </c>
      <c r="CO425" s="65">
        <v>9337.6282200000005</v>
      </c>
      <c r="CP425" s="65">
        <v>12048.521489999999</v>
      </c>
      <c r="CQ425" s="65">
        <v>11205.15386</v>
      </c>
      <c r="CR425" s="65">
        <v>8217.1128339999996</v>
      </c>
      <c r="CS425" s="65">
        <v>9337.6282200000005</v>
      </c>
      <c r="CT425" s="65">
        <v>13072.67951</v>
      </c>
      <c r="CU425" s="65">
        <v>11205.15386</v>
      </c>
      <c r="CV425" s="65">
        <v>8217.1128339999996</v>
      </c>
      <c r="CW425" s="65">
        <v>9337.6282200000005</v>
      </c>
      <c r="CX425" s="65">
        <v>13072.67951</v>
      </c>
      <c r="CY425" s="65">
        <v>11205.15386</v>
      </c>
      <c r="CZ425" s="65">
        <v>8217.1128339999996</v>
      </c>
      <c r="DA425" s="65">
        <v>9337.6282200000005</v>
      </c>
      <c r="DB425" s="65">
        <v>13072.67951</v>
      </c>
      <c r="DC425" s="65">
        <v>11205.15386</v>
      </c>
      <c r="DD425" s="65">
        <v>8217.1128339999996</v>
      </c>
      <c r="DE425" s="65">
        <v>9337.6282200000005</v>
      </c>
      <c r="DF425" s="65">
        <v>6998.5282669999997</v>
      </c>
      <c r="DG425" s="65">
        <v>11205.15386</v>
      </c>
      <c r="DH425" s="65">
        <v>8217.1128339999996</v>
      </c>
      <c r="DI425" s="65">
        <v>9337.6282200000005</v>
      </c>
      <c r="DJ425" s="65">
        <v>13072.67951</v>
      </c>
      <c r="DK425" s="65">
        <v>11205.15386</v>
      </c>
      <c r="DL425" s="65">
        <v>8217.1128339999996</v>
      </c>
      <c r="DM425" s="65">
        <v>9337.6282200000005</v>
      </c>
      <c r="DN425" s="65">
        <v>13072.67951</v>
      </c>
      <c r="DO425" s="65">
        <v>11205.15386</v>
      </c>
      <c r="DP425" s="65">
        <v>8217.1128339999996</v>
      </c>
      <c r="DQ425" s="65">
        <v>9337.6282200000005</v>
      </c>
      <c r="DR425" s="65">
        <v>6965.7111619999996</v>
      </c>
      <c r="DS425" s="65">
        <v>11205.15386</v>
      </c>
      <c r="DT425" s="65">
        <v>8217.1128339999996</v>
      </c>
      <c r="DU425" s="65">
        <v>9337.6282200000005</v>
      </c>
      <c r="DV425" s="65">
        <v>13072.67951</v>
      </c>
      <c r="DW425" s="65">
        <v>9406.9133660000007</v>
      </c>
      <c r="DX425" s="65">
        <v>8217.1128339999996</v>
      </c>
      <c r="DY425" s="65">
        <v>9337.6282200000005</v>
      </c>
      <c r="DZ425" s="65">
        <v>13072.67951</v>
      </c>
      <c r="EA425" s="65">
        <v>11205.15386</v>
      </c>
      <c r="EB425" s="65">
        <v>8217.1128339999996</v>
      </c>
      <c r="EC425" s="65">
        <v>9337.6282200000005</v>
      </c>
      <c r="ED425" s="65">
        <v>13072.67951</v>
      </c>
      <c r="EE425" s="65">
        <v>11205.15386</v>
      </c>
      <c r="EF425" s="65">
        <v>8217.1128339999996</v>
      </c>
      <c r="EG425" s="65">
        <v>9337.6282200000005</v>
      </c>
      <c r="EH425" s="65">
        <v>6896.8631910000004</v>
      </c>
      <c r="EI425" s="65">
        <v>11205.15386</v>
      </c>
      <c r="EJ425" s="65">
        <v>8217.1128339999996</v>
      </c>
      <c r="EK425" s="65">
        <v>9337.6282200000005</v>
      </c>
      <c r="EL425" s="65">
        <v>13072.67951</v>
      </c>
      <c r="EM425" s="65">
        <v>11205.15386</v>
      </c>
      <c r="EN425" s="65">
        <v>8217.1128339999996</v>
      </c>
      <c r="EO425" s="65">
        <v>9337.6282200000005</v>
      </c>
      <c r="EP425" s="65">
        <v>13072.67951</v>
      </c>
      <c r="EQ425" s="65">
        <v>11205.15386</v>
      </c>
      <c r="ER425" s="65">
        <v>8217.1128339999996</v>
      </c>
      <c r="ES425" s="65">
        <v>9337.6282200000005</v>
      </c>
      <c r="ET425" s="65">
        <v>13072.67951</v>
      </c>
      <c r="EU425" s="65">
        <v>3454.893587</v>
      </c>
      <c r="EV425" s="65">
        <v>8217.1128339999996</v>
      </c>
      <c r="EW425" s="65">
        <v>9337.6282200000005</v>
      </c>
      <c r="EX425" s="65">
        <v>13072.67951</v>
      </c>
      <c r="EY425" s="65">
        <v>11205.15386</v>
      </c>
      <c r="EZ425" s="65">
        <v>8217.1128339999996</v>
      </c>
      <c r="FA425" s="65">
        <v>9337.6282200000005</v>
      </c>
      <c r="FB425" s="65">
        <v>6922.2207109999999</v>
      </c>
      <c r="FC425" s="65">
        <v>11205.15386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V427" s="65">
        <v>0.64551092300000001</v>
      </c>
      <c r="CW427" s="65">
        <v>0.48413319220000001</v>
      </c>
      <c r="CX427" s="65">
        <v>0.64551092300000001</v>
      </c>
      <c r="CY427" s="65">
        <v>0.96826638450000002</v>
      </c>
      <c r="CZ427" s="65">
        <v>8.8073423759999994</v>
      </c>
      <c r="DA427" s="65">
        <v>6.605506782</v>
      </c>
      <c r="DB427" s="65">
        <v>8.8073423759999994</v>
      </c>
      <c r="DC427" s="65">
        <v>13.21101356</v>
      </c>
      <c r="DD427" s="65">
        <v>116.0152284</v>
      </c>
      <c r="DE427" s="65">
        <v>87.011421290000001</v>
      </c>
      <c r="DF427" s="65">
        <v>116.0152284</v>
      </c>
      <c r="DG427" s="65">
        <v>174.02284259999999</v>
      </c>
      <c r="DH427" s="65">
        <v>424.32689740000001</v>
      </c>
      <c r="DI427" s="65">
        <v>318.24517300000002</v>
      </c>
      <c r="DJ427" s="65">
        <v>424.32689740000001</v>
      </c>
      <c r="DK427" s="65">
        <v>636.49034610000001</v>
      </c>
      <c r="DL427" s="65">
        <v>424.32689740000001</v>
      </c>
      <c r="DM427" s="65">
        <v>318.24517300000002</v>
      </c>
      <c r="DN427" s="65">
        <v>424.32689740000001</v>
      </c>
      <c r="DO427" s="65">
        <v>636.49034610000001</v>
      </c>
      <c r="DP427" s="65">
        <v>424.32689740000001</v>
      </c>
      <c r="DQ427" s="65">
        <v>318.24517300000002</v>
      </c>
      <c r="DR427" s="65">
        <v>424.32689740000001</v>
      </c>
      <c r="DS427" s="65">
        <v>636.49034610000001</v>
      </c>
      <c r="DT427" s="65">
        <v>424.32689740000001</v>
      </c>
      <c r="DU427" s="65">
        <v>318.24517300000002</v>
      </c>
      <c r="DV427" s="65">
        <v>424.32689740000001</v>
      </c>
      <c r="DW427" s="65">
        <v>636.49034610000001</v>
      </c>
      <c r="DX427" s="65">
        <v>424.32689740000001</v>
      </c>
      <c r="DY427" s="65">
        <v>318.24517300000002</v>
      </c>
      <c r="DZ427" s="65">
        <v>424.32689740000001</v>
      </c>
      <c r="EA427" s="65">
        <v>636.49034610000001</v>
      </c>
      <c r="EB427" s="65">
        <v>424.32689740000001</v>
      </c>
      <c r="EC427" s="65">
        <v>318.24517300000002</v>
      </c>
      <c r="ED427" s="65">
        <v>424.32689740000001</v>
      </c>
      <c r="EE427" s="65">
        <v>636.49034610000001</v>
      </c>
      <c r="EF427" s="65">
        <v>424.32689740000001</v>
      </c>
      <c r="EG427" s="65">
        <v>318.24517300000002</v>
      </c>
      <c r="EH427" s="65">
        <v>424.32689740000001</v>
      </c>
      <c r="EI427" s="65">
        <v>636.49034610000001</v>
      </c>
      <c r="EJ427" s="65">
        <v>424.32689740000001</v>
      </c>
      <c r="EK427" s="65">
        <v>318.24517300000002</v>
      </c>
      <c r="EL427" s="65">
        <v>424.32689740000001</v>
      </c>
      <c r="EM427" s="65">
        <v>636.49034610000001</v>
      </c>
      <c r="EN427" s="65">
        <v>424.32689740000001</v>
      </c>
      <c r="EO427" s="65">
        <v>318.24517300000002</v>
      </c>
      <c r="EP427" s="65">
        <v>424.32689740000001</v>
      </c>
      <c r="EQ427" s="65">
        <v>636.49034610000001</v>
      </c>
      <c r="ER427" s="65">
        <v>424.32689740000001</v>
      </c>
      <c r="ES427" s="65">
        <v>318.24517300000002</v>
      </c>
      <c r="ET427" s="65">
        <v>424.32689740000001</v>
      </c>
      <c r="EU427" s="65">
        <v>636.49034610000001</v>
      </c>
      <c r="EV427" s="65">
        <v>424.32689740000001</v>
      </c>
      <c r="EW427" s="65">
        <v>318.24517300000002</v>
      </c>
      <c r="EX427" s="65">
        <v>424.32689740000001</v>
      </c>
      <c r="EY427" s="65">
        <v>636.49034610000001</v>
      </c>
      <c r="FA427" s="65">
        <v>318.24517300000002</v>
      </c>
      <c r="FB427" s="65">
        <v>424.32689740000001</v>
      </c>
      <c r="FC427" s="65">
        <v>636.49034610000001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0.64551092300000001</v>
      </c>
      <c r="CW437" s="65">
        <v>0.48413319220000001</v>
      </c>
      <c r="CX437" s="65">
        <v>0.64551092300000001</v>
      </c>
      <c r="CY437" s="65">
        <v>0.96826638450000002</v>
      </c>
      <c r="CZ437" s="65">
        <v>8.8073423759999994</v>
      </c>
      <c r="DA437" s="65">
        <v>6.605506782</v>
      </c>
      <c r="DB437" s="65">
        <v>8.8073423759999994</v>
      </c>
      <c r="DC437" s="65">
        <v>13.21101356</v>
      </c>
      <c r="DD437" s="65">
        <v>116.0152284</v>
      </c>
      <c r="DE437" s="65">
        <v>87.011421290000001</v>
      </c>
      <c r="DF437" s="65">
        <v>116.0152284</v>
      </c>
      <c r="DG437" s="65">
        <v>174.02284259999999</v>
      </c>
      <c r="DH437" s="65">
        <v>424.32689740000001</v>
      </c>
      <c r="DI437" s="65">
        <v>318.24517300000002</v>
      </c>
      <c r="DJ437" s="65">
        <v>424.32689740000001</v>
      </c>
      <c r="DK437" s="65">
        <v>636.49034610000001</v>
      </c>
      <c r="DL437" s="65">
        <v>424.32689740000001</v>
      </c>
      <c r="DM437" s="65">
        <v>318.24517300000002</v>
      </c>
      <c r="DN437" s="65">
        <v>424.32689740000001</v>
      </c>
      <c r="DO437" s="65">
        <v>636.49034610000001</v>
      </c>
      <c r="DP437" s="65">
        <v>424.32689740000001</v>
      </c>
      <c r="DQ437" s="65">
        <v>318.24517300000002</v>
      </c>
      <c r="DR437" s="65">
        <v>424.32689740000001</v>
      </c>
      <c r="DS437" s="65">
        <v>636.49034610000001</v>
      </c>
      <c r="DT437" s="65">
        <v>424.32689740000001</v>
      </c>
      <c r="DU437" s="65">
        <v>318.24517300000002</v>
      </c>
      <c r="DV437" s="65">
        <v>424.32689740000001</v>
      </c>
      <c r="DW437" s="65">
        <v>636.49034610000001</v>
      </c>
      <c r="DX437" s="65">
        <v>424.32689740000001</v>
      </c>
      <c r="DY437" s="65">
        <v>318.24517300000002</v>
      </c>
      <c r="DZ437" s="65">
        <v>424.32689740000001</v>
      </c>
      <c r="EA437" s="65">
        <v>636.49034610000001</v>
      </c>
      <c r="EB437" s="65">
        <v>424.32689740000001</v>
      </c>
      <c r="EC437" s="65">
        <v>318.24517300000002</v>
      </c>
      <c r="ED437" s="65">
        <v>424.32689740000001</v>
      </c>
      <c r="EE437" s="65">
        <v>636.49034610000001</v>
      </c>
      <c r="EF437" s="65">
        <v>424.32689740000001</v>
      </c>
      <c r="EG437" s="65">
        <v>318.24517300000002</v>
      </c>
      <c r="EH437" s="65">
        <v>424.32689740000001</v>
      </c>
      <c r="EI437" s="65">
        <v>636.49034610000001</v>
      </c>
      <c r="EJ437" s="65">
        <v>424.32689740000001</v>
      </c>
      <c r="EK437" s="65">
        <v>318.24517300000002</v>
      </c>
      <c r="EL437" s="65">
        <v>424.32689740000001</v>
      </c>
      <c r="EM437" s="65">
        <v>636.49034610000001</v>
      </c>
      <c r="EN437" s="65">
        <v>424.32689740000001</v>
      </c>
      <c r="EO437" s="65">
        <v>318.24517300000002</v>
      </c>
      <c r="EP437" s="65">
        <v>424.32689740000001</v>
      </c>
      <c r="EQ437" s="65">
        <v>636.49034610000001</v>
      </c>
      <c r="ER437" s="65">
        <v>424.32689740000001</v>
      </c>
      <c r="ES437" s="65">
        <v>318.24517300000002</v>
      </c>
      <c r="ET437" s="65">
        <v>424.32689740000001</v>
      </c>
      <c r="EU437" s="65">
        <v>636.49034610000001</v>
      </c>
      <c r="EV437" s="65">
        <v>424.32689740000001</v>
      </c>
      <c r="EW437" s="65">
        <v>318.24517300000002</v>
      </c>
      <c r="EX437" s="65">
        <v>424.32689740000001</v>
      </c>
      <c r="EY437" s="65">
        <v>636.49034610000001</v>
      </c>
      <c r="EZ437" s="65">
        <v>0</v>
      </c>
      <c r="FA437" s="65">
        <v>318.24517300000002</v>
      </c>
      <c r="FB437" s="65">
        <v>424.32689740000001</v>
      </c>
      <c r="FC437" s="65">
        <v>636.49034610000001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1659.7846549999999</v>
      </c>
      <c r="CA440" s="65">
        <v>2263.3427120000001</v>
      </c>
      <c r="CB440" s="65">
        <v>2913.3461419999999</v>
      </c>
      <c r="CC440" s="65">
        <v>3310.6206160000002</v>
      </c>
      <c r="CD440" s="65">
        <v>4634.8688620000003</v>
      </c>
      <c r="CE440" s="65">
        <v>3972.7447390000002</v>
      </c>
      <c r="CF440" s="65">
        <v>3783.6326690000001</v>
      </c>
      <c r="CG440" s="65">
        <v>4299.5825779999996</v>
      </c>
      <c r="CH440" s="65">
        <v>6019.41561</v>
      </c>
      <c r="CI440" s="65">
        <v>4642.9293969999999</v>
      </c>
      <c r="CJ440" s="65">
        <v>4959.7181460000002</v>
      </c>
      <c r="CK440" s="65">
        <v>5636.0433480000002</v>
      </c>
      <c r="CL440" s="65">
        <v>7890.4606869999998</v>
      </c>
      <c r="CM440" s="65">
        <v>6763.2520180000001</v>
      </c>
      <c r="CN440" s="65">
        <v>6257.1593590000002</v>
      </c>
      <c r="CO440" s="65">
        <v>7110.4083629999996</v>
      </c>
      <c r="CP440" s="65">
        <v>9954.5717079999995</v>
      </c>
      <c r="CQ440" s="65">
        <v>8532.4900359999992</v>
      </c>
      <c r="CR440" s="65">
        <v>7491.7226019999998</v>
      </c>
      <c r="CS440" s="65">
        <v>8513.3211379999993</v>
      </c>
      <c r="CT440" s="65">
        <v>11562.07483</v>
      </c>
      <c r="CU440" s="65">
        <v>10215.98537</v>
      </c>
      <c r="CV440" s="65">
        <v>8568.1731359999994</v>
      </c>
      <c r="CW440" s="65">
        <v>9736.5603819999997</v>
      </c>
      <c r="CX440" s="65">
        <v>13631.18453</v>
      </c>
      <c r="CY440" s="65">
        <v>11683.872460000001</v>
      </c>
      <c r="CZ440" s="65">
        <v>10328.255510000001</v>
      </c>
      <c r="DA440" s="65">
        <v>11736.653990000001</v>
      </c>
      <c r="DB440" s="65">
        <v>16431.315579999999</v>
      </c>
      <c r="DC440" s="65">
        <v>14083.98479</v>
      </c>
      <c r="DD440" s="65">
        <v>11835.666880000001</v>
      </c>
      <c r="DE440" s="65">
        <v>13449.621450000001</v>
      </c>
      <c r="DF440" s="65">
        <v>18829.47003</v>
      </c>
      <c r="DG440" s="65">
        <v>16139.54574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11859.434209999999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14736.45607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1659.7846549999999</v>
      </c>
      <c r="BY449" s="65">
        <v>0</v>
      </c>
      <c r="BZ449" s="65">
        <v>0</v>
      </c>
      <c r="CA449" s="65">
        <v>2263.3427120000001</v>
      </c>
      <c r="CB449" s="65">
        <v>2913.3461419999999</v>
      </c>
      <c r="CC449" s="65">
        <v>3310.6206160000002</v>
      </c>
      <c r="CD449" s="65">
        <v>4634.8688620000003</v>
      </c>
      <c r="CE449" s="65">
        <v>3972.7447390000002</v>
      </c>
      <c r="CF449" s="65">
        <v>3783.6326690000001</v>
      </c>
      <c r="CG449" s="65">
        <v>4299.5825779999996</v>
      </c>
      <c r="CH449" s="65">
        <v>6019.41561</v>
      </c>
      <c r="CI449" s="65">
        <v>4642.9293969999999</v>
      </c>
      <c r="CJ449" s="65">
        <v>4959.7181460000002</v>
      </c>
      <c r="CK449" s="65">
        <v>5636.0433480000002</v>
      </c>
      <c r="CL449" s="65">
        <v>7890.4606869999998</v>
      </c>
      <c r="CM449" s="65">
        <v>6763.2520180000001</v>
      </c>
      <c r="CN449" s="65">
        <v>6257.1593590000002</v>
      </c>
      <c r="CO449" s="65">
        <v>7110.4083629999996</v>
      </c>
      <c r="CP449" s="65">
        <v>9954.5717079999995</v>
      </c>
      <c r="CQ449" s="65">
        <v>8532.4900359999992</v>
      </c>
      <c r="CR449" s="65">
        <v>7491.7226019999998</v>
      </c>
      <c r="CS449" s="65">
        <v>8513.3211379999993</v>
      </c>
      <c r="CT449" s="65">
        <v>11562.07483</v>
      </c>
      <c r="CU449" s="65">
        <v>10215.98537</v>
      </c>
      <c r="CV449" s="65">
        <v>8568.1731359999994</v>
      </c>
      <c r="CW449" s="65">
        <v>9736.5603819999997</v>
      </c>
      <c r="CX449" s="65">
        <v>13631.18453</v>
      </c>
      <c r="CY449" s="65">
        <v>11683.872460000001</v>
      </c>
      <c r="CZ449" s="65">
        <v>10328.255510000001</v>
      </c>
      <c r="DA449" s="65">
        <v>11736.653990000001</v>
      </c>
      <c r="DB449" s="65">
        <v>16431.315579999999</v>
      </c>
      <c r="DC449" s="65">
        <v>14083.98479</v>
      </c>
      <c r="DD449" s="65">
        <v>11835.666880000001</v>
      </c>
      <c r="DE449" s="65">
        <v>13449.621450000001</v>
      </c>
      <c r="DF449" s="65">
        <v>18829.47003</v>
      </c>
      <c r="DG449" s="65">
        <v>16139.54574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11859.434209999999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14736.45607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2177.122687</v>
      </c>
      <c r="DM464" s="65">
        <v>2474.0030539999998</v>
      </c>
      <c r="DN464" s="65">
        <v>3463.6042750000001</v>
      </c>
      <c r="DO464" s="65">
        <v>2968.8036649999999</v>
      </c>
      <c r="DP464" s="65">
        <v>2790.6386240000002</v>
      </c>
      <c r="DQ464" s="65">
        <v>3171.1802550000002</v>
      </c>
      <c r="DR464" s="65">
        <v>4439.6523569999999</v>
      </c>
      <c r="DS464" s="65">
        <v>3805.4163060000001</v>
      </c>
      <c r="DT464" s="65">
        <v>3709.3719169999999</v>
      </c>
      <c r="DU464" s="65">
        <v>4215.1953599999997</v>
      </c>
      <c r="DV464" s="65">
        <v>5901.2735039999998</v>
      </c>
      <c r="DW464" s="65">
        <v>5058.2344320000002</v>
      </c>
      <c r="DX464" s="65">
        <v>4732.8945169999997</v>
      </c>
      <c r="DY464" s="65">
        <v>5378.2892240000001</v>
      </c>
      <c r="DZ464" s="65">
        <v>7529.6049130000001</v>
      </c>
      <c r="EA464" s="65">
        <v>6453.9470689999998</v>
      </c>
      <c r="EB464" s="65">
        <v>5777.3439749999998</v>
      </c>
      <c r="EC464" s="65">
        <v>6565.1636079999998</v>
      </c>
      <c r="ED464" s="65">
        <v>9191.2290520000006</v>
      </c>
      <c r="EE464" s="65">
        <v>7878.1963299999998</v>
      </c>
      <c r="EF464" s="65">
        <v>7006.2147240000004</v>
      </c>
      <c r="EG464" s="65">
        <v>7961.6076400000002</v>
      </c>
      <c r="EH464" s="65">
        <v>11146.250700000001</v>
      </c>
      <c r="EI464" s="65">
        <v>9553.9291689999991</v>
      </c>
      <c r="EJ464" s="65">
        <v>8189.8284039999999</v>
      </c>
      <c r="EK464" s="65">
        <v>9306.6231860000007</v>
      </c>
      <c r="EL464" s="65">
        <v>12068.666450000001</v>
      </c>
      <c r="EM464" s="65">
        <v>11167.947819999999</v>
      </c>
      <c r="EN464" s="65">
        <v>9258.3605329999991</v>
      </c>
      <c r="EO464" s="65">
        <v>10520.864240000001</v>
      </c>
      <c r="EP464" s="65">
        <v>14729.209940000001</v>
      </c>
      <c r="EQ464" s="65">
        <v>12625.03709</v>
      </c>
      <c r="ER464" s="65">
        <v>10253.761839999999</v>
      </c>
      <c r="ES464" s="65">
        <v>11652.00209</v>
      </c>
      <c r="ET464" s="65">
        <v>16312.80293</v>
      </c>
      <c r="EU464" s="65">
        <v>13982.40251</v>
      </c>
      <c r="EV464" s="65">
        <v>10732.385550000001</v>
      </c>
      <c r="EW464" s="65">
        <v>12195.892669999999</v>
      </c>
      <c r="EX464" s="65">
        <v>17074.249739999999</v>
      </c>
      <c r="EY464" s="65">
        <v>14635.07121</v>
      </c>
      <c r="EZ464" s="65">
        <v>10980.960489999999</v>
      </c>
      <c r="FA464" s="65">
        <v>12478.3642</v>
      </c>
      <c r="FB464" s="65">
        <v>17469.709869999999</v>
      </c>
      <c r="FC464" s="65">
        <v>14974.037039999999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2177.122687</v>
      </c>
      <c r="DM473" s="65">
        <v>2474.0030539999998</v>
      </c>
      <c r="DN473" s="65">
        <v>3463.6042750000001</v>
      </c>
      <c r="DO473" s="65">
        <v>2968.8036649999999</v>
      </c>
      <c r="DP473" s="65">
        <v>2790.6386240000002</v>
      </c>
      <c r="DQ473" s="65">
        <v>3171.1802550000002</v>
      </c>
      <c r="DR473" s="65">
        <v>4439.6523569999999</v>
      </c>
      <c r="DS473" s="65">
        <v>3805.4163060000001</v>
      </c>
      <c r="DT473" s="65">
        <v>3709.3719169999999</v>
      </c>
      <c r="DU473" s="65">
        <v>4215.1953599999997</v>
      </c>
      <c r="DV473" s="65">
        <v>5901.2735039999998</v>
      </c>
      <c r="DW473" s="65">
        <v>5058.2344320000002</v>
      </c>
      <c r="DX473" s="65">
        <v>4732.8945169999997</v>
      </c>
      <c r="DY473" s="65">
        <v>5378.2892240000001</v>
      </c>
      <c r="DZ473" s="65">
        <v>7529.6049130000001</v>
      </c>
      <c r="EA473" s="65">
        <v>6453.9470689999998</v>
      </c>
      <c r="EB473" s="65">
        <v>5777.3439749999998</v>
      </c>
      <c r="EC473" s="65">
        <v>6565.1636079999998</v>
      </c>
      <c r="ED473" s="65">
        <v>9191.2290520000006</v>
      </c>
      <c r="EE473" s="65">
        <v>7878.1963299999998</v>
      </c>
      <c r="EF473" s="65">
        <v>7006.2147240000004</v>
      </c>
      <c r="EG473" s="65">
        <v>7961.6076400000002</v>
      </c>
      <c r="EH473" s="65">
        <v>11146.250700000001</v>
      </c>
      <c r="EI473" s="65">
        <v>9553.9291689999991</v>
      </c>
      <c r="EJ473" s="65">
        <v>8189.8284039999999</v>
      </c>
      <c r="EK473" s="65">
        <v>9306.6231860000007</v>
      </c>
      <c r="EL473" s="65">
        <v>12068.666450000001</v>
      </c>
      <c r="EM473" s="65">
        <v>11167.947819999999</v>
      </c>
      <c r="EN473" s="65">
        <v>9258.3605329999991</v>
      </c>
      <c r="EO473" s="65">
        <v>10520.864240000001</v>
      </c>
      <c r="EP473" s="65">
        <v>14729.209940000001</v>
      </c>
      <c r="EQ473" s="65">
        <v>12625.03709</v>
      </c>
      <c r="ER473" s="65">
        <v>10253.761839999999</v>
      </c>
      <c r="ES473" s="65">
        <v>11652.00209</v>
      </c>
      <c r="ET473" s="65">
        <v>16312.80293</v>
      </c>
      <c r="EU473" s="65">
        <v>13982.40251</v>
      </c>
      <c r="EV473" s="65">
        <v>10732.385550000001</v>
      </c>
      <c r="EW473" s="65">
        <v>12195.892669999999</v>
      </c>
      <c r="EX473" s="65">
        <v>17074.249739999999</v>
      </c>
      <c r="EY473" s="65">
        <v>14635.07121</v>
      </c>
      <c r="EZ473" s="65">
        <v>10980.960489999999</v>
      </c>
      <c r="FA473" s="65">
        <v>12478.3642</v>
      </c>
      <c r="FB473" s="65">
        <v>17469.709869999999</v>
      </c>
      <c r="FC473" s="65">
        <v>14974.037039999999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1771.160666</v>
      </c>
      <c r="BY642" s="65">
        <v>1771.160666</v>
      </c>
      <c r="BZ642" s="65">
        <v>1771.160666</v>
      </c>
      <c r="CA642" s="65">
        <v>1771.160666</v>
      </c>
      <c r="CB642" s="65">
        <v>6114.6497710000003</v>
      </c>
      <c r="CC642" s="65">
        <v>6114.6497710000003</v>
      </c>
      <c r="CD642" s="65">
        <v>6114.6497710000003</v>
      </c>
      <c r="CE642" s="65">
        <v>6114.6497710000003</v>
      </c>
      <c r="CF642" s="65">
        <v>8051.5608769999999</v>
      </c>
      <c r="CG642" s="65">
        <v>8051.5608769999999</v>
      </c>
      <c r="CH642" s="65">
        <v>8051.5608769999999</v>
      </c>
      <c r="CI642" s="65">
        <v>8051.5608769999999</v>
      </c>
      <c r="CJ642" s="65">
        <v>9665.8646840000001</v>
      </c>
      <c r="CK642" s="65">
        <v>9665.8646840000001</v>
      </c>
      <c r="CL642" s="65">
        <v>9665.8646840000001</v>
      </c>
      <c r="CM642" s="65">
        <v>9665.8646840000001</v>
      </c>
      <c r="CN642" s="65">
        <v>9665.8646840000001</v>
      </c>
      <c r="CO642" s="65">
        <v>9665.8646840000001</v>
      </c>
      <c r="CP642" s="65">
        <v>9665.8646840000001</v>
      </c>
      <c r="CQ642" s="65">
        <v>9665.8646840000001</v>
      </c>
      <c r="CR642" s="65">
        <v>11293.5</v>
      </c>
      <c r="CS642" s="65">
        <v>11293.5</v>
      </c>
      <c r="CT642" s="65">
        <v>11293.5</v>
      </c>
      <c r="CU642" s="65">
        <v>11293.5</v>
      </c>
      <c r="CV642" s="65">
        <v>11293.5</v>
      </c>
      <c r="CW642" s="65">
        <v>11293.5</v>
      </c>
      <c r="CX642" s="65">
        <v>11293.5</v>
      </c>
      <c r="CY642" s="65">
        <v>11293.5</v>
      </c>
      <c r="CZ642" s="65">
        <v>11293.5</v>
      </c>
      <c r="DA642" s="65">
        <v>11293.5</v>
      </c>
      <c r="DB642" s="65">
        <v>11293.5</v>
      </c>
      <c r="DC642" s="65">
        <v>11293.5</v>
      </c>
      <c r="DD642" s="65">
        <v>14194.53667</v>
      </c>
      <c r="DE642" s="65">
        <v>14194.53667</v>
      </c>
      <c r="DF642" s="65">
        <v>14194.53667</v>
      </c>
      <c r="DG642" s="65">
        <v>14194.53667</v>
      </c>
      <c r="DH642" s="65">
        <v>17270.093669999998</v>
      </c>
      <c r="DI642" s="65">
        <v>17270.093669999998</v>
      </c>
      <c r="DJ642" s="65">
        <v>17270.093669999998</v>
      </c>
      <c r="DK642" s="65">
        <v>17270.093669999998</v>
      </c>
      <c r="DL642" s="65">
        <v>18151.47525</v>
      </c>
      <c r="DM642" s="65">
        <v>18151.47525</v>
      </c>
      <c r="DN642" s="65">
        <v>18151.47525</v>
      </c>
      <c r="DO642" s="65">
        <v>18151.47525</v>
      </c>
      <c r="DP642" s="65">
        <v>19981.821800000002</v>
      </c>
      <c r="DQ642" s="65">
        <v>19981.821800000002</v>
      </c>
      <c r="DR642" s="65">
        <v>19981.821800000002</v>
      </c>
      <c r="DS642" s="65">
        <v>19981.821800000002</v>
      </c>
      <c r="DT642" s="65">
        <v>19981.821800000002</v>
      </c>
      <c r="DU642" s="65">
        <v>19981.821800000002</v>
      </c>
      <c r="DV642" s="65">
        <v>19981.821800000002</v>
      </c>
      <c r="DW642" s="65">
        <v>19981.821800000002</v>
      </c>
      <c r="DX642" s="65">
        <v>21156.46011</v>
      </c>
      <c r="DY642" s="65">
        <v>21156.46011</v>
      </c>
      <c r="DZ642" s="65">
        <v>21156.46011</v>
      </c>
      <c r="EA642" s="65">
        <v>21156.46011</v>
      </c>
      <c r="EB642" s="65">
        <v>24155.990030000001</v>
      </c>
      <c r="EC642" s="65">
        <v>24155.990030000001</v>
      </c>
      <c r="ED642" s="65">
        <v>24155.990030000001</v>
      </c>
      <c r="EE642" s="65">
        <v>24155.990030000001</v>
      </c>
      <c r="EF642" s="65">
        <v>26738.298930000001</v>
      </c>
      <c r="EG642" s="65">
        <v>26738.298930000001</v>
      </c>
      <c r="EH642" s="65">
        <v>26738.298930000001</v>
      </c>
      <c r="EI642" s="65">
        <v>26738.298930000001</v>
      </c>
      <c r="EJ642" s="65">
        <v>29285.67886</v>
      </c>
      <c r="EK642" s="65">
        <v>29285.67886</v>
      </c>
      <c r="EL642" s="65">
        <v>29285.67886</v>
      </c>
      <c r="EM642" s="65">
        <v>29285.67886</v>
      </c>
      <c r="EN642" s="65">
        <v>30554.045259999999</v>
      </c>
      <c r="EO642" s="65">
        <v>30554.045259999999</v>
      </c>
      <c r="EP642" s="65">
        <v>30554.045259999999</v>
      </c>
      <c r="EQ642" s="65">
        <v>30554.045259999999</v>
      </c>
      <c r="ER642" s="65">
        <v>30554.045259999999</v>
      </c>
      <c r="ES642" s="65">
        <v>30554.045259999999</v>
      </c>
      <c r="ET642" s="65">
        <v>30554.045259999999</v>
      </c>
      <c r="EU642" s="65">
        <v>30554.045259999999</v>
      </c>
      <c r="EV642" s="65">
        <v>30554.045259999999</v>
      </c>
      <c r="EW642" s="65">
        <v>30554.045259999999</v>
      </c>
      <c r="EX642" s="65">
        <v>30554.045259999999</v>
      </c>
      <c r="EY642" s="65">
        <v>30554.045259999999</v>
      </c>
      <c r="EZ642" s="65">
        <v>32740.346160000001</v>
      </c>
      <c r="FA642" s="65">
        <v>32740.346160000001</v>
      </c>
      <c r="FB642" s="65">
        <v>32740.346160000001</v>
      </c>
      <c r="FC642" s="65">
        <v>32740.346160000001</v>
      </c>
    </row>
    <row r="643" spans="2:159" x14ac:dyDescent="0.2">
      <c r="B643" s="65" t="s">
        <v>676</v>
      </c>
      <c r="C643" s="65" t="s">
        <v>38</v>
      </c>
      <c r="CF643" s="65">
        <v>18.665588880000001</v>
      </c>
      <c r="CG643" s="65">
        <v>18.665588880000001</v>
      </c>
      <c r="CI643" s="65">
        <v>18.665588880000001</v>
      </c>
      <c r="CJ643" s="65">
        <v>18.665588880000001</v>
      </c>
      <c r="CK643" s="65">
        <v>18.665588880000001</v>
      </c>
      <c r="CL643" s="65">
        <v>18.665588880000001</v>
      </c>
      <c r="CM643" s="65">
        <v>18.665588880000001</v>
      </c>
      <c r="CN643" s="65">
        <v>1548.638046</v>
      </c>
      <c r="CO643" s="65">
        <v>1548.638046</v>
      </c>
      <c r="CP643" s="65">
        <v>1548.638046</v>
      </c>
      <c r="CQ643" s="65">
        <v>1548.638046</v>
      </c>
      <c r="CR643" s="65">
        <v>1548.638046</v>
      </c>
      <c r="CS643" s="65">
        <v>1548.638046</v>
      </c>
      <c r="CT643" s="65">
        <v>1548.638046</v>
      </c>
      <c r="CU643" s="65">
        <v>1548.638046</v>
      </c>
      <c r="CV643" s="65">
        <v>3325.694399</v>
      </c>
      <c r="CW643" s="65">
        <v>3325.694399</v>
      </c>
      <c r="CX643" s="65">
        <v>3325.694399</v>
      </c>
      <c r="CY643" s="65">
        <v>3325.694399</v>
      </c>
      <c r="CZ643" s="65">
        <v>5169.2126760000001</v>
      </c>
      <c r="DA643" s="65">
        <v>5169.2126760000001</v>
      </c>
      <c r="DB643" s="65">
        <v>5169.2126760000001</v>
      </c>
      <c r="DC643" s="65">
        <v>5169.2126760000001</v>
      </c>
      <c r="DD643" s="65">
        <v>5169.2126760000001</v>
      </c>
      <c r="DE643" s="65">
        <v>5169.2126760000001</v>
      </c>
      <c r="DF643" s="65">
        <v>5169.2126760000001</v>
      </c>
      <c r="DG643" s="65">
        <v>5169.2126760000001</v>
      </c>
      <c r="DH643" s="65">
        <v>5787.8116710000004</v>
      </c>
      <c r="DI643" s="65">
        <v>5787.8116710000004</v>
      </c>
      <c r="DJ643" s="65">
        <v>5787.8116710000004</v>
      </c>
      <c r="DK643" s="65">
        <v>5787.8116710000004</v>
      </c>
      <c r="DL643" s="65">
        <v>5864.3572979999999</v>
      </c>
      <c r="DM643" s="65">
        <v>5864.3572979999999</v>
      </c>
      <c r="DN643" s="65">
        <v>5864.3572979999999</v>
      </c>
      <c r="DO643" s="65">
        <v>5864.3572979999999</v>
      </c>
      <c r="DP643" s="65">
        <v>5864.3572979999999</v>
      </c>
      <c r="DQ643" s="65">
        <v>5864.3572979999999</v>
      </c>
      <c r="DR643" s="65">
        <v>5864.3572979999999</v>
      </c>
      <c r="DS643" s="65">
        <v>5864.3572979999999</v>
      </c>
      <c r="DT643" s="65">
        <v>7794.2105920000004</v>
      </c>
      <c r="DU643" s="65">
        <v>7794.2105920000004</v>
      </c>
      <c r="DV643" s="65">
        <v>7794.2105920000004</v>
      </c>
      <c r="DW643" s="65">
        <v>7794.2105920000004</v>
      </c>
      <c r="DX643" s="65">
        <v>7794.2105920000004</v>
      </c>
      <c r="DY643" s="65">
        <v>7794.2105920000004</v>
      </c>
      <c r="DZ643" s="65">
        <v>7794.2105920000004</v>
      </c>
      <c r="EA643" s="65">
        <v>7794.2105920000004</v>
      </c>
      <c r="EB643" s="65">
        <v>7794.2105920000004</v>
      </c>
      <c r="EC643" s="65">
        <v>7794.2105920000004</v>
      </c>
      <c r="ED643" s="65">
        <v>7794.2105920000004</v>
      </c>
      <c r="EE643" s="65">
        <v>7794.2105920000004</v>
      </c>
      <c r="EF643" s="65">
        <v>7876.818569</v>
      </c>
      <c r="EG643" s="65">
        <v>7876.818569</v>
      </c>
      <c r="EH643" s="65">
        <v>7876.818569</v>
      </c>
      <c r="EI643" s="65">
        <v>7876.818569</v>
      </c>
      <c r="EJ643" s="65">
        <v>7876.818569</v>
      </c>
      <c r="EK643" s="65">
        <v>7876.818569</v>
      </c>
      <c r="EL643" s="65">
        <v>7876.818569</v>
      </c>
      <c r="EM643" s="65">
        <v>7876.818569</v>
      </c>
      <c r="EN643" s="65">
        <v>9295.3425829999996</v>
      </c>
      <c r="EO643" s="65">
        <v>9295.3425829999996</v>
      </c>
      <c r="EP643" s="65">
        <v>9295.3425829999996</v>
      </c>
      <c r="EQ643" s="65">
        <v>9295.3425829999996</v>
      </c>
      <c r="ER643" s="65">
        <v>12883.932699999999</v>
      </c>
      <c r="ES643" s="65">
        <v>12883.932699999999</v>
      </c>
      <c r="ET643" s="65">
        <v>11311.38898</v>
      </c>
      <c r="EU643" s="65">
        <v>12883.932699999999</v>
      </c>
      <c r="EV643" s="65">
        <v>12928.434080000001</v>
      </c>
      <c r="EW643" s="65">
        <v>12928.434080000001</v>
      </c>
      <c r="EX643" s="65">
        <v>12928.434080000001</v>
      </c>
      <c r="EY643" s="65">
        <v>12928.434080000001</v>
      </c>
      <c r="EZ643" s="65">
        <v>12928.434080000001</v>
      </c>
      <c r="FA643" s="65">
        <v>12928.434080000001</v>
      </c>
      <c r="FB643" s="65">
        <v>12928.434080000001</v>
      </c>
      <c r="FC643" s="65">
        <v>12928.434080000001</v>
      </c>
    </row>
    <row r="644" spans="2:159" x14ac:dyDescent="0.2">
      <c r="B644" s="65" t="s">
        <v>676</v>
      </c>
      <c r="C644" s="65" t="s">
        <v>39</v>
      </c>
      <c r="EV644" s="65">
        <v>3408.0722329999999</v>
      </c>
      <c r="EW644" s="65">
        <v>3408.0722329999999</v>
      </c>
      <c r="EX644" s="65">
        <v>3408.0722329999999</v>
      </c>
      <c r="EY644" s="65">
        <v>3408.0722329999999</v>
      </c>
      <c r="EZ644" s="65">
        <v>3408.0722329999999</v>
      </c>
      <c r="FA644" s="65">
        <v>3408.0722329999999</v>
      </c>
      <c r="FB644" s="65">
        <v>3408.0722329999999</v>
      </c>
      <c r="FC644" s="65">
        <v>3408.0722329999999</v>
      </c>
    </row>
    <row r="645" spans="2:159" x14ac:dyDescent="0.2">
      <c r="B645" s="65" t="s">
        <v>676</v>
      </c>
      <c r="C645" s="65" t="s">
        <v>40</v>
      </c>
      <c r="CJ645" s="65">
        <v>326.83290269999998</v>
      </c>
      <c r="CK645" s="65">
        <v>326.83290269999998</v>
      </c>
      <c r="CL645" s="65">
        <v>326.83290269999998</v>
      </c>
      <c r="CM645" s="65">
        <v>326.83290269999998</v>
      </c>
      <c r="CN645" s="65">
        <v>671.99685369999997</v>
      </c>
      <c r="CO645" s="65">
        <v>671.99685369999997</v>
      </c>
      <c r="CP645" s="65">
        <v>671.99685369999997</v>
      </c>
      <c r="CQ645" s="65">
        <v>671.99685369999997</v>
      </c>
      <c r="CR645" s="65">
        <v>1052.772823</v>
      </c>
      <c r="CS645" s="65">
        <v>1052.772823</v>
      </c>
      <c r="CU645" s="65">
        <v>1052.772823</v>
      </c>
      <c r="CV645" s="65">
        <v>1583.4411339999999</v>
      </c>
      <c r="CW645" s="65">
        <v>1583.4411339999999</v>
      </c>
      <c r="CX645" s="65">
        <v>1583.4411339999999</v>
      </c>
      <c r="CY645" s="65">
        <v>1583.4411339999999</v>
      </c>
      <c r="CZ645" s="65">
        <v>1992.1224279999999</v>
      </c>
      <c r="DA645" s="65">
        <v>1992.1224279999999</v>
      </c>
      <c r="DB645" s="65">
        <v>1992.1224279999999</v>
      </c>
      <c r="DC645" s="65">
        <v>1992.1224279999999</v>
      </c>
      <c r="DD645" s="65">
        <v>2439.1397109999998</v>
      </c>
      <c r="DE645" s="65">
        <v>2439.1397109999998</v>
      </c>
      <c r="DF645" s="65">
        <v>2439.1397109999998</v>
      </c>
      <c r="DG645" s="65">
        <v>2439.1397109999998</v>
      </c>
      <c r="DH645" s="65">
        <v>2924.4901650000002</v>
      </c>
      <c r="DI645" s="65">
        <v>2924.4901650000002</v>
      </c>
      <c r="DJ645" s="65">
        <v>2924.4901650000002</v>
      </c>
      <c r="DK645" s="65">
        <v>2924.4901650000002</v>
      </c>
      <c r="DL645" s="65">
        <v>3417.2952270000001</v>
      </c>
      <c r="DM645" s="65">
        <v>3417.2952270000001</v>
      </c>
      <c r="DN645" s="65">
        <v>3085.2941759999999</v>
      </c>
      <c r="DO645" s="65">
        <v>3417.2952270000001</v>
      </c>
      <c r="DP645" s="65">
        <v>3829.0870450000002</v>
      </c>
      <c r="DQ645" s="65">
        <v>3829.0870450000002</v>
      </c>
      <c r="DR645" s="65">
        <v>3829.0870450000002</v>
      </c>
      <c r="DS645" s="65">
        <v>3829.0870450000002</v>
      </c>
      <c r="DT645" s="65">
        <v>3829.0870450000002</v>
      </c>
      <c r="DU645" s="65">
        <v>3829.0870450000002</v>
      </c>
      <c r="DV645" s="65">
        <v>3829.0870450000002</v>
      </c>
      <c r="DW645" s="65">
        <v>3829.0870450000002</v>
      </c>
      <c r="DX645" s="65">
        <v>3829.0870450000002</v>
      </c>
      <c r="DY645" s="65">
        <v>3829.0870450000002</v>
      </c>
      <c r="DZ645" s="65">
        <v>3352.4640869999998</v>
      </c>
      <c r="EA645" s="65">
        <v>3829.0870450000002</v>
      </c>
      <c r="EB645" s="65">
        <v>3829.0870450000002</v>
      </c>
      <c r="EC645" s="65">
        <v>3829.0870450000002</v>
      </c>
      <c r="ED645" s="65">
        <v>3829.0870450000002</v>
      </c>
      <c r="EE645" s="65">
        <v>3829.0870450000002</v>
      </c>
      <c r="EF645" s="65">
        <v>3829.0870450000002</v>
      </c>
      <c r="EG645" s="65">
        <v>3829.0870450000002</v>
      </c>
      <c r="EH645" s="65">
        <v>3829.0870450000002</v>
      </c>
      <c r="EI645" s="65">
        <v>3829.0870450000002</v>
      </c>
      <c r="EJ645" s="65">
        <v>4243.7845669999997</v>
      </c>
      <c r="EK645" s="65">
        <v>4243.7845669999997</v>
      </c>
      <c r="EL645" s="65">
        <v>4243.7845669999997</v>
      </c>
      <c r="EM645" s="65">
        <v>4243.7845669999997</v>
      </c>
      <c r="EN645" s="65">
        <v>4670.2984509999997</v>
      </c>
      <c r="EO645" s="65">
        <v>4670.2984509999997</v>
      </c>
      <c r="EP645" s="65">
        <v>4670.2984509999997</v>
      </c>
      <c r="EQ645" s="65">
        <v>4670.2984509999997</v>
      </c>
      <c r="ER645" s="65">
        <v>5092.6483879999996</v>
      </c>
      <c r="ES645" s="65">
        <v>5092.6483879999996</v>
      </c>
      <c r="ET645" s="65">
        <v>5092.6483879999996</v>
      </c>
      <c r="EU645" s="65">
        <v>5092.6483879999996</v>
      </c>
      <c r="EV645" s="65">
        <v>5265.1429740000003</v>
      </c>
      <c r="EW645" s="65">
        <v>5265.1429740000003</v>
      </c>
      <c r="EX645" s="65">
        <v>5265.1429740000003</v>
      </c>
      <c r="EY645" s="65">
        <v>5265.1429740000003</v>
      </c>
      <c r="EZ645" s="65">
        <v>5265.1429740000003</v>
      </c>
      <c r="FA645" s="65">
        <v>5265.1429740000003</v>
      </c>
      <c r="FB645" s="65">
        <v>5265.1429740000003</v>
      </c>
      <c r="FC645" s="65">
        <v>5265.1429740000003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X647" s="65">
        <v>1104.2774850000001</v>
      </c>
      <c r="DY647" s="65">
        <v>1104.2774850000001</v>
      </c>
      <c r="DZ647" s="65">
        <v>1104.2774850000001</v>
      </c>
      <c r="EA647" s="65">
        <v>1104.2774850000001</v>
      </c>
      <c r="EB647" s="65">
        <v>1104.2774850000001</v>
      </c>
      <c r="EC647" s="65">
        <v>1104.2774850000001</v>
      </c>
      <c r="ED647" s="65">
        <v>1104.2774850000001</v>
      </c>
      <c r="EE647" s="65">
        <v>1104.2774850000001</v>
      </c>
      <c r="EF647" s="65">
        <v>1343.2649200000001</v>
      </c>
      <c r="EG647" s="65">
        <v>1343.2649200000001</v>
      </c>
      <c r="EH647" s="65">
        <v>1343.2649200000001</v>
      </c>
      <c r="EI647" s="65">
        <v>1343.2649200000001</v>
      </c>
      <c r="EJ647" s="65">
        <v>1243.718582</v>
      </c>
      <c r="EK647" s="65">
        <v>1385.781559</v>
      </c>
      <c r="EL647" s="65">
        <v>1385.781559</v>
      </c>
      <c r="EM647" s="65">
        <v>1385.781559</v>
      </c>
      <c r="EN647" s="65">
        <v>1427.2143060000001</v>
      </c>
      <c r="EO647" s="65">
        <v>1427.2143060000001</v>
      </c>
      <c r="EP647" s="65">
        <v>1427.2143060000001</v>
      </c>
      <c r="EQ647" s="65">
        <v>1174.0754790000001</v>
      </c>
      <c r="ER647" s="65">
        <v>1469.1745080000001</v>
      </c>
      <c r="ES647" s="65">
        <v>1469.1745080000001</v>
      </c>
      <c r="ET647" s="65">
        <v>1469.1745080000001</v>
      </c>
      <c r="EU647" s="65">
        <v>1469.1745080000001</v>
      </c>
      <c r="EV647" s="65">
        <v>1506.4739709999999</v>
      </c>
      <c r="EW647" s="65">
        <v>1506.4739709999999</v>
      </c>
      <c r="EX647" s="65">
        <v>1506.4739709999999</v>
      </c>
      <c r="EY647" s="65">
        <v>1506.4739709999999</v>
      </c>
      <c r="EZ647" s="65">
        <v>1544.1277769999999</v>
      </c>
      <c r="FA647" s="65">
        <v>1544.1277769999999</v>
      </c>
      <c r="FB647" s="65">
        <v>249.21597589999999</v>
      </c>
      <c r="FC647" s="65">
        <v>1544.1277769999999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1771.160666</v>
      </c>
      <c r="BY653" s="65">
        <v>1771.160666</v>
      </c>
      <c r="BZ653" s="65">
        <v>1771.160666</v>
      </c>
      <c r="CA653" s="65">
        <v>1771.160666</v>
      </c>
      <c r="CB653" s="65">
        <v>6114.6497710000003</v>
      </c>
      <c r="CC653" s="65">
        <v>6114.6497710000003</v>
      </c>
      <c r="CD653" s="65">
        <v>6114.6497710000003</v>
      </c>
      <c r="CE653" s="65">
        <v>6114.6497710000003</v>
      </c>
      <c r="CF653" s="65">
        <v>8070.2264660000001</v>
      </c>
      <c r="CG653" s="65">
        <v>8070.2264660000001</v>
      </c>
      <c r="CH653" s="65">
        <v>8051.5608769999999</v>
      </c>
      <c r="CI653" s="65">
        <v>8070.2264660000001</v>
      </c>
      <c r="CJ653" s="65">
        <v>10011.36318</v>
      </c>
      <c r="CK653" s="65">
        <v>10011.36318</v>
      </c>
      <c r="CL653" s="65">
        <v>10011.36318</v>
      </c>
      <c r="CM653" s="65">
        <v>10011.36318</v>
      </c>
      <c r="CN653" s="65">
        <v>11886.49958</v>
      </c>
      <c r="CO653" s="65">
        <v>11886.49958</v>
      </c>
      <c r="CP653" s="65">
        <v>11886.49958</v>
      </c>
      <c r="CQ653" s="65">
        <v>11886.49958</v>
      </c>
      <c r="CR653" s="65">
        <v>13894.91087</v>
      </c>
      <c r="CS653" s="65">
        <v>13894.91087</v>
      </c>
      <c r="CT653" s="65">
        <v>12842.13805</v>
      </c>
      <c r="CU653" s="65">
        <v>13894.91087</v>
      </c>
      <c r="CV653" s="65">
        <v>16202.635539999999</v>
      </c>
      <c r="CW653" s="65">
        <v>16202.635539999999</v>
      </c>
      <c r="CX653" s="65">
        <v>16202.635539999999</v>
      </c>
      <c r="CY653" s="65">
        <v>16202.635539999999</v>
      </c>
      <c r="CZ653" s="65">
        <v>18454.83511</v>
      </c>
      <c r="DA653" s="65">
        <v>18454.83511</v>
      </c>
      <c r="DB653" s="65">
        <v>18454.83511</v>
      </c>
      <c r="DC653" s="65">
        <v>18454.83511</v>
      </c>
      <c r="DD653" s="65">
        <v>21802.889050000002</v>
      </c>
      <c r="DE653" s="65">
        <v>21802.889050000002</v>
      </c>
      <c r="DF653" s="65">
        <v>21802.889050000002</v>
      </c>
      <c r="DG653" s="65">
        <v>21802.889050000002</v>
      </c>
      <c r="DH653" s="65">
        <v>25982.395509999998</v>
      </c>
      <c r="DI653" s="65">
        <v>25982.395509999998</v>
      </c>
      <c r="DJ653" s="65">
        <v>25982.395509999998</v>
      </c>
      <c r="DK653" s="65">
        <v>25982.395509999998</v>
      </c>
      <c r="DL653" s="65">
        <v>27433.127769999999</v>
      </c>
      <c r="DM653" s="65">
        <v>27433.127769999999</v>
      </c>
      <c r="DN653" s="65">
        <v>27101.12672</v>
      </c>
      <c r="DO653" s="65">
        <v>27433.127769999999</v>
      </c>
      <c r="DP653" s="65">
        <v>29675.266149999999</v>
      </c>
      <c r="DQ653" s="65">
        <v>29675.266149999999</v>
      </c>
      <c r="DR653" s="65">
        <v>29675.266149999999</v>
      </c>
      <c r="DS653" s="65">
        <v>29675.266149999999</v>
      </c>
      <c r="DT653" s="65">
        <v>31605.119439999999</v>
      </c>
      <c r="DU653" s="65">
        <v>31605.119439999999</v>
      </c>
      <c r="DV653" s="65">
        <v>31605.119439999999</v>
      </c>
      <c r="DW653" s="65">
        <v>31605.119439999999</v>
      </c>
      <c r="DX653" s="65">
        <v>33884.035230000001</v>
      </c>
      <c r="DY653" s="65">
        <v>33884.035230000001</v>
      </c>
      <c r="DZ653" s="65">
        <v>33407.412270000001</v>
      </c>
      <c r="EA653" s="65">
        <v>33884.035230000001</v>
      </c>
      <c r="EB653" s="65">
        <v>36883.565150000002</v>
      </c>
      <c r="EC653" s="65">
        <v>36883.565150000002</v>
      </c>
      <c r="ED653" s="65">
        <v>36883.565150000002</v>
      </c>
      <c r="EE653" s="65">
        <v>36883.565150000002</v>
      </c>
      <c r="EF653" s="65">
        <v>39787.46946</v>
      </c>
      <c r="EG653" s="65">
        <v>39787.46946</v>
      </c>
      <c r="EH653" s="65">
        <v>39787.46946</v>
      </c>
      <c r="EI653" s="65">
        <v>39787.46946</v>
      </c>
      <c r="EJ653" s="65">
        <v>42650.00058</v>
      </c>
      <c r="EK653" s="65">
        <v>42792.063560000002</v>
      </c>
      <c r="EL653" s="65">
        <v>42792.063560000002</v>
      </c>
      <c r="EM653" s="65">
        <v>42792.063560000002</v>
      </c>
      <c r="EN653" s="65">
        <v>45946.900600000001</v>
      </c>
      <c r="EO653" s="65">
        <v>45946.900600000001</v>
      </c>
      <c r="EP653" s="65">
        <v>45946.900600000001</v>
      </c>
      <c r="EQ653" s="65">
        <v>45693.761769999997</v>
      </c>
      <c r="ER653" s="65">
        <v>49999.80085</v>
      </c>
      <c r="ES653" s="65">
        <v>49999.80085</v>
      </c>
      <c r="ET653" s="65">
        <v>48427.257129999998</v>
      </c>
      <c r="EU653" s="65">
        <v>49999.80085</v>
      </c>
      <c r="EV653" s="65">
        <v>53662.168519999999</v>
      </c>
      <c r="EW653" s="65">
        <v>53662.168519999999</v>
      </c>
      <c r="EX653" s="65">
        <v>53662.168519999999</v>
      </c>
      <c r="EY653" s="65">
        <v>53662.168519999999</v>
      </c>
      <c r="EZ653" s="65">
        <v>55886.123229999997</v>
      </c>
      <c r="FA653" s="65">
        <v>55886.123229999997</v>
      </c>
      <c r="FB653" s="65">
        <v>54591.21142</v>
      </c>
      <c r="FC653" s="65">
        <v>55886.123229999997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648.01569840000002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1144.545644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26.529203679999998</v>
      </c>
      <c r="EZ656" s="65">
        <v>1171.074848</v>
      </c>
      <c r="FA656" s="65">
        <v>1171.074848</v>
      </c>
      <c r="FB656" s="65">
        <v>1171.074848</v>
      </c>
      <c r="FC656" s="65">
        <v>26.529203679999998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648.01569840000002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1861.7816150000001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3006.32726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1888.310819</v>
      </c>
      <c r="EZ665" s="65">
        <v>3032.856464</v>
      </c>
      <c r="FA665" s="65">
        <v>3032.856464</v>
      </c>
      <c r="FB665" s="65">
        <v>3032.856464</v>
      </c>
      <c r="FC665" s="65">
        <v>1888.310819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2189.6067750000002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607.32926999999995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524.8992442</v>
      </c>
      <c r="BC668" s="65">
        <v>440.57427539999998</v>
      </c>
      <c r="BD668" s="65">
        <v>1470.4758609999999</v>
      </c>
      <c r="BE668" s="65">
        <v>965.47351960000003</v>
      </c>
      <c r="BF668" s="65">
        <v>29.391052049999999</v>
      </c>
      <c r="BG668" s="65">
        <v>1470.4758609999999</v>
      </c>
      <c r="BH668" s="65">
        <v>1029.901586</v>
      </c>
      <c r="BI668" s="65">
        <v>524.8992442</v>
      </c>
      <c r="BJ668" s="65">
        <v>1470.4758609999999</v>
      </c>
      <c r="BK668" s="65">
        <v>440.57427539999998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965.47351960000003</v>
      </c>
      <c r="CM668" s="65">
        <v>1470.4758609999999</v>
      </c>
      <c r="CN668" s="65">
        <v>1470.4758609999999</v>
      </c>
      <c r="CO668" s="65">
        <v>1029.901586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1029.901586</v>
      </c>
      <c r="CU668" s="65">
        <v>1470.4758609999999</v>
      </c>
      <c r="CV668" s="65">
        <v>1470.4758609999999</v>
      </c>
      <c r="CW668" s="65">
        <v>505.0023415</v>
      </c>
      <c r="CX668" s="65">
        <v>505.0023415</v>
      </c>
      <c r="CY668" s="65">
        <v>1470.4758609999999</v>
      </c>
      <c r="CZ668" s="65">
        <v>1470.4758609999999</v>
      </c>
      <c r="DA668" s="65">
        <v>1470.4758609999999</v>
      </c>
      <c r="DB668" s="65">
        <v>505.0023415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945.57661689999998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945.57661689999998</v>
      </c>
      <c r="EK668" s="65">
        <v>1470.4758609999999</v>
      </c>
      <c r="EL668" s="65">
        <v>1470.4758609999999</v>
      </c>
      <c r="EM668" s="65">
        <v>965.47351960000003</v>
      </c>
      <c r="EN668" s="65">
        <v>1470.4758609999999</v>
      </c>
      <c r="EO668" s="65">
        <v>1470.4758609999999</v>
      </c>
      <c r="EP668" s="65">
        <v>965.47351960000003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1029.901586</v>
      </c>
      <c r="EY668" s="65">
        <v>965.47351960000003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760.81966269999998</v>
      </c>
      <c r="AU677" s="65">
        <v>235.92041839999999</v>
      </c>
      <c r="AV677" s="65">
        <v>843.24968839999997</v>
      </c>
      <c r="AW677" s="65">
        <v>524.8992442</v>
      </c>
      <c r="AX677" s="65">
        <v>760.81966269999998</v>
      </c>
      <c r="AY677" s="65">
        <v>843.24968839999997</v>
      </c>
      <c r="AZ677" s="65">
        <v>1615.4390100000001</v>
      </c>
      <c r="BA677" s="65">
        <v>1615.4390100000001</v>
      </c>
      <c r="BB677" s="65">
        <v>938.94431599999996</v>
      </c>
      <c r="BC677" s="65">
        <v>1090.5397660000001</v>
      </c>
      <c r="BD677" s="65">
        <v>3991.697682</v>
      </c>
      <c r="BE677" s="65">
        <v>3722.6157589999998</v>
      </c>
      <c r="BF677" s="65">
        <v>2454.9182460000002</v>
      </c>
      <c r="BG677" s="65">
        <v>4227.618101</v>
      </c>
      <c r="BH677" s="65">
        <v>3980.3280239999999</v>
      </c>
      <c r="BI677" s="65">
        <v>3239.405264</v>
      </c>
      <c r="BJ677" s="65">
        <v>4420.9022990000003</v>
      </c>
      <c r="BK677" s="65">
        <v>3391.0007129999999</v>
      </c>
      <c r="BL677" s="65">
        <v>4420.9022990000003</v>
      </c>
      <c r="BM677" s="65">
        <v>4420.9022990000003</v>
      </c>
      <c r="BN677" s="65">
        <v>4420.9022990000003</v>
      </c>
      <c r="BO677" s="65">
        <v>4420.9022990000003</v>
      </c>
      <c r="BP677" s="65">
        <v>4589.5522369999999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4589.5522369999999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2482.3754869999998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4084.5498950000001</v>
      </c>
      <c r="CM677" s="65">
        <v>4589.5522369999999</v>
      </c>
      <c r="CN677" s="65">
        <v>4589.5522369999999</v>
      </c>
      <c r="CO677" s="65">
        <v>4148.9779609999996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4148.9779609999996</v>
      </c>
      <c r="CU677" s="65">
        <v>4589.5522369999999</v>
      </c>
      <c r="CV677" s="65">
        <v>4589.5522369999999</v>
      </c>
      <c r="CW677" s="65">
        <v>3624.0787169999999</v>
      </c>
      <c r="CX677" s="65">
        <v>3624.0787169999999</v>
      </c>
      <c r="CY677" s="65">
        <v>4589.5522369999999</v>
      </c>
      <c r="CZ677" s="65">
        <v>4589.5522369999999</v>
      </c>
      <c r="DA677" s="65">
        <v>4589.5522369999999</v>
      </c>
      <c r="DB677" s="65">
        <v>3624.0787169999999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4420.9022990000003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4064.6529919999998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4064.6529919999998</v>
      </c>
      <c r="EK677" s="65">
        <v>4589.5522369999999</v>
      </c>
      <c r="EL677" s="65">
        <v>4589.5522369999999</v>
      </c>
      <c r="EM677" s="65">
        <v>4084.5498950000001</v>
      </c>
      <c r="EN677" s="65">
        <v>4589.5522369999999</v>
      </c>
      <c r="EO677" s="65">
        <v>4589.5522369999999</v>
      </c>
      <c r="EP677" s="65">
        <v>4084.5498950000001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4148.9779609999996</v>
      </c>
      <c r="EY677" s="65">
        <v>4084.5498950000001</v>
      </c>
      <c r="EZ677" s="65">
        <v>3119.076376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214.12857260000001</v>
      </c>
      <c r="BB678" s="65">
        <v>579.85259470000005</v>
      </c>
      <c r="BC678" s="65">
        <v>214.12857260000001</v>
      </c>
      <c r="BD678" s="65">
        <v>984.42295079999997</v>
      </c>
      <c r="BE678" s="65">
        <v>984.42295079999997</v>
      </c>
      <c r="BF678" s="65">
        <v>579.85259470000005</v>
      </c>
      <c r="BG678" s="65">
        <v>984.42295079999997</v>
      </c>
      <c r="BH678" s="65">
        <v>1864.6240299999999</v>
      </c>
      <c r="BI678" s="65">
        <v>1864.6240299999999</v>
      </c>
      <c r="BJ678" s="65">
        <v>1650.4954580000001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T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214.12857260000001</v>
      </c>
      <c r="BB689" s="65">
        <v>579.85259470000005</v>
      </c>
      <c r="BC689" s="65">
        <v>214.12857260000001</v>
      </c>
      <c r="BD689" s="65">
        <v>1195.7091089999999</v>
      </c>
      <c r="BE689" s="65">
        <v>984.42295079999997</v>
      </c>
      <c r="BF689" s="65">
        <v>791.13875259999998</v>
      </c>
      <c r="BG689" s="65">
        <v>1195.7091089999999</v>
      </c>
      <c r="BH689" s="65">
        <v>2075.9101879999998</v>
      </c>
      <c r="BI689" s="65">
        <v>2075.9101879999998</v>
      </c>
      <c r="BJ689" s="65">
        <v>1861.7816150000001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1864.6240299999999</v>
      </c>
      <c r="BT689" s="65">
        <v>2075.9101879999998</v>
      </c>
      <c r="BU689" s="65">
        <v>1864.6240299999999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1864.6240299999999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1864.6240299999999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1864.6240299999999</v>
      </c>
      <c r="DK689" s="65">
        <v>1864.6240299999999</v>
      </c>
      <c r="DL689" s="65">
        <v>2075.9101879999998</v>
      </c>
      <c r="DM689" s="65">
        <v>2075.9101879999998</v>
      </c>
      <c r="DN689" s="65">
        <v>2075.9101879999998</v>
      </c>
      <c r="DO689" s="65">
        <v>1864.6240299999999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1864.6240299999999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4598.88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1946.087567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4598.88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1946.087567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378.98862400000002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1136.965872</v>
      </c>
      <c r="DB751" s="65">
        <v>947.47155999999995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1515.9544960000001</v>
      </c>
      <c r="DJ751" s="65">
        <v>1515.9544960000001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2084.4374320000002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3221.4033039999999</v>
      </c>
      <c r="EZ751" s="65">
        <v>3410.8976160000002</v>
      </c>
      <c r="FA751" s="65">
        <v>3410.8976160000002</v>
      </c>
      <c r="FB751" s="65">
        <v>3221.4033039999999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1534.9039270000001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1534.9039270000001</v>
      </c>
      <c r="EY753" s="65">
        <v>1192.8497850000001</v>
      </c>
      <c r="EZ753" s="65">
        <v>1534.9039270000001</v>
      </c>
      <c r="FA753" s="65">
        <v>1534.9039270000001</v>
      </c>
      <c r="FB753" s="65">
        <v>1534.9039270000001</v>
      </c>
      <c r="FC753" s="65">
        <v>1534.9039270000001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316.2909411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919.95306670000002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1072.537806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2309.9356630000002</v>
      </c>
      <c r="CU761" s="65">
        <v>2499.429975</v>
      </c>
      <c r="CV761" s="65">
        <v>2688.9242869999998</v>
      </c>
      <c r="CW761" s="65">
        <v>2638.5437350000002</v>
      </c>
      <c r="CX761" s="65">
        <v>2688.9242869999998</v>
      </c>
      <c r="CY761" s="65">
        <v>2688.9242869999998</v>
      </c>
      <c r="CZ761" s="65">
        <v>3438.3742910000001</v>
      </c>
      <c r="DA761" s="65">
        <v>3248.8799789999998</v>
      </c>
      <c r="DB761" s="65">
        <v>3059.385667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3627.8686029999999</v>
      </c>
      <c r="DJ761" s="65">
        <v>3627.8686029999999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4202.0363690000004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5303.9457929999999</v>
      </c>
      <c r="EG761" s="65">
        <v>5303.9457929999999</v>
      </c>
      <c r="EH761" s="65">
        <v>5303.9457929999999</v>
      </c>
      <c r="EI761" s="65">
        <v>5303.9457929999999</v>
      </c>
      <c r="EJ761" s="65">
        <v>5493.4401049999997</v>
      </c>
      <c r="EK761" s="65">
        <v>5493.4401049999997</v>
      </c>
      <c r="EL761" s="65">
        <v>5493.4401049999997</v>
      </c>
      <c r="EM761" s="65">
        <v>5493.4401049999997</v>
      </c>
      <c r="EN761" s="65">
        <v>5676.2602980000001</v>
      </c>
      <c r="EO761" s="65">
        <v>5682.9344170000004</v>
      </c>
      <c r="EP761" s="65">
        <v>5682.9344170000004</v>
      </c>
      <c r="EQ761" s="65">
        <v>5682.9344170000004</v>
      </c>
      <c r="ER761" s="65">
        <v>5872.4287290000002</v>
      </c>
      <c r="ES761" s="65">
        <v>5872.4287290000002</v>
      </c>
      <c r="ET761" s="65">
        <v>5872.4287290000002</v>
      </c>
      <c r="EU761" s="65">
        <v>5872.4287290000002</v>
      </c>
      <c r="EV761" s="65">
        <v>5872.4287290000002</v>
      </c>
      <c r="EW761" s="65">
        <v>5872.4287290000002</v>
      </c>
      <c r="EX761" s="65">
        <v>5872.4287290000002</v>
      </c>
      <c r="EY761" s="65">
        <v>5340.8802750000004</v>
      </c>
      <c r="EZ761" s="65">
        <v>5872.4287290000002</v>
      </c>
      <c r="FA761" s="65">
        <v>5872.4287290000002</v>
      </c>
      <c r="FB761" s="65">
        <v>5682.9344170000004</v>
      </c>
      <c r="FC761" s="65">
        <v>5872.4287290000002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63402.777470000001</v>
      </c>
      <c r="D4" s="1">
        <f>PLANEL_GerPT_Trim_Resultado!Q245</f>
        <v>57303.293080000003</v>
      </c>
      <c r="E4" s="1">
        <f>PLANEL_GerPT_Trim_Resultado!R245</f>
        <v>52568.207029999998</v>
      </c>
      <c r="F4" s="1">
        <f>PLANEL_GerPT_Trim_Resultado!S245</f>
        <v>59662.080929999996</v>
      </c>
      <c r="G4" s="1">
        <f>PLANEL_GerPT_Trim_Resultado!T245</f>
        <v>61465.200219999999</v>
      </c>
      <c r="H4" s="1">
        <f>PLANEL_GerPT_Trim_Resultado!U245</f>
        <v>53465.260340000001</v>
      </c>
      <c r="I4" s="1">
        <f>PLANEL_GerPT_Trim_Resultado!V245</f>
        <v>51951.579570000002</v>
      </c>
      <c r="J4" s="1">
        <f>PLANEL_GerPT_Trim_Resultado!W245</f>
        <v>56870.821739999999</v>
      </c>
      <c r="K4" s="1">
        <f>PLANEL_GerPT_Trim_Resultado!X245</f>
        <v>65808.924960000004</v>
      </c>
      <c r="L4" s="1">
        <f>PLANEL_GerPT_Trim_Resultado!Y245</f>
        <v>57453.9</v>
      </c>
      <c r="M4" s="1">
        <f>PLANEL_GerPT_Trim_Resultado!Z245</f>
        <v>53062.487200000003</v>
      </c>
      <c r="N4" s="1">
        <f>PLANEL_GerPT_Trim_Resultado!AA245</f>
        <v>59805.369879999998</v>
      </c>
      <c r="O4" s="1">
        <f>PLANEL_GerPT_Trim_Resultado!AB245</f>
        <v>63387.123749999999</v>
      </c>
      <c r="P4" s="1">
        <f>PLANEL_GerPT_Trim_Resultado!AC245</f>
        <v>56050.258739999997</v>
      </c>
      <c r="Q4" s="1">
        <f>PLANEL_GerPT_Trim_Resultado!AD245</f>
        <v>59227.866959999999</v>
      </c>
      <c r="R4" s="1">
        <f>PLANEL_GerPT_Trim_Resultado!AE245</f>
        <v>59660.137900000002</v>
      </c>
      <c r="S4" s="1">
        <f>PLANEL_GerPT_Trim_Resultado!AF245</f>
        <v>69231.962299999999</v>
      </c>
      <c r="T4" s="1">
        <f>PLANEL_GerPT_Trim_Resultado!AG245</f>
        <v>61397.20824</v>
      </c>
      <c r="U4" s="1">
        <f>PLANEL_GerPT_Trim_Resultado!AH245</f>
        <v>59097.609969999998</v>
      </c>
      <c r="V4" s="1">
        <f>PLANEL_GerPT_Trim_Resultado!AI245</f>
        <v>63302.054080000002</v>
      </c>
      <c r="W4" s="1">
        <f>PLANEL_GerPT_Trim_Resultado!AJ245</f>
        <v>73426.733989999993</v>
      </c>
      <c r="X4" s="1">
        <f>PLANEL_GerPT_Trim_Resultado!AK245</f>
        <v>66176.891300000003</v>
      </c>
      <c r="Y4" s="1">
        <f>PLANEL_GerPT_Trim_Resultado!AL245</f>
        <v>61974.153729999998</v>
      </c>
      <c r="Z4" s="1">
        <f>PLANEL_GerPT_Trim_Resultado!AM245</f>
        <v>66747.284719999996</v>
      </c>
      <c r="AA4" s="1">
        <f>PLANEL_GerPT_Trim_Resultado!AN245</f>
        <v>71819.809710000001</v>
      </c>
      <c r="AB4" s="1">
        <f>PLANEL_GerPT_Trim_Resultado!AO245</f>
        <v>66375.791490000003</v>
      </c>
      <c r="AC4" s="1">
        <f>PLANEL_GerPT_Trim_Resultado!AP245</f>
        <v>63087.197849999997</v>
      </c>
      <c r="AD4" s="1">
        <f>PLANEL_GerPT_Trim_Resultado!AQ245</f>
        <v>68519.917879999994</v>
      </c>
      <c r="AE4" s="1">
        <f>PLANEL_GerPT_Trim_Resultado!AR245</f>
        <v>71561.392869999996</v>
      </c>
      <c r="AF4" s="1">
        <f>PLANEL_GerPT_Trim_Resultado!AS245</f>
        <v>67069.375260000001</v>
      </c>
      <c r="AG4" s="1">
        <f>PLANEL_GerPT_Trim_Resultado!AT245</f>
        <v>62812.723230000003</v>
      </c>
      <c r="AH4" s="1">
        <f>PLANEL_GerPT_Trim_Resultado!AU245</f>
        <v>73171.631269999998</v>
      </c>
      <c r="AI4" s="1">
        <f>PLANEL_GerPT_Trim_Resultado!AV245</f>
        <v>74417.132119999995</v>
      </c>
      <c r="AJ4" s="1">
        <f>PLANEL_GerPT_Trim_Resultado!AW245</f>
        <v>70762.869789999997</v>
      </c>
      <c r="AK4" s="1">
        <f>PLANEL_GerPT_Trim_Resultado!AX245</f>
        <v>60926.687669999999</v>
      </c>
      <c r="AL4" s="1">
        <f>PLANEL_GerPT_Trim_Resultado!AY245</f>
        <v>73277.477270000003</v>
      </c>
      <c r="AM4" s="1">
        <f>PLANEL_GerPT_Trim_Resultado!AZ245</f>
        <v>80118.843370000002</v>
      </c>
      <c r="AN4" s="1">
        <f>PLANEL_GerPT_Trim_Resultado!BA245</f>
        <v>68736.825750000004</v>
      </c>
      <c r="AO4" s="1">
        <f>PLANEL_GerPT_Trim_Resultado!BB245</f>
        <v>63228.470739999997</v>
      </c>
      <c r="AP4" s="1">
        <f>PLANEL_GerPT_Trim_Resultado!BC245</f>
        <v>71852.997520000004</v>
      </c>
      <c r="AQ4" s="1">
        <f>PLANEL_GerPT_Trim_Resultado!BD245</f>
        <v>79522.183839999998</v>
      </c>
      <c r="AR4" s="1">
        <f>PLANEL_GerPT_Trim_Resultado!BE245</f>
        <v>75478.728990000003</v>
      </c>
      <c r="AS4" s="1">
        <f>PLANEL_GerPT_Trim_Resultado!BF245</f>
        <v>70588.152170000001</v>
      </c>
      <c r="AT4" s="1">
        <f>PLANEL_GerPT_Trim_Resultado!BG245</f>
        <v>72635.271070000003</v>
      </c>
      <c r="AU4" s="1">
        <f>PLANEL_GerPT_Trim_Resultado!BH245</f>
        <v>78525.039820000005</v>
      </c>
      <c r="AV4" s="1">
        <f>PLANEL_GerPT_Trim_Resultado!BI245</f>
        <v>72251.940870000006</v>
      </c>
      <c r="AW4" s="1">
        <f>PLANEL_GerPT_Trim_Resultado!BJ245</f>
        <v>62562.558749999997</v>
      </c>
      <c r="AX4" s="1">
        <f>PLANEL_GerPT_Trim_Resultado!BK245</f>
        <v>72488.297569999995</v>
      </c>
      <c r="AY4" s="1">
        <f>PLANEL_GerPT_Trim_Resultado!BL245</f>
        <v>80202.506829999998</v>
      </c>
      <c r="AZ4" s="1">
        <f>PLANEL_GerPT_Trim_Resultado!BM245</f>
        <v>72374.193669999993</v>
      </c>
      <c r="BA4" s="1">
        <f>PLANEL_GerPT_Trim_Resultado!BN245</f>
        <v>70403.763869999995</v>
      </c>
      <c r="BB4" s="1">
        <f>PLANEL_GerPT_Trim_Resultado!BO245</f>
        <v>72187.146699999998</v>
      </c>
      <c r="BC4" s="1">
        <f>PLANEL_GerPT_Trim_Resultado!BP245</f>
        <v>81866.827009999994</v>
      </c>
      <c r="BD4" s="1">
        <f>PLANEL_GerPT_Trim_Resultado!BQ245</f>
        <v>73911.563500000004</v>
      </c>
      <c r="BE4" s="1">
        <f>PLANEL_GerPT_Trim_Resultado!BR245</f>
        <v>65606.416029999993</v>
      </c>
      <c r="BF4" s="1">
        <f>PLANEL_GerPT_Trim_Resultado!BS245</f>
        <v>74248.198350000006</v>
      </c>
      <c r="BG4" s="1">
        <f>PLANEL_GerPT_Trim_Resultado!BT245</f>
        <v>83264.83541</v>
      </c>
      <c r="BH4" s="1">
        <f>PLANEL_GerPT_Trim_Resultado!BU245</f>
        <v>77058.290890000004</v>
      </c>
      <c r="BI4" s="1">
        <f>PLANEL_GerPT_Trim_Resultado!BV245</f>
        <v>72435.853069999997</v>
      </c>
      <c r="BJ4" s="1">
        <f>PLANEL_GerPT_Trim_Resultado!BW245</f>
        <v>74886.443169999999</v>
      </c>
      <c r="BK4" s="1">
        <f>PLANEL_GerPT_Trim_Resultado!BX245</f>
        <v>83264.83541</v>
      </c>
      <c r="BL4" s="1">
        <f>PLANEL_GerPT_Trim_Resultado!BY245</f>
        <v>75591.276070000007</v>
      </c>
      <c r="BM4" s="1">
        <f>PLANEL_GerPT_Trim_Resultado!BZ245</f>
        <v>71503.861600000004</v>
      </c>
      <c r="BN4" s="1">
        <f>PLANEL_GerPT_Trim_Resultado!CA245</f>
        <v>74864.701419999998</v>
      </c>
      <c r="BO4" s="1">
        <f>PLANEL_GerPT_Trim_Resultado!CB245</f>
        <v>83264.83541</v>
      </c>
      <c r="BP4" s="1">
        <f>PLANEL_GerPT_Trim_Resultado!CC245</f>
        <v>78936.313810000007</v>
      </c>
      <c r="BQ4" s="1">
        <f>PLANEL_GerPT_Trim_Resultado!CD245</f>
        <v>67371.736910000007</v>
      </c>
      <c r="BR4" s="1">
        <f>PLANEL_GerPT_Trim_Resultado!CE245</f>
        <v>75701.087339999998</v>
      </c>
      <c r="BS4" s="1">
        <f>PLANEL_GerPT_Trim_Resultado!CF245</f>
        <v>83264.83541</v>
      </c>
      <c r="BT4" s="1">
        <f>PLANEL_GerPT_Trim_Resultado!CG245</f>
        <v>78245.148820000002</v>
      </c>
      <c r="BU4" s="1">
        <f>PLANEL_GerPT_Trim_Resultado!CH245</f>
        <v>69742.190329999998</v>
      </c>
      <c r="BV4" s="1">
        <f>PLANEL_GerPT_Trim_Resultado!CI245</f>
        <v>75459.90281</v>
      </c>
      <c r="BW4" s="1">
        <f>PLANEL_GerPT_Trim_Resultado!CJ245</f>
        <v>83264.83541</v>
      </c>
      <c r="BX4" s="1">
        <f>PLANEL_GerPT_Trim_Resultado!CK245</f>
        <v>79852.928289999996</v>
      </c>
      <c r="BY4" s="1">
        <f>PLANEL_GerPT_Trim_Resultado!CL245</f>
        <v>70546.860419999997</v>
      </c>
      <c r="BZ4" s="1">
        <f>PLANEL_GerPT_Trim_Resultado!CM245</f>
        <v>74924.73388</v>
      </c>
      <c r="CA4" s="1">
        <f>PLANEL_GerPT_Trim_Resultado!CN245</f>
        <v>83264.83541</v>
      </c>
      <c r="CB4" s="1">
        <f>PLANEL_GerPT_Trim_Resultado!CO245</f>
        <v>77062.292809999999</v>
      </c>
      <c r="CC4" s="1">
        <f>PLANEL_GerPT_Trim_Resultado!CP245</f>
        <v>69741.013869999995</v>
      </c>
      <c r="CD4" s="1">
        <f>PLANEL_GerPT_Trim_Resultado!CQ245</f>
        <v>74611.153770000004</v>
      </c>
      <c r="CE4" s="1">
        <f>PLANEL_GerPT_Trim_Resultado!CR245</f>
        <v>83264.83541</v>
      </c>
      <c r="CF4" s="1">
        <f>PLANEL_GerPT_Trim_Resultado!CS245</f>
        <v>76872.047749999998</v>
      </c>
      <c r="CG4" s="1">
        <f>PLANEL_GerPT_Trim_Resultado!CT245</f>
        <v>70843.032890000002</v>
      </c>
      <c r="CH4" s="1">
        <f>PLANEL_GerPT_Trim_Resultado!CU245</f>
        <v>75984.36189</v>
      </c>
      <c r="CI4" s="1">
        <f>PLANEL_GerPT_Trim_Resultado!CV245</f>
        <v>83264.83541</v>
      </c>
      <c r="CJ4" s="1">
        <f>PLANEL_GerPT_Trim_Resultado!CW245</f>
        <v>79061.778690000006</v>
      </c>
      <c r="CK4" s="1">
        <f>PLANEL_GerPT_Trim_Resultado!CX245</f>
        <v>73129.727029999995</v>
      </c>
      <c r="CL4" s="1">
        <f>PLANEL_GerPT_Trim_Resultado!CY245</f>
        <v>74492.343959999998</v>
      </c>
      <c r="CM4" s="1">
        <f>PLANEL_GerPT_Trim_Resultado!CZ245</f>
        <v>83264.83541</v>
      </c>
      <c r="CN4" s="1">
        <f>PLANEL_GerPT_Trim_Resultado!DA245</f>
        <v>78923.883010000005</v>
      </c>
      <c r="CO4" s="1">
        <f>PLANEL_GerPT_Trim_Resultado!DB245</f>
        <v>71874.032550000004</v>
      </c>
      <c r="CP4" s="1">
        <f>PLANEL_GerPT_Trim_Resultado!DC245</f>
        <v>74986.767590000003</v>
      </c>
      <c r="CQ4" s="1">
        <f>PLANEL_GerPT_Trim_Resultado!DD245</f>
        <v>83264.83541</v>
      </c>
      <c r="CR4" s="1">
        <f>PLANEL_GerPT_Trim_Resultado!DE245</f>
        <v>78788.842300000004</v>
      </c>
      <c r="CS4" s="1">
        <f>PLANEL_GerPT_Trim_Resultado!DF245</f>
        <v>72460.380019999997</v>
      </c>
      <c r="CT4" s="1">
        <f>PLANEL_GerPT_Trim_Resultado!DG245</f>
        <v>74601.637669999996</v>
      </c>
      <c r="CU4" s="1">
        <f>PLANEL_GerPT_Trim_Resultado!DH245</f>
        <v>83264.83541</v>
      </c>
      <c r="CV4" s="1">
        <f>PLANEL_GerPT_Trim_Resultado!DI245</f>
        <v>78131.838990000004</v>
      </c>
      <c r="CW4" s="1">
        <f>PLANEL_GerPT_Trim_Resultado!DJ245</f>
        <v>68778.903040000005</v>
      </c>
      <c r="CX4" s="1">
        <f>PLANEL_GerPT_Trim_Resultado!DK245</f>
        <v>73715.479810000004</v>
      </c>
      <c r="CY4" s="68">
        <f>PLANEL_GerPT_Trim_Resultado!DL245</f>
        <v>83264.83541</v>
      </c>
      <c r="CZ4" s="68">
        <f>PLANEL_GerPT_Trim_Resultado!DM245</f>
        <v>78445.731289999996</v>
      </c>
      <c r="DA4" s="68">
        <f>PLANEL_GerPT_Trim_Resultado!DN245</f>
        <v>74485.74712</v>
      </c>
      <c r="DB4" s="68">
        <f>PLANEL_GerPT_Trim_Resultado!DO245</f>
        <v>73808.932019999993</v>
      </c>
      <c r="DC4" s="1">
        <f>PLANEL_GerPT_Trim_Resultado!DP245</f>
        <v>83264.83541</v>
      </c>
      <c r="DD4" s="1">
        <f>PLANEL_GerPT_Trim_Resultado!DQ245</f>
        <v>79114.881179999997</v>
      </c>
      <c r="DE4" s="1">
        <f>PLANEL_GerPT_Trim_Resultado!DR245</f>
        <v>72530.845369999995</v>
      </c>
      <c r="DF4" s="1">
        <f>PLANEL_GerPT_Trim_Resultado!DS245</f>
        <v>75651.435689999998</v>
      </c>
      <c r="DG4" s="1">
        <f>PLANEL_GerPT_Trim_Resultado!DT245</f>
        <v>83264.83541</v>
      </c>
      <c r="DH4" s="1">
        <f>PLANEL_GerPT_Trim_Resultado!DU245</f>
        <v>80077.723559999999</v>
      </c>
      <c r="DI4" s="1">
        <f>PLANEL_GerPT_Trim_Resultado!DV245</f>
        <v>72335.318450000006</v>
      </c>
      <c r="DJ4" s="1">
        <f>PLANEL_GerPT_Trim_Resultado!DW245</f>
        <v>74254.715620000003</v>
      </c>
      <c r="DK4" s="1">
        <f>PLANEL_GerPT_Trim_Resultado!DX245</f>
        <v>83138.703739999997</v>
      </c>
      <c r="DL4" s="1">
        <f>PLANEL_GerPT_Trim_Resultado!DY245</f>
        <v>80293.461739999999</v>
      </c>
      <c r="DM4" s="1">
        <f>PLANEL_GerPT_Trim_Resultado!DZ245</f>
        <v>73290.904460000005</v>
      </c>
      <c r="DN4" s="1">
        <f>PLANEL_GerPT_Trim_Resultado!EA245</f>
        <v>73568.819019999995</v>
      </c>
      <c r="DO4" s="1">
        <f>PLANEL_GerPT_Trim_Resultado!EB245</f>
        <v>82698.767749999999</v>
      </c>
      <c r="DP4" s="1">
        <f>PLANEL_GerPT_Trim_Resultado!EC245</f>
        <v>80293.461739999999</v>
      </c>
      <c r="DQ4" s="1">
        <f>PLANEL_GerPT_Trim_Resultado!ED245</f>
        <v>72900.189410000006</v>
      </c>
      <c r="DR4" s="1">
        <f>PLANEL_GerPT_Trim_Resultado!EE245</f>
        <v>73880.857279999997</v>
      </c>
      <c r="DS4" s="1">
        <f>PLANEL_GerPT_Trim_Resultado!EF245</f>
        <v>81905.475539999999</v>
      </c>
      <c r="DT4" s="1">
        <f>PLANEL_GerPT_Trim_Resultado!EG245</f>
        <v>80293.461739999999</v>
      </c>
      <c r="DU4" s="1">
        <f>PLANEL_GerPT_Trim_Resultado!EH245</f>
        <v>71047.752609999996</v>
      </c>
      <c r="DV4" s="1">
        <f>PLANEL_GerPT_Trim_Resultado!EI245</f>
        <v>76250.230739999999</v>
      </c>
      <c r="DW4" s="1">
        <f>PLANEL_GerPT_Trim_Resultado!EJ245</f>
        <v>82270.326570000005</v>
      </c>
      <c r="DX4" s="1">
        <f>PLANEL_GerPT_Trim_Resultado!EK245</f>
        <v>80293.461739999999</v>
      </c>
      <c r="DY4" s="1">
        <f>PLANEL_GerPT_Trim_Resultado!EL245</f>
        <v>70523.713910000006</v>
      </c>
      <c r="DZ4" s="1">
        <f>PLANEL_GerPT_Trim_Resultado!EM245</f>
        <v>70596.054090000005</v>
      </c>
      <c r="EA4" s="1">
        <f>PLANEL_GerPT_Trim_Resultado!EN245</f>
        <v>80525.481190000006</v>
      </c>
      <c r="EB4" s="1">
        <f>PLANEL_GerPT_Trim_Resultado!EO245</f>
        <v>80293.461739999999</v>
      </c>
      <c r="EC4" s="1">
        <f>PLANEL_GerPT_Trim_Resultado!EP245</f>
        <v>67870.129379999998</v>
      </c>
      <c r="ED4" s="1">
        <f>PLANEL_GerPT_Trim_Resultado!EQ245</f>
        <v>73086.42942</v>
      </c>
      <c r="EE4" s="1">
        <f>PLANEL_GerPT_Trim_Resultado!ER245</f>
        <v>81928.362229999999</v>
      </c>
      <c r="EF4" s="1">
        <f>PLANEL_GerPT_Trim_Resultado!ES245</f>
        <v>80293.461739999999</v>
      </c>
      <c r="EG4" s="1">
        <f>PLANEL_GerPT_Trim_Resultado!ET245</f>
        <v>72130.390369999994</v>
      </c>
      <c r="EH4" s="1">
        <f>PLANEL_GerPT_Trim_Resultado!EU245</f>
        <v>75393.156210000001</v>
      </c>
      <c r="EI4" s="1">
        <f>PLANEL_GerPT_Trim_Resultado!EV245</f>
        <v>83098.15466</v>
      </c>
      <c r="EJ4" s="1">
        <f>PLANEL_GerPT_Trim_Resultado!EW245</f>
        <v>80293.461739999999</v>
      </c>
      <c r="EK4" s="1">
        <f>PLANEL_GerPT_Trim_Resultado!EX245</f>
        <v>69982.203389999995</v>
      </c>
      <c r="EL4" s="1">
        <f>PLANEL_GerPT_Trim_Resultado!EY245</f>
        <v>76002.069940000001</v>
      </c>
      <c r="EM4" s="1">
        <f>PLANEL_GerPT_Trim_Resultado!EZ245</f>
        <v>81269.213250000001</v>
      </c>
      <c r="EN4" s="1">
        <f>PLANEL_GerPT_Trim_Resultado!FA245</f>
        <v>80293.461739999999</v>
      </c>
      <c r="EO4" s="1">
        <f>PLANEL_GerPT_Trim_Resultado!FB245</f>
        <v>70990.483370000002</v>
      </c>
      <c r="EP4" s="1">
        <f>PLANEL_GerPT_Trim_Resultado!FC245</f>
        <v>69582.902350000004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4911.4754480000001</v>
      </c>
      <c r="H5" s="1">
        <f>PLANEL_GerPT_Trim_Resultado!U257</f>
        <v>4997.6789099999996</v>
      </c>
      <c r="I5" s="1">
        <f>PLANEL_GerPT_Trim_Resultado!V257</f>
        <v>4816.377324</v>
      </c>
      <c r="J5" s="1">
        <f>PLANEL_GerPT_Trim_Resultado!W257</f>
        <v>4815.4097259999999</v>
      </c>
      <c r="K5" s="1">
        <f>PLANEL_GerPT_Trim_Resultado!X257</f>
        <v>5002.1437079999996</v>
      </c>
      <c r="L5" s="1">
        <f>PLANEL_GerPT_Trim_Resultado!Y257</f>
        <v>5057.3241500000004</v>
      </c>
      <c r="M5" s="1">
        <f>PLANEL_GerPT_Trim_Resultado!Z257</f>
        <v>4789.2398579999999</v>
      </c>
      <c r="N5" s="1">
        <f>PLANEL_GerPT_Trim_Resultado!AA257</f>
        <v>4915.2028259999997</v>
      </c>
      <c r="O5" s="1">
        <f>PLANEL_GerPT_Trim_Resultado!AB257</f>
        <v>4992.4484780000003</v>
      </c>
      <c r="P5" s="1">
        <f>PLANEL_GerPT_Trim_Resultado!AC257</f>
        <v>4912.8295159999998</v>
      </c>
      <c r="Q5" s="1">
        <f>PLANEL_GerPT_Trim_Resultado!AD257</f>
        <v>4900.9616139999998</v>
      </c>
      <c r="R5" s="1">
        <f>PLANEL_GerPT_Trim_Resultado!AE257</f>
        <v>4843.8827259999998</v>
      </c>
      <c r="S5" s="1">
        <f>PLANEL_GerPT_Trim_Resultado!AF257</f>
        <v>5390.0232480000004</v>
      </c>
      <c r="T5" s="1">
        <f>PLANEL_GerPT_Trim_Resultado!AG257</f>
        <v>5296.5760920000002</v>
      </c>
      <c r="U5" s="1">
        <f>PLANEL_GerPT_Trim_Resultado!AH257</f>
        <v>4889.1501179999996</v>
      </c>
      <c r="V5" s="1">
        <f>PLANEL_GerPT_Trim_Resultado!AI257</f>
        <v>5014.7000879999996</v>
      </c>
      <c r="W5" s="1">
        <f>PLANEL_GerPT_Trim_Resultado!AJ257</f>
        <v>5611.1629480000001</v>
      </c>
      <c r="X5" s="1">
        <f>PLANEL_GerPT_Trim_Resultado!AK257</f>
        <v>5062.6121919999996</v>
      </c>
      <c r="Y5" s="1">
        <f>PLANEL_GerPT_Trim_Resultado!AL257</f>
        <v>4667.9311379999999</v>
      </c>
      <c r="Z5" s="1">
        <f>PLANEL_GerPT_Trim_Resultado!AM257</f>
        <v>5165.6770260000003</v>
      </c>
      <c r="AA5" s="1">
        <f>PLANEL_GerPT_Trim_Resultado!AN257</f>
        <v>5448.4779550000003</v>
      </c>
      <c r="AB5" s="1">
        <f>PLANEL_GerPT_Trim_Resultado!AO257</f>
        <v>5314.7035919999998</v>
      </c>
      <c r="AC5" s="1">
        <f>PLANEL_GerPT_Trim_Resultado!AP257</f>
        <v>5616.1897120000003</v>
      </c>
      <c r="AD5" s="1">
        <f>PLANEL_GerPT_Trim_Resultado!AQ257</f>
        <v>4840.5806259999999</v>
      </c>
      <c r="AE5" s="1">
        <f>PLANEL_GerPT_Trim_Resultado!AR257</f>
        <v>7820.0088619999997</v>
      </c>
      <c r="AF5" s="1">
        <f>PLANEL_GerPT_Trim_Resultado!AS257</f>
        <v>5939.1606000000002</v>
      </c>
      <c r="AG5" s="1">
        <f>PLANEL_GerPT_Trim_Resultado!AT257</f>
        <v>4882.1539380000004</v>
      </c>
      <c r="AH5" s="1">
        <f>PLANEL_GerPT_Trim_Resultado!AU257</f>
        <v>5412.5999430000002</v>
      </c>
      <c r="AI5" s="1">
        <f>PLANEL_GerPT_Trim_Resultado!AV257</f>
        <v>5760.549137</v>
      </c>
      <c r="AJ5" s="1">
        <f>PLANEL_GerPT_Trim_Resultado!AW257</f>
        <v>9502.8921100000007</v>
      </c>
      <c r="AK5" s="1">
        <f>PLANEL_GerPT_Trim_Resultado!AX257</f>
        <v>7039.44967</v>
      </c>
      <c r="AL5" s="1">
        <f>PLANEL_GerPT_Trim_Resultado!AY257</f>
        <v>5090.1061259999997</v>
      </c>
      <c r="AM5" s="1">
        <f>PLANEL_GerPT_Trim_Resultado!AZ257</f>
        <v>5246.4029479999999</v>
      </c>
      <c r="AN5" s="1">
        <f>PLANEL_GerPT_Trim_Resultado!BA257</f>
        <v>8538.9167510000007</v>
      </c>
      <c r="AO5" s="1">
        <f>PLANEL_GerPT_Trim_Resultado!BB257</f>
        <v>8329.2098499999993</v>
      </c>
      <c r="AP5" s="1">
        <f>PLANEL_GerPT_Trim_Resultado!BC257</f>
        <v>5219.3698260000001</v>
      </c>
      <c r="AQ5" s="1">
        <f>PLANEL_GerPT_Trim_Resultado!BD257</f>
        <v>6830.6988009999995</v>
      </c>
      <c r="AR5" s="1">
        <f>PLANEL_GerPT_Trim_Resultado!BE257</f>
        <v>4877.4736929999999</v>
      </c>
      <c r="AS5" s="1">
        <f>PLANEL_GerPT_Trim_Resultado!BF257</f>
        <v>4833.72048</v>
      </c>
      <c r="AT5" s="1">
        <f>PLANEL_GerPT_Trim_Resultado!BG257</f>
        <v>4763.0001259999999</v>
      </c>
      <c r="AU5" s="1">
        <f>PLANEL_GerPT_Trim_Resultado!BH257</f>
        <v>8840.6641330000002</v>
      </c>
      <c r="AV5" s="1">
        <f>PLANEL_GerPT_Trim_Resultado!BI257</f>
        <v>9084.5236619999996</v>
      </c>
      <c r="AW5" s="1">
        <f>PLANEL_GerPT_Trim_Resultado!BJ257</f>
        <v>9106.9213380000001</v>
      </c>
      <c r="AX5" s="1">
        <f>PLANEL_GerPT_Trim_Resultado!BK257</f>
        <v>9174.2436259999995</v>
      </c>
      <c r="AY5" s="1">
        <f>PLANEL_GerPT_Trim_Resultado!BL257</f>
        <v>8947.0571199999995</v>
      </c>
      <c r="AZ5" s="1">
        <f>PLANEL_GerPT_Trim_Resultado!BM257</f>
        <v>6470.5002359999999</v>
      </c>
      <c r="BA5" s="1">
        <f>PLANEL_GerPT_Trim_Resultado!BN257</f>
        <v>4986.2236380000004</v>
      </c>
      <c r="BB5" s="1">
        <f>PLANEL_GerPT_Trim_Resultado!BO257</f>
        <v>8885.0205389999992</v>
      </c>
      <c r="BC5" s="1">
        <f>PLANEL_GerPT_Trim_Resultado!BP257</f>
        <v>9531.6875870000003</v>
      </c>
      <c r="BD5" s="1">
        <f>PLANEL_GerPT_Trim_Resultado!BQ257</f>
        <v>7387.4157939999996</v>
      </c>
      <c r="BE5" s="1">
        <f>PLANEL_GerPT_Trim_Resultado!BR257</f>
        <v>8356.5535280000004</v>
      </c>
      <c r="BF5" s="1">
        <f>PLANEL_GerPT_Trim_Resultado!BS257</f>
        <v>9051.4443260000007</v>
      </c>
      <c r="BG5" s="1">
        <f>PLANEL_GerPT_Trim_Resultado!BT257</f>
        <v>11491.569600000001</v>
      </c>
      <c r="BH5" s="1">
        <f>PLANEL_GerPT_Trim_Resultado!BU257</f>
        <v>7447.0044930000004</v>
      </c>
      <c r="BI5" s="1">
        <f>PLANEL_GerPT_Trim_Resultado!BV257</f>
        <v>10822.25922</v>
      </c>
      <c r="BJ5" s="1">
        <f>PLANEL_GerPT_Trim_Resultado!BW257</f>
        <v>11366.232459999999</v>
      </c>
      <c r="BK5" s="1">
        <f>PLANEL_GerPT_Trim_Resultado!BX257</f>
        <v>11644.662350000001</v>
      </c>
      <c r="BL5" s="1">
        <f>PLANEL_GerPT_Trim_Resultado!BY257</f>
        <v>11494.575210000001</v>
      </c>
      <c r="BM5" s="1">
        <f>PLANEL_GerPT_Trim_Resultado!BZ257</f>
        <v>9923.9345880000001</v>
      </c>
      <c r="BN5" s="1">
        <f>PLANEL_GerPT_Trim_Resultado!CA257</f>
        <v>11186.726430000001</v>
      </c>
      <c r="BO5" s="1">
        <f>PLANEL_GerPT_Trim_Resultado!CB257</f>
        <v>11644.662350000001</v>
      </c>
      <c r="BP5" s="1">
        <f>PLANEL_GerPT_Trim_Resultado!CC257</f>
        <v>6121.5674259999996</v>
      </c>
      <c r="BQ5" s="1">
        <f>PLANEL_GerPT_Trim_Resultado!CD257</f>
        <v>10993.077740000001</v>
      </c>
      <c r="BR5" s="1">
        <f>PLANEL_GerPT_Trim_Resultado!CE257</f>
        <v>10564.987649999999</v>
      </c>
      <c r="BS5" s="1">
        <f>PLANEL_GerPT_Trim_Resultado!CF257</f>
        <v>11644.662350000001</v>
      </c>
      <c r="BT5" s="1">
        <f>PLANEL_GerPT_Trim_Resultado!CG257</f>
        <v>7856.7129240000004</v>
      </c>
      <c r="BU5" s="1">
        <f>PLANEL_GerPT_Trim_Resultado!CH257</f>
        <v>7064.8561950000003</v>
      </c>
      <c r="BV5" s="1">
        <f>PLANEL_GerPT_Trim_Resultado!CI257</f>
        <v>10863.09432</v>
      </c>
      <c r="BW5" s="1">
        <f>PLANEL_GerPT_Trim_Resultado!CJ257</f>
        <v>11644.662350000001</v>
      </c>
      <c r="BX5" s="1">
        <f>PLANEL_GerPT_Trim_Resultado!CK257</f>
        <v>7624.64311</v>
      </c>
      <c r="BY5" s="1">
        <f>PLANEL_GerPT_Trim_Resultado!CL257</f>
        <v>7010.2584930000003</v>
      </c>
      <c r="BZ5" s="1">
        <f>PLANEL_GerPT_Trim_Resultado!CM257</f>
        <v>10864.825430000001</v>
      </c>
      <c r="CA5" s="1">
        <f>PLANEL_GerPT_Trim_Resultado!CN257</f>
        <v>11644.662350000001</v>
      </c>
      <c r="CB5" s="1">
        <f>PLANEL_GerPT_Trim_Resultado!CO257</f>
        <v>11700.054410000001</v>
      </c>
      <c r="CC5" s="1">
        <f>PLANEL_GerPT_Trim_Resultado!CP257</f>
        <v>10101.846680000001</v>
      </c>
      <c r="CD5" s="1">
        <f>PLANEL_GerPT_Trim_Resultado!CQ257</f>
        <v>11224.80113</v>
      </c>
      <c r="CE5" s="1">
        <f>PLANEL_GerPT_Trim_Resultado!CR257</f>
        <v>11644.662350000001</v>
      </c>
      <c r="CF5" s="1">
        <f>PLANEL_GerPT_Trim_Resultado!CS257</f>
        <v>11780.54881</v>
      </c>
      <c r="CG5" s="1">
        <f>PLANEL_GerPT_Trim_Resultado!CT257</f>
        <v>9498.4511359999997</v>
      </c>
      <c r="CH5" s="1">
        <f>PLANEL_GerPT_Trim_Resultado!CU257</f>
        <v>9925.5392670000001</v>
      </c>
      <c r="CI5" s="1">
        <f>PLANEL_GerPT_Trim_Resultado!CV257</f>
        <v>11644.662350000001</v>
      </c>
      <c r="CJ5" s="1">
        <f>PLANEL_GerPT_Trim_Resultado!CW257</f>
        <v>11717.210639999999</v>
      </c>
      <c r="CK5" s="1">
        <f>PLANEL_GerPT_Trim_Resultado!CX257</f>
        <v>6672.7475489999997</v>
      </c>
      <c r="CL5" s="1">
        <f>PLANEL_GerPT_Trim_Resultado!CY257</f>
        <v>11069.54163</v>
      </c>
      <c r="CM5" s="1">
        <f>PLANEL_GerPT_Trim_Resultado!CZ257</f>
        <v>11644.662350000001</v>
      </c>
      <c r="CN5" s="1">
        <f>PLANEL_GerPT_Trim_Resultado!DA257</f>
        <v>11661.935310000001</v>
      </c>
      <c r="CO5" s="1">
        <f>PLANEL_GerPT_Trim_Resultado!DB257</f>
        <v>9317.2190389999996</v>
      </c>
      <c r="CP5" s="1">
        <f>PLANEL_GerPT_Trim_Resultado!DC257</f>
        <v>10619.63378</v>
      </c>
      <c r="CQ5" s="1">
        <f>PLANEL_GerPT_Trim_Resultado!DD257</f>
        <v>11644.662350000001</v>
      </c>
      <c r="CR5" s="1">
        <f>PLANEL_GerPT_Trim_Resultado!DE257</f>
        <v>11436.37751</v>
      </c>
      <c r="CS5" s="1">
        <f>PLANEL_GerPT_Trim_Resultado!DF257</f>
        <v>10890.88364</v>
      </c>
      <c r="CT5" s="1">
        <f>PLANEL_GerPT_Trim_Resultado!DG257</f>
        <v>11186.136930000001</v>
      </c>
      <c r="CU5" s="1">
        <f>PLANEL_GerPT_Trim_Resultado!DH257</f>
        <v>11644.662350000001</v>
      </c>
      <c r="CV5" s="1">
        <f>PLANEL_GerPT_Trim_Resultado!DI257</f>
        <v>11364.498320000001</v>
      </c>
      <c r="CW5" s="1">
        <f>PLANEL_GerPT_Trim_Resultado!DJ257</f>
        <v>8418.8244890000005</v>
      </c>
      <c r="CX5" s="1">
        <f>PLANEL_GerPT_Trim_Resultado!DK257</f>
        <v>10747.894060000001</v>
      </c>
      <c r="CY5" s="68">
        <f>PLANEL_GerPT_Trim_Resultado!DL257</f>
        <v>11644.662350000001</v>
      </c>
      <c r="CZ5" s="68">
        <f>PLANEL_GerPT_Trim_Resultado!DM257</f>
        <v>11523.50841</v>
      </c>
      <c r="DA5" s="68">
        <f>PLANEL_GerPT_Trim_Resultado!DN257</f>
        <v>11455.70174</v>
      </c>
      <c r="DB5" s="68">
        <f>PLANEL_GerPT_Trim_Resultado!DO257</f>
        <v>10361.825500000001</v>
      </c>
      <c r="DC5" s="1">
        <f>PLANEL_GerPT_Trim_Resultado!DP257</f>
        <v>11644.662350000001</v>
      </c>
      <c r="DD5" s="1">
        <f>PLANEL_GerPT_Trim_Resultado!DQ257</f>
        <v>11647.419610000001</v>
      </c>
      <c r="DE5" s="1">
        <f>PLANEL_GerPT_Trim_Resultado!DR257</f>
        <v>10362.376340000001</v>
      </c>
      <c r="DF5" s="1">
        <f>PLANEL_GerPT_Trim_Resultado!DS257</f>
        <v>8668.3748190000006</v>
      </c>
      <c r="DG5" s="1">
        <f>PLANEL_GerPT_Trim_Resultado!DT257</f>
        <v>11644.662350000001</v>
      </c>
      <c r="DH5" s="1">
        <f>PLANEL_GerPT_Trim_Resultado!DU257</f>
        <v>11523.50841</v>
      </c>
      <c r="DI5" s="1">
        <f>PLANEL_GerPT_Trim_Resultado!DV257</f>
        <v>5128.9372380000004</v>
      </c>
      <c r="DJ5" s="1">
        <f>PLANEL_GerPT_Trim_Resultado!DW257</f>
        <v>11228.43613</v>
      </c>
      <c r="DK5" s="1">
        <f>PLANEL_GerPT_Trim_Resultado!DX257</f>
        <v>11644.646280000001</v>
      </c>
      <c r="DL5" s="1">
        <f>PLANEL_GerPT_Trim_Resultado!DY257</f>
        <v>11825.36081</v>
      </c>
      <c r="DM5" s="1">
        <f>PLANEL_GerPT_Trim_Resultado!DZ257</f>
        <v>11380.55624</v>
      </c>
      <c r="DN5" s="1">
        <f>PLANEL_GerPT_Trim_Resultado!EA257</f>
        <v>10729.887919999999</v>
      </c>
      <c r="DO5" s="1">
        <f>PLANEL_GerPT_Trim_Resultado!EB257</f>
        <v>11522.87867</v>
      </c>
      <c r="DP5" s="1">
        <f>PLANEL_GerPT_Trim_Resultado!EC257</f>
        <v>11825.36081</v>
      </c>
      <c r="DQ5" s="1">
        <f>PLANEL_GerPT_Trim_Resultado!ED257</f>
        <v>3991.496083</v>
      </c>
      <c r="DR5" s="1">
        <f>PLANEL_GerPT_Trim_Resultado!EE257</f>
        <v>11021.77319</v>
      </c>
      <c r="DS5" s="1">
        <f>PLANEL_GerPT_Trim_Resultado!EF257</f>
        <v>11409.13926</v>
      </c>
      <c r="DT5" s="1">
        <f>PLANEL_GerPT_Trim_Resultado!EG257</f>
        <v>11825.36081</v>
      </c>
      <c r="DU5" s="1">
        <f>PLANEL_GerPT_Trim_Resultado!EH257</f>
        <v>11435.37674</v>
      </c>
      <c r="DV5" s="1">
        <f>PLANEL_GerPT_Trim_Resultado!EI257</f>
        <v>5331.772798</v>
      </c>
      <c r="DW5" s="1">
        <f>PLANEL_GerPT_Trim_Resultado!EJ257</f>
        <v>11292.94896</v>
      </c>
      <c r="DX5" s="1">
        <f>PLANEL_GerPT_Trim_Resultado!EK257</f>
        <v>11825.36081</v>
      </c>
      <c r="DY5" s="1">
        <f>PLANEL_GerPT_Trim_Resultado!EL257</f>
        <v>6122.1766189999998</v>
      </c>
      <c r="DZ5" s="1">
        <f>PLANEL_GerPT_Trim_Resultado!EM257</f>
        <v>11121.17009</v>
      </c>
      <c r="EA5" s="1">
        <f>PLANEL_GerPT_Trim_Resultado!EN257</f>
        <v>11641.615949999999</v>
      </c>
      <c r="EB5" s="1">
        <f>PLANEL_GerPT_Trim_Resultado!EO257</f>
        <v>11825.36081</v>
      </c>
      <c r="EC5" s="1">
        <f>PLANEL_GerPT_Trim_Resultado!EP257</f>
        <v>8881.878138</v>
      </c>
      <c r="ED5" s="1">
        <f>PLANEL_GerPT_Trim_Resultado!EQ257</f>
        <v>6946.9083739999996</v>
      </c>
      <c r="EE5" s="1">
        <f>PLANEL_GerPT_Trim_Resultado!ER257</f>
        <v>9216.7866479999993</v>
      </c>
      <c r="EF5" s="1">
        <f>PLANEL_GerPT_Trim_Resultado!ES257</f>
        <v>11825.36081</v>
      </c>
      <c r="EG5" s="1">
        <f>PLANEL_GerPT_Trim_Resultado!ET257</f>
        <v>4879.2091380000002</v>
      </c>
      <c r="EH5" s="1">
        <f>PLANEL_GerPT_Trim_Resultado!EU257</f>
        <v>11193.20544</v>
      </c>
      <c r="EI5" s="1">
        <f>PLANEL_GerPT_Trim_Resultado!EV257</f>
        <v>7545.4757929999996</v>
      </c>
      <c r="EJ5" s="1">
        <f>PLANEL_GerPT_Trim_Resultado!EW257</f>
        <v>11825.36081</v>
      </c>
      <c r="EK5" s="1">
        <f>PLANEL_GerPT_Trim_Resultado!EX257</f>
        <v>10982.62052</v>
      </c>
      <c r="EL5" s="1">
        <f>PLANEL_GerPT_Trim_Resultado!EY257</f>
        <v>7368.8107499999996</v>
      </c>
      <c r="EM5" s="1">
        <f>PLANEL_GerPT_Trim_Resultado!EZ257</f>
        <v>10946.215270000001</v>
      </c>
      <c r="EN5" s="1">
        <f>PLANEL_GerPT_Trim_Resultado!FA257</f>
        <v>11825.36081</v>
      </c>
      <c r="EO5" s="1">
        <f>PLANEL_GerPT_Trim_Resultado!FB257</f>
        <v>11126.30264</v>
      </c>
      <c r="EP5" s="1">
        <f>PLANEL_GerPT_Trim_Resultado!FC257</f>
        <v>10681.48704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3488.0218009999999</v>
      </c>
      <c r="P7" s="18">
        <f>PLANEL_GerPT_Trim_Resultado!AC149</f>
        <v>2839.0037819999998</v>
      </c>
      <c r="Q7" s="18">
        <f>PLANEL_GerPT_Trim_Resultado!AD149</f>
        <v>2026.279033</v>
      </c>
      <c r="R7" s="18">
        <f>PLANEL_GerPT_Trim_Resultado!AE149</f>
        <v>3634.8798929999998</v>
      </c>
      <c r="S7" s="18">
        <f>PLANEL_GerPT_Trim_Resultado!AF149</f>
        <v>4305.6897570000001</v>
      </c>
      <c r="T7" s="18">
        <f>PLANEL_GerPT_Trim_Resultado!AG149</f>
        <v>1456.832271</v>
      </c>
      <c r="U7" s="18">
        <f>PLANEL_GerPT_Trim_Resultado!AH149</f>
        <v>3028.498094</v>
      </c>
      <c r="V7" s="18">
        <f>PLANEL_GerPT_Trim_Resultado!AI149</f>
        <v>3028.498094</v>
      </c>
      <c r="W7" s="18">
        <f>PLANEL_GerPT_Trim_Resultado!AJ149</f>
        <v>1516.7627890000001</v>
      </c>
      <c r="X7" s="18">
        <f>PLANEL_GerPT_Trim_Resultado!AK149</f>
        <v>3028.498094</v>
      </c>
      <c r="Y7" s="18">
        <f>PLANEL_GerPT_Trim_Resultado!AL149</f>
        <v>3028.498094</v>
      </c>
      <c r="Z7" s="18">
        <f>PLANEL_GerPT_Trim_Resultado!AM149</f>
        <v>3188.8102819999999</v>
      </c>
      <c r="AA7" s="18">
        <f>PLANEL_GerPT_Trim_Resultado!AN149</f>
        <v>4094.4035990000002</v>
      </c>
      <c r="AB7" s="18">
        <f>PLANEL_GerPT_Trim_Resultado!AO149</f>
        <v>3028.498094</v>
      </c>
      <c r="AC7" s="18">
        <f>PLANEL_GerPT_Trim_Resultado!AP149</f>
        <v>3028.498094</v>
      </c>
      <c r="AD7" s="18">
        <f>PLANEL_GerPT_Trim_Resultado!AQ149</f>
        <v>3028.498094</v>
      </c>
      <c r="AE7" s="18">
        <f>PLANEL_GerPT_Trim_Resultado!AR149</f>
        <v>4094.4035990000002</v>
      </c>
      <c r="AF7" s="18">
        <f>PLANEL_GerPT_Trim_Resultado!AS149</f>
        <v>3028.498094</v>
      </c>
      <c r="AG7" s="18">
        <f>PLANEL_GerPT_Trim_Resultado!AT149</f>
        <v>3028.498094</v>
      </c>
      <c r="AH7" s="18">
        <f>PLANEL_GerPT_Trim_Resultado!AU149</f>
        <v>4094.4035990000002</v>
      </c>
      <c r="AI7" s="18">
        <f>PLANEL_GerPT_Trim_Resultado!AV149</f>
        <v>3025.6556799999998</v>
      </c>
      <c r="AJ7" s="18">
        <f>PLANEL_GerPT_Trim_Resultado!AW149</f>
        <v>3880.2750270000001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2479.6094210000001</v>
      </c>
      <c r="AO7" s="18">
        <f>PLANEL_GerPT_Trim_Resultado!BB149</f>
        <v>2448.7402470000002</v>
      </c>
      <c r="AP7" s="18">
        <f>PLANEL_GerPT_Trim_Resultado!BC149</f>
        <v>3725.9319099999998</v>
      </c>
      <c r="AQ7" s="18">
        <f>PLANEL_GerPT_Trim_Resultado!BD149</f>
        <v>2044.359385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2650.7411830000001</v>
      </c>
      <c r="AU7" s="18">
        <f>PLANEL_GerPT_Trim_Resultado!BH149</f>
        <v>2230.3480519999998</v>
      </c>
      <c r="AV7" s="18">
        <f>PLANEL_GerPT_Trim_Resultado!BI149</f>
        <v>1539.6412849999999</v>
      </c>
      <c r="AW7" s="18">
        <f>PLANEL_GerPT_Trim_Resultado!BJ149</f>
        <v>1690.2354459999999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1468.280579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1770.8243460000001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1623.9662539999999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5421.3052260000004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6215.2239390000004</v>
      </c>
      <c r="G8" s="18">
        <f>PLANEL_GerPT_Trim_Resultado!T113+PLANEL_GerPT_Trim_Resultado!T125+PLANEL_GerPT_Trim_Resultado!T137</f>
        <v>5923.1728210000001</v>
      </c>
      <c r="H8" s="18">
        <f>PLANEL_GerPT_Trim_Resultado!U113+PLANEL_GerPT_Trim_Resultado!U125+PLANEL_GerPT_Trim_Resultado!U137</f>
        <v>6029.3615849999996</v>
      </c>
      <c r="I8" s="18">
        <f>PLANEL_GerPT_Trim_Resultado!V113+PLANEL_GerPT_Trim_Resultado!V125+PLANEL_GerPT_Trim_Resultado!V137</f>
        <v>5541.6664069999997</v>
      </c>
      <c r="J8" s="18">
        <f>PLANEL_GerPT_Trim_Resultado!W113+PLANEL_GerPT_Trim_Resultado!W125+PLANEL_GerPT_Trim_Resultado!W137</f>
        <v>6739.2704590000003</v>
      </c>
      <c r="K8" s="18">
        <f>PLANEL_GerPT_Trim_Resultado!X113+PLANEL_GerPT_Trim_Resultado!X125+PLANEL_GerPT_Trim_Resultado!X137</f>
        <v>6521.7783740000004</v>
      </c>
      <c r="L8" s="18">
        <f>PLANEL_GerPT_Trim_Resultado!Y113+PLANEL_GerPT_Trim_Resultado!Y125+PLANEL_GerPT_Trim_Resultado!Y137</f>
        <v>6071.170298</v>
      </c>
      <c r="M8" s="18">
        <f>PLANEL_GerPT_Trim_Resultado!Z113+PLANEL_GerPT_Trim_Resultado!Z125+PLANEL_GerPT_Trim_Resultado!Z137</f>
        <v>7397.2894580000002</v>
      </c>
      <c r="N8" s="18">
        <f>PLANEL_GerPT_Trim_Resultado!AA113+PLANEL_GerPT_Trim_Resultado!AA125+PLANEL_GerPT_Trim_Resultado!AA137</f>
        <v>6367.7668599999997</v>
      </c>
      <c r="O8" s="18">
        <f>PLANEL_GerPT_Trim_Resultado!AB113+PLANEL_GerPT_Trim_Resultado!AB125+PLANEL_GerPT_Trim_Resultado!AB137</f>
        <v>9925.7270019999996</v>
      </c>
      <c r="P8" s="18">
        <f>PLANEL_GerPT_Trim_Resultado!AC113+PLANEL_GerPT_Trim_Resultado!AC125+PLANEL_GerPT_Trim_Resultado!AC137</f>
        <v>9654.3711469999998</v>
      </c>
      <c r="Q8" s="18">
        <f>PLANEL_GerPT_Trim_Resultado!AD113+PLANEL_GerPT_Trim_Resultado!AD125+PLANEL_GerPT_Trim_Resultado!AD137</f>
        <v>9348.5273280000001</v>
      </c>
      <c r="R8" s="18">
        <f>PLANEL_GerPT_Trim_Resultado!AE113+PLANEL_GerPT_Trim_Resultado!AE125+PLANEL_GerPT_Trim_Resultado!AE137</f>
        <v>10068.872450000001</v>
      </c>
      <c r="S8" s="18">
        <f>PLANEL_GerPT_Trim_Resultado!AF113+PLANEL_GerPT_Trim_Resultado!AF125+PLANEL_GerPT_Trim_Resultado!AF137</f>
        <v>6449.6720139999998</v>
      </c>
      <c r="T8" s="18">
        <f>PLANEL_GerPT_Trim_Resultado!AG113+PLANEL_GerPT_Trim_Resultado!AG125+PLANEL_GerPT_Trim_Resultado!AG137</f>
        <v>8969.3305920000003</v>
      </c>
      <c r="U8" s="18">
        <f>PLANEL_GerPT_Trim_Resultado!AH113+PLANEL_GerPT_Trim_Resultado!AH125+PLANEL_GerPT_Trim_Resultado!AH137</f>
        <v>9596.0896580000008</v>
      </c>
      <c r="V8" s="18">
        <f>PLANEL_GerPT_Trim_Resultado!AI113+PLANEL_GerPT_Trim_Resultado!AI125+PLANEL_GerPT_Trim_Resultado!AI137</f>
        <v>11339.525449999999</v>
      </c>
      <c r="W8" s="18">
        <f>PLANEL_GerPT_Trim_Resultado!AJ113+PLANEL_GerPT_Trim_Resultado!AJ125+PLANEL_GerPT_Trim_Resultado!AJ137</f>
        <v>8696.2287269999997</v>
      </c>
      <c r="X8" s="18">
        <f>PLANEL_GerPT_Trim_Resultado!AK113+PLANEL_GerPT_Trim_Resultado!AK125+PLANEL_GerPT_Trim_Resultado!AK137</f>
        <v>9702.7615519999999</v>
      </c>
      <c r="Y8" s="18">
        <f>PLANEL_GerPT_Trim_Resultado!AL113+PLANEL_GerPT_Trim_Resultado!AL125+PLANEL_GerPT_Trim_Resultado!AL137</f>
        <v>9886.8216649999995</v>
      </c>
      <c r="Z8" s="18">
        <f>PLANEL_GerPT_Trim_Resultado!AM113+PLANEL_GerPT_Trim_Resultado!AM125+PLANEL_GerPT_Trim_Resultado!AM137</f>
        <v>10801.077359999999</v>
      </c>
      <c r="AA8" s="18">
        <f>PLANEL_GerPT_Trim_Resultado!AN113+PLANEL_GerPT_Trim_Resultado!AN125+PLANEL_GerPT_Trim_Resultado!AN137</f>
        <v>14328.250470000001</v>
      </c>
      <c r="AB8" s="18">
        <f>PLANEL_GerPT_Trim_Resultado!AO113+PLANEL_GerPT_Trim_Resultado!AO125+PLANEL_GerPT_Trim_Resultado!AO137</f>
        <v>13463.11419</v>
      </c>
      <c r="AC8" s="18">
        <f>PLANEL_GerPT_Trim_Resultado!AP113+PLANEL_GerPT_Trim_Resultado!AP125+PLANEL_GerPT_Trim_Resultado!AP137</f>
        <v>13606.08764</v>
      </c>
      <c r="AD8" s="18">
        <f>PLANEL_GerPT_Trim_Resultado!AQ113+PLANEL_GerPT_Trim_Resultado!AQ125+PLANEL_GerPT_Trim_Resultado!AQ137</f>
        <v>13636.382460000001</v>
      </c>
      <c r="AE8" s="18">
        <f>PLANEL_GerPT_Trim_Resultado!AR113+PLANEL_GerPT_Trim_Resultado!AR125+PLANEL_GerPT_Trim_Resultado!AR137</f>
        <v>15693.676359999999</v>
      </c>
      <c r="AF8" s="18">
        <f>PLANEL_GerPT_Trim_Resultado!AS113+PLANEL_GerPT_Trim_Resultado!AS125+PLANEL_GerPT_Trim_Resultado!AS137</f>
        <v>15824.42743</v>
      </c>
      <c r="AG8" s="18">
        <f>PLANEL_GerPT_Trim_Resultado!AT113+PLANEL_GerPT_Trim_Resultado!AT125+PLANEL_GerPT_Trim_Resultado!AT137</f>
        <v>15824.42743</v>
      </c>
      <c r="AH8" s="18">
        <f>PLANEL_GerPT_Trim_Resultado!AU113+PLANEL_GerPT_Trim_Resultado!AU125+PLANEL_GerPT_Trim_Resultado!AU137</f>
        <v>10374.51362</v>
      </c>
      <c r="AI8" s="18">
        <f>PLANEL_GerPT_Trim_Resultado!AV113+PLANEL_GerPT_Trim_Resultado!AV125+PLANEL_GerPT_Trim_Resultado!AV137</f>
        <v>16798.982800000002</v>
      </c>
      <c r="AJ8" s="18">
        <f>PLANEL_GerPT_Trim_Resultado!AW113+PLANEL_GerPT_Trim_Resultado!AW125+PLANEL_GerPT_Trim_Resultado!AW137</f>
        <v>7731.4846950000001</v>
      </c>
      <c r="AK8" s="18">
        <f>PLANEL_GerPT_Trim_Resultado!AX113+PLANEL_GerPT_Trim_Resultado!AX125+PLANEL_GerPT_Trim_Resultado!AX137</f>
        <v>16798.982800000002</v>
      </c>
      <c r="AL8" s="18">
        <f>PLANEL_GerPT_Trim_Resultado!AY113+PLANEL_GerPT_Trim_Resultado!AY125+PLANEL_GerPT_Trim_Resultado!AY137</f>
        <v>11456.91351</v>
      </c>
      <c r="AM8" s="18">
        <f>PLANEL_GerPT_Trim_Resultado!AZ113+PLANEL_GerPT_Trim_Resultado!AZ125+PLANEL_GerPT_Trim_Resultado!AZ137</f>
        <v>14428.387189999999</v>
      </c>
      <c r="AN8" s="18">
        <f>PLANEL_GerPT_Trim_Resultado!BA113+PLANEL_GerPT_Trim_Resultado!BA125+PLANEL_GerPT_Trim_Resultado!BA137</f>
        <v>16469.109919999999</v>
      </c>
      <c r="AO8" s="18">
        <f>PLANEL_GerPT_Trim_Resultado!BB113+PLANEL_GerPT_Trim_Resultado!BB125+PLANEL_GerPT_Trim_Resultado!BB137</f>
        <v>17031.540369999999</v>
      </c>
      <c r="AP8" s="18">
        <f>PLANEL_GerPT_Trim_Resultado!BC113+PLANEL_GerPT_Trim_Resultado!BC125+PLANEL_GerPT_Trim_Resultado!BC137</f>
        <v>16985.716079999998</v>
      </c>
      <c r="AQ8" s="18">
        <f>PLANEL_GerPT_Trim_Resultado!BD113+PLANEL_GerPT_Trim_Resultado!BD125+PLANEL_GerPT_Trim_Resultado!BD137</f>
        <v>17434.12401</v>
      </c>
      <c r="AR8" s="18">
        <f>PLANEL_GerPT_Trim_Resultado!BE113+PLANEL_GerPT_Trim_Resultado!BE125+PLANEL_GerPT_Trim_Resultado!BE137</f>
        <v>13482.406199999999</v>
      </c>
      <c r="AS8" s="18">
        <f>PLANEL_GerPT_Trim_Resultado!BF113+PLANEL_GerPT_Trim_Resultado!BF125+PLANEL_GerPT_Trim_Resultado!BF137</f>
        <v>14805.232040000001</v>
      </c>
      <c r="AT8" s="18">
        <f>PLANEL_GerPT_Trim_Resultado!BG113+PLANEL_GerPT_Trim_Resultado!BG125+PLANEL_GerPT_Trim_Resultado!BG137</f>
        <v>17487.277160000001</v>
      </c>
      <c r="AU8" s="18">
        <f>PLANEL_GerPT_Trim_Resultado!BH113+PLANEL_GerPT_Trim_Resultado!BH125+PLANEL_GerPT_Trim_Resultado!BH137</f>
        <v>17619.622070000001</v>
      </c>
      <c r="AV8" s="18">
        <f>PLANEL_GerPT_Trim_Resultado!BI113+PLANEL_GerPT_Trim_Resultado!BI125+PLANEL_GerPT_Trim_Resultado!BI137</f>
        <v>16350.76</v>
      </c>
      <c r="AW8" s="18">
        <f>PLANEL_GerPT_Trim_Resultado!BJ113+PLANEL_GerPT_Trim_Resultado!BJ125+PLANEL_GerPT_Trim_Resultado!BJ137</f>
        <v>17782.208190000001</v>
      </c>
      <c r="AX8" s="18">
        <f>PLANEL_GerPT_Trim_Resultado!BK113+PLANEL_GerPT_Trim_Resultado!BK125+PLANEL_GerPT_Trim_Resultado!BK137</f>
        <v>17076.34188</v>
      </c>
      <c r="AY8" s="18">
        <f>PLANEL_GerPT_Trim_Resultado!BL113+PLANEL_GerPT_Trim_Resultado!BL125+PLANEL_GerPT_Trim_Resultado!BL137</f>
        <v>20377.86707</v>
      </c>
      <c r="AZ8" s="18">
        <f>PLANEL_GerPT_Trim_Resultado!BM113+PLANEL_GerPT_Trim_Resultado!BM125+PLANEL_GerPT_Trim_Resultado!BM137</f>
        <v>20377.86707</v>
      </c>
      <c r="BA8" s="18">
        <f>PLANEL_GerPT_Trim_Resultado!BN113+PLANEL_GerPT_Trim_Resultado!BN125+PLANEL_GerPT_Trim_Resultado!BN137</f>
        <v>20055.908240000001</v>
      </c>
      <c r="BB8" s="18">
        <f>PLANEL_GerPT_Trim_Resultado!BO113+PLANEL_GerPT_Trim_Resultado!BO125+PLANEL_GerPT_Trim_Resultado!BO137</f>
        <v>20033.123080000001</v>
      </c>
      <c r="BC8" s="18">
        <f>PLANEL_GerPT_Trim_Resultado!BP113+PLANEL_GerPT_Trim_Resultado!BP125+PLANEL_GerPT_Trim_Resultado!BP137</f>
        <v>21406.943859999999</v>
      </c>
      <c r="BD8" s="18">
        <f>PLANEL_GerPT_Trim_Resultado!BQ113+PLANEL_GerPT_Trim_Resultado!BQ125+PLANEL_GerPT_Trim_Resultado!BQ137</f>
        <v>21081.86637</v>
      </c>
      <c r="BE8" s="18">
        <f>PLANEL_GerPT_Trim_Resultado!BR113+PLANEL_GerPT_Trim_Resultado!BR125+PLANEL_GerPT_Trim_Resultado!BR137</f>
        <v>21301.250220000002</v>
      </c>
      <c r="BF8" s="18">
        <f>PLANEL_GerPT_Trim_Resultado!BS113+PLANEL_GerPT_Trim_Resultado!BS125+PLANEL_GerPT_Trim_Resultado!BS137</f>
        <v>21406.943859999999</v>
      </c>
      <c r="BG8" s="18">
        <f>PLANEL_GerPT_Trim_Resultado!BT113+PLANEL_GerPT_Trim_Resultado!BT125+PLANEL_GerPT_Trim_Resultado!BT137</f>
        <v>23359.300319999998</v>
      </c>
      <c r="BH8" s="18">
        <f>PLANEL_GerPT_Trim_Resultado!BU113+PLANEL_GerPT_Trim_Resultado!BU125+PLANEL_GerPT_Trim_Resultado!BU137</f>
        <v>23193.745500000001</v>
      </c>
      <c r="BI8" s="18">
        <f>PLANEL_GerPT_Trim_Resultado!BV113+PLANEL_GerPT_Trim_Resultado!BV125+PLANEL_GerPT_Trim_Resultado!BV137</f>
        <v>16392.442200000001</v>
      </c>
      <c r="BJ8" s="18">
        <f>PLANEL_GerPT_Trim_Resultado!BW113+PLANEL_GerPT_Trim_Resultado!BW125+PLANEL_GerPT_Trim_Resultado!BW137</f>
        <v>23359.300319999998</v>
      </c>
      <c r="BK8" s="18">
        <f>PLANEL_GerPT_Trim_Resultado!BX113+PLANEL_GerPT_Trim_Resultado!BX125+PLANEL_GerPT_Trim_Resultado!BX137</f>
        <v>23359.300319999998</v>
      </c>
      <c r="BL8" s="18">
        <f>PLANEL_GerPT_Trim_Resultado!BY113+PLANEL_GerPT_Trim_Resultado!BY125+PLANEL_GerPT_Trim_Resultado!BY137</f>
        <v>23359.300319999998</v>
      </c>
      <c r="BM8" s="18">
        <f>PLANEL_GerPT_Trim_Resultado!BZ113+PLANEL_GerPT_Trim_Resultado!BZ125+PLANEL_GerPT_Trim_Resultado!BZ137</f>
        <v>23359.300319999998</v>
      </c>
      <c r="BN8" s="18">
        <f>PLANEL_GerPT_Trim_Resultado!CA113+PLANEL_GerPT_Trim_Resultado!CA125+PLANEL_GerPT_Trim_Resultado!CA137</f>
        <v>23359.300319999998</v>
      </c>
      <c r="BO8" s="18">
        <f>PLANEL_GerPT_Trim_Resultado!CB113+PLANEL_GerPT_Trim_Resultado!CB125+PLANEL_GerPT_Trim_Resultado!CB137</f>
        <v>22791.196371000002</v>
      </c>
      <c r="BP8" s="18">
        <f>PLANEL_GerPT_Trim_Resultado!CC113+PLANEL_GerPT_Trim_Resultado!CC125+PLANEL_GerPT_Trim_Resultado!CC137</f>
        <v>22791.196371000002</v>
      </c>
      <c r="BQ8" s="18">
        <f>PLANEL_GerPT_Trim_Resultado!CD113+PLANEL_GerPT_Trim_Resultado!CD125+PLANEL_GerPT_Trim_Resultado!CD137</f>
        <v>22791.196371000002</v>
      </c>
      <c r="BR8" s="18">
        <f>PLANEL_GerPT_Trim_Resultado!CE113+PLANEL_GerPT_Trim_Resultado!CE125+PLANEL_GerPT_Trim_Resultado!CE137</f>
        <v>22791.196371000002</v>
      </c>
      <c r="BS8" s="18">
        <f>PLANEL_GerPT_Trim_Resultado!CF113+PLANEL_GerPT_Trim_Resultado!CF125+PLANEL_GerPT_Trim_Resultado!CF137</f>
        <v>23478.113251999999</v>
      </c>
      <c r="BT8" s="18">
        <f>PLANEL_GerPT_Trim_Resultado!CG113+PLANEL_GerPT_Trim_Resultado!CG125+PLANEL_GerPT_Trim_Resultado!CG137</f>
        <v>23478.113251999999</v>
      </c>
      <c r="BU8" s="18">
        <f>PLANEL_GerPT_Trim_Resultado!CH113+PLANEL_GerPT_Trim_Resultado!CH125+PLANEL_GerPT_Trim_Resultado!CH137</f>
        <v>23478.113251999999</v>
      </c>
      <c r="BV8" s="18">
        <f>PLANEL_GerPT_Trim_Resultado!CI113+PLANEL_GerPT_Trim_Resultado!CI125+PLANEL_GerPT_Trim_Resultado!CI137</f>
        <v>23478.113251999999</v>
      </c>
      <c r="BW8" s="18">
        <f>PLANEL_GerPT_Trim_Resultado!CJ113+PLANEL_GerPT_Trim_Resultado!CJ125+PLANEL_GerPT_Trim_Resultado!CJ137</f>
        <v>24165.030133</v>
      </c>
      <c r="BX8" s="18">
        <f>PLANEL_GerPT_Trim_Resultado!CK113+PLANEL_GerPT_Trim_Resultado!CK125+PLANEL_GerPT_Trim_Resultado!CK137</f>
        <v>24165.030133</v>
      </c>
      <c r="BY8" s="18">
        <f>PLANEL_GerPT_Trim_Resultado!CL113+PLANEL_GerPT_Trim_Resultado!CL125+PLANEL_GerPT_Trim_Resultado!CL137</f>
        <v>24165.030133</v>
      </c>
      <c r="BZ8" s="18">
        <f>PLANEL_GerPT_Trim_Resultado!CM113+PLANEL_GerPT_Trim_Resultado!CM125+PLANEL_GerPT_Trim_Resultado!CM137</f>
        <v>24165.030133</v>
      </c>
      <c r="CA8" s="18">
        <f>PLANEL_GerPT_Trim_Resultado!CN113+PLANEL_GerPT_Trim_Resultado!CN125+PLANEL_GerPT_Trim_Resultado!CN137</f>
        <v>23858.238844</v>
      </c>
      <c r="CB8" s="18">
        <f>PLANEL_GerPT_Trim_Resultado!CO113+PLANEL_GerPT_Trim_Resultado!CO125+PLANEL_GerPT_Trim_Resultado!CO137</f>
        <v>23298.472644000001</v>
      </c>
      <c r="CC8" s="18">
        <f>PLANEL_GerPT_Trim_Resultado!CP113+PLANEL_GerPT_Trim_Resultado!CP125+PLANEL_GerPT_Trim_Resultado!CP137</f>
        <v>22717.781627999997</v>
      </c>
      <c r="CD8" s="18">
        <f>PLANEL_GerPT_Trim_Resultado!CQ113+PLANEL_GerPT_Trim_Resultado!CQ125+PLANEL_GerPT_Trim_Resultado!CQ137</f>
        <v>23858.238844</v>
      </c>
      <c r="CE8" s="18">
        <f>PLANEL_GerPT_Trim_Resultado!CR113+PLANEL_GerPT_Trim_Resultado!CR125+PLANEL_GerPT_Trim_Resultado!CR137</f>
        <v>24545.155725000001</v>
      </c>
      <c r="CF8" s="18">
        <f>PLANEL_GerPT_Trim_Resultado!CS113+PLANEL_GerPT_Trim_Resultado!CS125+PLANEL_GerPT_Trim_Resultado!CS137</f>
        <v>24450.375095000003</v>
      </c>
      <c r="CG8" s="18">
        <f>PLANEL_GerPT_Trim_Resultado!CT113+PLANEL_GerPT_Trim_Resultado!CT125+PLANEL_GerPT_Trim_Resultado!CT137</f>
        <v>24328.353035</v>
      </c>
      <c r="CH8" s="18">
        <f>PLANEL_GerPT_Trim_Resultado!CU113+PLANEL_GerPT_Trim_Resultado!CU125+PLANEL_GerPT_Trim_Resultado!CU137</f>
        <v>24365.136128999999</v>
      </c>
      <c r="CI8" s="18">
        <f>PLANEL_GerPT_Trim_Resultado!CV113+PLANEL_GerPT_Trim_Resultado!CV125+PLANEL_GerPT_Trim_Resultado!CV137</f>
        <v>25232.072605999998</v>
      </c>
      <c r="CJ8" s="18">
        <f>PLANEL_GerPT_Trim_Resultado!CW113+PLANEL_GerPT_Trim_Resultado!CW125+PLANEL_GerPT_Trim_Resultado!CW137</f>
        <v>25232.072605999998</v>
      </c>
      <c r="CK8" s="18">
        <f>PLANEL_GerPT_Trim_Resultado!CX113+PLANEL_GerPT_Trim_Resultado!CX125+PLANEL_GerPT_Trim_Resultado!CX137</f>
        <v>24872.033412999997</v>
      </c>
      <c r="CL8" s="18">
        <f>PLANEL_GerPT_Trim_Resultado!CY113+PLANEL_GerPT_Trim_Resultado!CY125+PLANEL_GerPT_Trim_Resultado!CY137</f>
        <v>25052.05301</v>
      </c>
      <c r="CM8" s="18">
        <f>PLANEL_GerPT_Trim_Resultado!CZ113+PLANEL_GerPT_Trim_Resultado!CZ125+PLANEL_GerPT_Trim_Resultado!CZ137</f>
        <v>25359.223287000001</v>
      </c>
      <c r="CN8" s="18">
        <f>PLANEL_GerPT_Trim_Resultado!DA113+PLANEL_GerPT_Trim_Resultado!DA125+PLANEL_GerPT_Trim_Resultado!DA137</f>
        <v>25359.223287000001</v>
      </c>
      <c r="CO8" s="18">
        <f>PLANEL_GerPT_Trim_Resultado!DB113+PLANEL_GerPT_Trim_Resultado!DB125+PLANEL_GerPT_Trim_Resultado!DB137</f>
        <v>24819.164498000002</v>
      </c>
      <c r="CP8" s="18">
        <f>PLANEL_GerPT_Trim_Resultado!DC113+PLANEL_GerPT_Trim_Resultado!DC125+PLANEL_GerPT_Trim_Resultado!DC137</f>
        <v>25179.203691000002</v>
      </c>
      <c r="CQ8" s="18">
        <f>PLANEL_GerPT_Trim_Resultado!DD113+PLANEL_GerPT_Trim_Resultado!DD125+PLANEL_GerPT_Trim_Resultado!DD137</f>
        <v>26046.140168000002</v>
      </c>
      <c r="CR8" s="18">
        <f>PLANEL_GerPT_Trim_Resultado!DE113+PLANEL_GerPT_Trim_Resultado!DE125+PLANEL_GerPT_Trim_Resultado!DE137</f>
        <v>26046.140168000002</v>
      </c>
      <c r="CS8" s="18">
        <f>PLANEL_GerPT_Trim_Resultado!DF113+PLANEL_GerPT_Trim_Resultado!DF125+PLANEL_GerPT_Trim_Resultado!DF137</f>
        <v>26046.140168000002</v>
      </c>
      <c r="CT8" s="18">
        <f>PLANEL_GerPT_Trim_Resultado!DG113+PLANEL_GerPT_Trim_Resultado!DG125+PLANEL_GerPT_Trim_Resultado!DG137</f>
        <v>26046.140168000002</v>
      </c>
      <c r="CU8" s="18">
        <f>PLANEL_GerPT_Trim_Resultado!DH113+PLANEL_GerPT_Trim_Resultado!DH125+PLANEL_GerPT_Trim_Resultado!DH137</f>
        <v>26706.527848999998</v>
      </c>
      <c r="CV8" s="18">
        <f>PLANEL_GerPT_Trim_Resultado!DI113+PLANEL_GerPT_Trim_Resultado!DI125+PLANEL_GerPT_Trim_Resultado!DI137</f>
        <v>26706.527848999998</v>
      </c>
      <c r="CW8" s="18">
        <f>PLANEL_GerPT_Trim_Resultado!DJ113+PLANEL_GerPT_Trim_Resultado!DJ125+PLANEL_GerPT_Trim_Resultado!DJ137</f>
        <v>26526.508253</v>
      </c>
      <c r="CX8" s="18">
        <f>PLANEL_GerPT_Trim_Resultado!DK113+PLANEL_GerPT_Trim_Resultado!DK125+PLANEL_GerPT_Trim_Resultado!DK137</f>
        <v>26706.527848999998</v>
      </c>
      <c r="CY8" s="69">
        <f>PLANEL_GerPT_Trim_Resultado!DL113+PLANEL_GerPT_Trim_Resultado!DL125+PLANEL_GerPT_Trim_Resultado!DL137</f>
        <v>27393.444729999999</v>
      </c>
      <c r="CZ8" s="69">
        <f>PLANEL_GerPT_Trim_Resultado!DM113+PLANEL_GerPT_Trim_Resultado!DM125+PLANEL_GerPT_Trim_Resultado!DM137</f>
        <v>27393.444729999999</v>
      </c>
      <c r="DA8" s="69">
        <f>PLANEL_GerPT_Trim_Resultado!DN113+PLANEL_GerPT_Trim_Resultado!DN125+PLANEL_GerPT_Trim_Resultado!DN137</f>
        <v>27213.425134000001</v>
      </c>
      <c r="DB8" s="69">
        <f>PLANEL_GerPT_Trim_Resultado!DO113+PLANEL_GerPT_Trim_Resultado!DO125+PLANEL_GerPT_Trim_Resultado!DO137</f>
        <v>27213.425134000001</v>
      </c>
      <c r="DC8" s="18">
        <f>PLANEL_GerPT_Trim_Resultado!DP113+PLANEL_GerPT_Trim_Resultado!DP125+PLANEL_GerPT_Trim_Resultado!DP137</f>
        <v>26930.415380999999</v>
      </c>
      <c r="DD8" s="18">
        <f>PLANEL_GerPT_Trim_Resultado!DQ113+PLANEL_GerPT_Trim_Resultado!DQ125+PLANEL_GerPT_Trim_Resultado!DQ137</f>
        <v>26930.415380999999</v>
      </c>
      <c r="DE8" s="18">
        <f>PLANEL_GerPT_Trim_Resultado!DR113+PLANEL_GerPT_Trim_Resultado!DR125+PLANEL_GerPT_Trim_Resultado!DR137</f>
        <v>26930.415380999999</v>
      </c>
      <c r="DF8" s="18">
        <f>PLANEL_GerPT_Trim_Resultado!DS113+PLANEL_GerPT_Trim_Resultado!DS125+PLANEL_GerPT_Trim_Resultado!DS137</f>
        <v>26570.376187999998</v>
      </c>
      <c r="DG8" s="18">
        <f>PLANEL_GerPT_Trim_Resultado!DT113+PLANEL_GerPT_Trim_Resultado!DT125+PLANEL_GerPT_Trim_Resultado!DT137</f>
        <v>27617.332261999996</v>
      </c>
      <c r="DH8" s="18">
        <f>PLANEL_GerPT_Trim_Resultado!DU113+PLANEL_GerPT_Trim_Resultado!DU125+PLANEL_GerPT_Trim_Resultado!DU137</f>
        <v>27528.923612999999</v>
      </c>
      <c r="DI8" s="18">
        <f>PLANEL_GerPT_Trim_Resultado!DV113+PLANEL_GerPT_Trim_Resultado!DV125+PLANEL_GerPT_Trim_Resultado!DV137</f>
        <v>27437.312665999998</v>
      </c>
      <c r="DJ8" s="18">
        <f>PLANEL_GerPT_Trim_Resultado!DW113+PLANEL_GerPT_Trim_Resultado!DW125+PLANEL_GerPT_Trim_Resultado!DW137</f>
        <v>27617.332261999996</v>
      </c>
      <c r="DK8" s="18">
        <f>PLANEL_GerPT_Trim_Resultado!DX113+PLANEL_GerPT_Trim_Resultado!DX125+PLANEL_GerPT_Trim_Resultado!DX137</f>
        <v>28032.753281999998</v>
      </c>
      <c r="DL8" s="18">
        <f>PLANEL_GerPT_Trim_Resultado!DY113+PLANEL_GerPT_Trim_Resultado!DY125+PLANEL_GerPT_Trim_Resultado!DY137</f>
        <v>28032.753281999998</v>
      </c>
      <c r="DM8" s="18">
        <f>PLANEL_GerPT_Trim_Resultado!DZ113+PLANEL_GerPT_Trim_Resultado!DZ125+PLANEL_GerPT_Trim_Resultado!DZ137</f>
        <v>27312.674895999997</v>
      </c>
      <c r="DN8" s="18">
        <f>PLANEL_GerPT_Trim_Resultado!EA113+PLANEL_GerPT_Trim_Resultado!EA125+PLANEL_GerPT_Trim_Resultado!EA137</f>
        <v>27672.714088999997</v>
      </c>
      <c r="DO8" s="18">
        <f>PLANEL_GerPT_Trim_Resultado!EB113+PLANEL_GerPT_Trim_Resultado!EB125+PLANEL_GerPT_Trim_Resultado!EB137</f>
        <v>28255.227015</v>
      </c>
      <c r="DP8" s="18">
        <f>PLANEL_GerPT_Trim_Resultado!EC113+PLANEL_GerPT_Trim_Resultado!EC125+PLANEL_GerPT_Trim_Resultado!EC137</f>
        <v>28435.246610999999</v>
      </c>
      <c r="DQ8" s="18">
        <f>PLANEL_GerPT_Trim_Resultado!ED113+PLANEL_GerPT_Trim_Resultado!ED125+PLANEL_GerPT_Trim_Resultado!ED137</f>
        <v>28255.227015</v>
      </c>
      <c r="DR8" s="18">
        <f>PLANEL_GerPT_Trim_Resultado!EE113+PLANEL_GerPT_Trim_Resultado!EE125+PLANEL_GerPT_Trim_Resultado!EE137</f>
        <v>27437.312664999998</v>
      </c>
      <c r="DS8" s="18">
        <f>PLANEL_GerPT_Trim_Resultado!EF113+PLANEL_GerPT_Trim_Resultado!EF125+PLANEL_GerPT_Trim_Resultado!EF137</f>
        <v>28716.102423999997</v>
      </c>
      <c r="DT8" s="18">
        <f>PLANEL_GerPT_Trim_Resultado!EG113+PLANEL_GerPT_Trim_Resultado!EG125+PLANEL_GerPT_Trim_Resultado!EG137</f>
        <v>28716.102423999997</v>
      </c>
      <c r="DU8" s="18">
        <f>PLANEL_GerPT_Trim_Resultado!EH113+PLANEL_GerPT_Trim_Resultado!EH125+PLANEL_GerPT_Trim_Resultado!EH137</f>
        <v>28536.082827999999</v>
      </c>
      <c r="DV8" s="18">
        <f>PLANEL_GerPT_Trim_Resultado!EI113+PLANEL_GerPT_Trim_Resultado!EI125+PLANEL_GerPT_Trim_Resultado!EI137</f>
        <v>28716.102423999997</v>
      </c>
      <c r="DW8" s="18">
        <f>PLANEL_GerPT_Trim_Resultado!EJ113+PLANEL_GerPT_Trim_Resultado!EJ125+PLANEL_GerPT_Trim_Resultado!EJ137</f>
        <v>29122.062763999998</v>
      </c>
      <c r="DX8" s="18">
        <f>PLANEL_GerPT_Trim_Resultado!EK113+PLANEL_GerPT_Trim_Resultado!EK125+PLANEL_GerPT_Trim_Resultado!EK137</f>
        <v>29302.082359999997</v>
      </c>
      <c r="DY8" s="18">
        <f>PLANEL_GerPT_Trim_Resultado!EL113+PLANEL_GerPT_Trim_Resultado!EL125+PLANEL_GerPT_Trim_Resultado!EL137</f>
        <v>29122.062763999998</v>
      </c>
      <c r="DZ8" s="18">
        <f>PLANEL_GerPT_Trim_Resultado!EM113+PLANEL_GerPT_Trim_Resultado!EM125+PLANEL_GerPT_Trim_Resultado!EM137</f>
        <v>28762.023570999998</v>
      </c>
      <c r="EA8" s="18">
        <f>PLANEL_GerPT_Trim_Resultado!EN113+PLANEL_GerPT_Trim_Resultado!EN125+PLANEL_GerPT_Trim_Resultado!EN137</f>
        <v>29484.679338999998</v>
      </c>
      <c r="EB8" s="18">
        <f>PLANEL_GerPT_Trim_Resultado!EO113+PLANEL_GerPT_Trim_Resultado!EO125+PLANEL_GerPT_Trim_Resultado!EO137</f>
        <v>29664.698934999997</v>
      </c>
      <c r="EC8" s="18">
        <f>PLANEL_GerPT_Trim_Resultado!EP113+PLANEL_GerPT_Trim_Resultado!EP125+PLANEL_GerPT_Trim_Resultado!EP137</f>
        <v>28437.723265000001</v>
      </c>
      <c r="ED8" s="18">
        <f>PLANEL_GerPT_Trim_Resultado!EQ113+PLANEL_GerPT_Trim_Resultado!EQ125+PLANEL_GerPT_Trim_Resultado!EQ137</f>
        <v>29663.416305999996</v>
      </c>
      <c r="EE8" s="18">
        <f>PLANEL_GerPT_Trim_Resultado!ER113+PLANEL_GerPT_Trim_Resultado!ER125+PLANEL_GerPT_Trim_Resultado!ER137</f>
        <v>29703.708526999999</v>
      </c>
      <c r="EF8" s="18">
        <f>PLANEL_GerPT_Trim_Resultado!ES113+PLANEL_GerPT_Trim_Resultado!ES125+PLANEL_GerPT_Trim_Resultado!ES137</f>
        <v>29703.708526999999</v>
      </c>
      <c r="EG8" s="18">
        <f>PLANEL_GerPT_Trim_Resultado!ET113+PLANEL_GerPT_Trim_Resultado!ET125+PLANEL_GerPT_Trim_Resultado!ET137</f>
        <v>28803.610545</v>
      </c>
      <c r="EH8" s="18">
        <f>PLANEL_GerPT_Trim_Resultado!EU113+PLANEL_GerPT_Trim_Resultado!EU125+PLANEL_GerPT_Trim_Resultado!EU137</f>
        <v>29703.708526999999</v>
      </c>
      <c r="EI8" s="18">
        <f>PLANEL_GerPT_Trim_Resultado!EV113+PLANEL_GerPT_Trim_Resultado!EV125+PLANEL_GerPT_Trim_Resultado!EV137</f>
        <v>30365.772831999995</v>
      </c>
      <c r="EJ8" s="18">
        <f>PLANEL_GerPT_Trim_Resultado!EW113+PLANEL_GerPT_Trim_Resultado!EW125+PLANEL_GerPT_Trim_Resultado!EW137</f>
        <v>30727.094653999997</v>
      </c>
      <c r="EK8" s="18">
        <f>PLANEL_GerPT_Trim_Resultado!EX113+PLANEL_GerPT_Trim_Resultado!EX125+PLANEL_GerPT_Trim_Resultado!EX137</f>
        <v>24973.746848000003</v>
      </c>
      <c r="EL8" s="18">
        <f>PLANEL_GerPT_Trim_Resultado!EY113+PLANEL_GerPT_Trim_Resultado!EY125+PLANEL_GerPT_Trim_Resultado!EY137</f>
        <v>30187.035864999998</v>
      </c>
      <c r="EM8" s="18">
        <f>PLANEL_GerPT_Trim_Resultado!EZ113+PLANEL_GerPT_Trim_Resultado!EZ125+PLANEL_GerPT_Trim_Resultado!EZ137</f>
        <v>31868.447657999997</v>
      </c>
      <c r="EN8" s="18">
        <f>PLANEL_GerPT_Trim_Resultado!FA113+PLANEL_GerPT_Trim_Resultado!FA125+PLANEL_GerPT_Trim_Resultado!FA137</f>
        <v>32768.545639999997</v>
      </c>
      <c r="EO8" s="18">
        <f>PLANEL_GerPT_Trim_Resultado!FB113+PLANEL_GerPT_Trim_Resultado!FB125+PLANEL_GerPT_Trim_Resultado!FB137</f>
        <v>32408.506448</v>
      </c>
      <c r="EP8" s="18">
        <f>PLANEL_GerPT_Trim_Resultado!FC113+PLANEL_GerPT_Trim_Resultado!FC125+PLANEL_GerPT_Trim_Resultado!FC137</f>
        <v>30968.349675999998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908.25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908.25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1197.27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957.27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1212.27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196.5</v>
      </c>
      <c r="Y10" s="20">
        <f>PLANEL_GerPT_Trim_Resultado!AL65+PLANEL_GerPT_Trim_Resultado!AL77+PLANEL_GerPT_Trim_Resultado!AL89</f>
        <v>255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1452.27</v>
      </c>
      <c r="AC10" s="20">
        <f>PLANEL_GerPT_Trim_Resultado!AP65+PLANEL_GerPT_Trim_Resultado!AP77+PLANEL_GerPT_Trim_Resultado!AP89</f>
        <v>0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1536.27</v>
      </c>
      <c r="AF10" s="20">
        <f>PLANEL_GerPT_Trim_Resultado!AS65+PLANEL_GerPT_Trim_Resultado!AS77+PLANEL_GerPT_Trim_Resultado!AS89</f>
        <v>0</v>
      </c>
      <c r="AG10" s="20">
        <f>PLANEL_GerPT_Trim_Resultado!AT65+PLANEL_GerPT_Trim_Resultado!AT77+PLANEL_GerPT_Trim_Resultado!AT89</f>
        <v>0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255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1296.27</v>
      </c>
      <c r="AN10" s="20">
        <f>PLANEL_GerPT_Trim_Resultado!BA65+PLANEL_GerPT_Trim_Resultado!BA77+PLANEL_GerPT_Trim_Resultado!BA89</f>
        <v>1354.77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895.5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589.5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589.5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543.82500000000005</v>
      </c>
      <c r="G11" s="20">
        <f>PLANEL_GerPT_Trim_Resultado!T41+PLANEL_GerPT_Trim_Resultado!T53</f>
        <v>543.82500000000005</v>
      </c>
      <c r="H11" s="20">
        <f>PLANEL_GerPT_Trim_Resultado!U41+PLANEL_GerPT_Trim_Resultado!U53</f>
        <v>484.97301709999999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270.07499999999999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925.10912440000004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1084.05</v>
      </c>
      <c r="Q11" s="20">
        <f>PLANEL_GerPT_Trim_Resultado!AD41+PLANEL_GerPT_Trim_Resultado!AD53</f>
        <v>1084.05</v>
      </c>
      <c r="R11" s="20">
        <f>PLANEL_GerPT_Trim_Resultado!AE41+PLANEL_GerPT_Trim_Resultado!AE53</f>
        <v>270.07499999999999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543.82500000000005</v>
      </c>
      <c r="V11" s="20">
        <f>PLANEL_GerPT_Trim_Resultado!AI41+PLANEL_GerPT_Trim_Resultado!AI53</f>
        <v>273.75</v>
      </c>
      <c r="W11" s="20">
        <f>PLANEL_GerPT_Trim_Resultado!AJ41+PLANEL_GerPT_Trim_Resultado!AJ53</f>
        <v>1084.05</v>
      </c>
      <c r="X11" s="20">
        <f>PLANEL_GerPT_Trim_Resultado!AK41+PLANEL_GerPT_Trim_Resultado!AK53</f>
        <v>540.22500000000002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273.75</v>
      </c>
      <c r="AC11" s="20">
        <f>PLANEL_GerPT_Trim_Resultado!AP41+PLANEL_GerPT_Trim_Resultado!AP53</f>
        <v>543.82500000000005</v>
      </c>
      <c r="AD11" s="20">
        <f>PLANEL_GerPT_Trim_Resultado!AQ41+PLANEL_GerPT_Trim_Resultado!AQ53</f>
        <v>1084.05</v>
      </c>
      <c r="AE11" s="20">
        <f>PLANEL_GerPT_Trim_Resultado!AR41+PLANEL_GerPT_Trim_Resultado!AR53</f>
        <v>810.3</v>
      </c>
      <c r="AF11" s="20">
        <f>PLANEL_GerPT_Trim_Resultado!AS41+PLANEL_GerPT_Trim_Resultado!AS53</f>
        <v>1084.05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813.97500000000002</v>
      </c>
      <c r="AR11" s="20">
        <f>PLANEL_GerPT_Trim_Resultado!BE41+PLANEL_GerPT_Trim_Resultado!BE53</f>
        <v>1005.138067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810.3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813.97500000000002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543.82500000000005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0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1120.700834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1120.700834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2477.2792920000002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3769.0535413000002</v>
      </c>
      <c r="D13" s="1">
        <f>PLANEL_GerPT_Trim_Resultado!Q173+PLANEL_GerPT_Trim_Resultado!Q185</f>
        <v>3670.6093760000003</v>
      </c>
      <c r="E13" s="1">
        <f>PLANEL_GerPT_Trim_Resultado!R173+PLANEL_GerPT_Trim_Resultado!R185</f>
        <v>3940.0460720000001</v>
      </c>
      <c r="F13" s="1">
        <f>PLANEL_GerPT_Trim_Resultado!S173+PLANEL_GerPT_Trim_Resultado!S185</f>
        <v>3658.0812529999998</v>
      </c>
      <c r="G13" s="1">
        <f>PLANEL_GerPT_Trim_Resultado!T173+PLANEL_GerPT_Trim_Resultado!T185</f>
        <v>4306.8427590000001</v>
      </c>
      <c r="H13" s="1">
        <f>PLANEL_GerPT_Trim_Resultado!U173+PLANEL_GerPT_Trim_Resultado!U185</f>
        <v>4186.3641480000006</v>
      </c>
      <c r="I13" s="1">
        <f>PLANEL_GerPT_Trim_Resultado!V173+PLANEL_GerPT_Trim_Resultado!V185</f>
        <v>3506.8811879999998</v>
      </c>
      <c r="J13" s="1">
        <f>PLANEL_GerPT_Trim_Resultado!W173+PLANEL_GerPT_Trim_Resultado!W185</f>
        <v>3921.7537029999999</v>
      </c>
      <c r="K13" s="1">
        <f>PLANEL_GerPT_Trim_Resultado!X173+PLANEL_GerPT_Trim_Resultado!X185</f>
        <v>3642.8546889999998</v>
      </c>
      <c r="L13" s="1">
        <f>PLANEL_GerPT_Trim_Resultado!Y173+PLANEL_GerPT_Trim_Resultado!Y185</f>
        <v>3746.4714640000002</v>
      </c>
      <c r="M13" s="1">
        <f>PLANEL_GerPT_Trim_Resultado!Z173+PLANEL_GerPT_Trim_Resultado!Z185</f>
        <v>4188.1771079999999</v>
      </c>
      <c r="N13" s="1">
        <f>PLANEL_GerPT_Trim_Resultado!AA173+PLANEL_GerPT_Trim_Resultado!AA185</f>
        <v>4089.8205740000003</v>
      </c>
      <c r="O13" s="1">
        <f>PLANEL_GerPT_Trim_Resultado!AB173+PLANEL_GerPT_Trim_Resultado!AB185</f>
        <v>3459.4344180000003</v>
      </c>
      <c r="P13" s="1">
        <f>PLANEL_GerPT_Trim_Resultado!AC173+PLANEL_GerPT_Trim_Resultado!AC185</f>
        <v>4164.116927</v>
      </c>
      <c r="Q13" s="1">
        <f>PLANEL_GerPT_Trim_Resultado!AD173+PLANEL_GerPT_Trim_Resultado!AD185</f>
        <v>2686.4008226999999</v>
      </c>
      <c r="R13" s="1">
        <f>PLANEL_GerPT_Trim_Resultado!AE173+PLANEL_GerPT_Trim_Resultado!AE185</f>
        <v>3855.0371219999997</v>
      </c>
      <c r="S13" s="1">
        <f>PLANEL_GerPT_Trim_Resultado!AF173+PLANEL_GerPT_Trim_Resultado!AF185</f>
        <v>3938.7602809999998</v>
      </c>
      <c r="T13" s="1">
        <f>PLANEL_GerPT_Trim_Resultado!AG173+PLANEL_GerPT_Trim_Resultado!AG185</f>
        <v>4555.8964180000003</v>
      </c>
      <c r="U13" s="1">
        <f>PLANEL_GerPT_Trim_Resultado!AH173+PLANEL_GerPT_Trim_Resultado!AH185</f>
        <v>3327.7256487999998</v>
      </c>
      <c r="V13" s="1">
        <f>PLANEL_GerPT_Trim_Resultado!AI173+PLANEL_GerPT_Trim_Resultado!AI185</f>
        <v>3657.5259159999996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4201.9210430000003</v>
      </c>
      <c r="Y13" s="1">
        <f>PLANEL_GerPT_Trim_Resultado!AL173+PLANEL_GerPT_Trim_Resultado!AL185</f>
        <v>4357.9696089999998</v>
      </c>
      <c r="Z13" s="1">
        <f>PLANEL_GerPT_Trim_Resultado!AM173+PLANEL_GerPT_Trim_Resultado!AM185</f>
        <v>4441.9522040000002</v>
      </c>
      <c r="AA13" s="1">
        <f>PLANEL_GerPT_Trim_Resultado!AN173+PLANEL_GerPT_Trim_Resultado!AN185</f>
        <v>3586.9392850000004</v>
      </c>
      <c r="AB13" s="1">
        <f>PLANEL_GerPT_Trim_Resultado!AO173+PLANEL_GerPT_Trim_Resultado!AO185</f>
        <v>4179.4659670000001</v>
      </c>
      <c r="AC13" s="1">
        <f>PLANEL_GerPT_Trim_Resultado!AP173+PLANEL_GerPT_Trim_Resultado!AP185</f>
        <v>4073.2972300000001</v>
      </c>
      <c r="AD13" s="1">
        <f>PLANEL_GerPT_Trim_Resultado!AQ173+PLANEL_GerPT_Trim_Resultado!AQ185</f>
        <v>4376.7295450000001</v>
      </c>
      <c r="AE13" s="1">
        <f>PLANEL_GerPT_Trim_Resultado!AR173+PLANEL_GerPT_Trim_Resultado!AR185</f>
        <v>3163.9432731000002</v>
      </c>
      <c r="AF13" s="1">
        <f>PLANEL_GerPT_Trim_Resultado!AS173+PLANEL_GerPT_Trim_Resultado!AS185</f>
        <v>4364.4124149999998</v>
      </c>
      <c r="AG13" s="1">
        <f>PLANEL_GerPT_Trim_Resultado!AT173+PLANEL_GerPT_Trim_Resultado!AT185</f>
        <v>4677.930754</v>
      </c>
      <c r="AH13" s="1">
        <f>PLANEL_GerPT_Trim_Resultado!AU173+PLANEL_GerPT_Trim_Resultado!AU185</f>
        <v>4655.2904959999996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4549.060039</v>
      </c>
      <c r="AK13" s="1">
        <f>PLANEL_GerPT_Trim_Resultado!AX173+PLANEL_GerPT_Trim_Resultado!AX185</f>
        <v>4668.4414559999996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2881.8644088999999</v>
      </c>
      <c r="AO13" s="1">
        <f>PLANEL_GerPT_Trim_Resultado!BB173+PLANEL_GerPT_Trim_Resultado!BB185</f>
        <v>2732.8884208999998</v>
      </c>
      <c r="AP13" s="1">
        <f>PLANEL_GerPT_Trim_Resultado!BC173+PLANEL_GerPT_Trim_Resultado!BC185</f>
        <v>3345.0866397</v>
      </c>
      <c r="AQ13" s="1">
        <f>PLANEL_GerPT_Trim_Resultado!BD173+PLANEL_GerPT_Trim_Resultado!BD185</f>
        <v>1987.5227669000001</v>
      </c>
      <c r="AR13" s="1">
        <f>PLANEL_GerPT_Trim_Resultado!BE173+PLANEL_GerPT_Trim_Resultado!BE185</f>
        <v>2012.7802419999998</v>
      </c>
      <c r="AS13" s="1">
        <f>PLANEL_GerPT_Trim_Resultado!BF173+PLANEL_GerPT_Trim_Resultado!BF185</f>
        <v>1762.5827959000001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2130.7687916999998</v>
      </c>
      <c r="AV13" s="1">
        <f>PLANEL_GerPT_Trim_Resultado!BI173+PLANEL_GerPT_Trim_Resultado!BI185</f>
        <v>1308.7424659000001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1821.1350858999999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456.7226273</v>
      </c>
      <c r="D15" s="22">
        <f>PLANEL_GerPT_Trim_Resultado!Q17+PLANEL_GerPT_Trim_Resultado!Q29</f>
        <v>4407.7594929999996</v>
      </c>
      <c r="E15" s="22">
        <f>PLANEL_GerPT_Trim_Resultado!R17+PLANEL_GerPT_Trim_Resultado!R29</f>
        <v>6059.9812060000004</v>
      </c>
      <c r="F15" s="22">
        <f>PLANEL_GerPT_Trim_Resultado!S17+PLANEL_GerPT_Trim_Resultado!S29</f>
        <v>3840.4514089999998</v>
      </c>
      <c r="G15" s="22">
        <f>PLANEL_GerPT_Trim_Resultado!T17+PLANEL_GerPT_Trim_Resultado!T29</f>
        <v>491.26074399999999</v>
      </c>
      <c r="H15" s="22">
        <f>PLANEL_GerPT_Trim_Resultado!U17+PLANEL_GerPT_Trim_Resultado!U29</f>
        <v>4731.2095019999997</v>
      </c>
      <c r="I15" s="22">
        <f>PLANEL_GerPT_Trim_Resultado!V17+PLANEL_GerPT_Trim_Resultado!V29</f>
        <v>5811.5287120000003</v>
      </c>
      <c r="J15" s="22">
        <f>PLANEL_GerPT_Trim_Resultado!W17+PLANEL_GerPT_Trim_Resultado!W29</f>
        <v>4003.411771</v>
      </c>
      <c r="K15" s="22">
        <f>PLANEL_GerPT_Trim_Resultado!X17+PLANEL_GerPT_Trim_Resultado!X29</f>
        <v>477.78168950000003</v>
      </c>
      <c r="L15" s="22">
        <f>PLANEL_GerPT_Trim_Resultado!Y17+PLANEL_GerPT_Trim_Resultado!Y29</f>
        <v>4711.6709639999999</v>
      </c>
      <c r="M15" s="22">
        <f>PLANEL_GerPT_Trim_Resultado!Z17+PLANEL_GerPT_Trim_Resultado!Z29</f>
        <v>6549.7250260000001</v>
      </c>
      <c r="N15" s="22">
        <f>PLANEL_GerPT_Trim_Resultado!AA17+PLANEL_GerPT_Trim_Resultado!AA29</f>
        <v>4243.3592619999999</v>
      </c>
      <c r="O15" s="22">
        <f>PLANEL_GerPT_Trim_Resultado!AB17+PLANEL_GerPT_Trim_Resultado!AB29</f>
        <v>499.4337979</v>
      </c>
      <c r="P15" s="22">
        <f>PLANEL_GerPT_Trim_Resultado!AC17+PLANEL_GerPT_Trim_Resultado!AC29</f>
        <v>4371.3621560000001</v>
      </c>
      <c r="Q15" s="22">
        <f>PLANEL_GerPT_Trim_Resultado!AD17+PLANEL_GerPT_Trim_Resultado!AD29</f>
        <v>4549.3581459999996</v>
      </c>
      <c r="R15" s="22">
        <f>PLANEL_GerPT_Trim_Resultado!AE17+PLANEL_GerPT_Trim_Resultado!AE29</f>
        <v>4079.8874420000002</v>
      </c>
      <c r="S15" s="22">
        <f>PLANEL_GerPT_Trim_Resultado!AF17+PLANEL_GerPT_Trim_Resultado!AF29</f>
        <v>501.07339940000003</v>
      </c>
      <c r="T15" s="22">
        <f>PLANEL_GerPT_Trim_Resultado!AG17+PLANEL_GerPT_Trim_Resultado!AG29</f>
        <v>4531.8277449999996</v>
      </c>
      <c r="U15" s="22">
        <f>PLANEL_GerPT_Trim_Resultado!AH17+PLANEL_GerPT_Trim_Resultado!AH29</f>
        <v>6531.7336889999997</v>
      </c>
      <c r="V15" s="22">
        <f>PLANEL_GerPT_Trim_Resultado!AI17+PLANEL_GerPT_Trim_Resultado!AI29</f>
        <v>4172.4837219999999</v>
      </c>
      <c r="W15" s="22">
        <f>PLANEL_GerPT_Trim_Resultado!AJ17+PLANEL_GerPT_Trim_Resultado!AJ29</f>
        <v>506.46259789999999</v>
      </c>
      <c r="X15" s="22">
        <f>PLANEL_GerPT_Trim_Resultado!AK17+PLANEL_GerPT_Trim_Resultado!AK29</f>
        <v>4789.7035020000003</v>
      </c>
      <c r="Y15" s="22">
        <f>PLANEL_GerPT_Trim_Resultado!AL17+PLANEL_GerPT_Trim_Resultado!AL29</f>
        <v>6624.7010710000004</v>
      </c>
      <c r="Z15" s="22">
        <f>PLANEL_GerPT_Trim_Resultado!AM17+PLANEL_GerPT_Trim_Resultado!AM29</f>
        <v>3529.680339</v>
      </c>
      <c r="AA15" s="22">
        <f>PLANEL_GerPT_Trim_Resultado!AN17+PLANEL_GerPT_Trim_Resultado!AN29</f>
        <v>504.00259790000001</v>
      </c>
      <c r="AB15" s="22">
        <f>PLANEL_GerPT_Trim_Resultado!AO17+PLANEL_GerPT_Trim_Resultado!AO29</f>
        <v>4814.9653289999997</v>
      </c>
      <c r="AC15" s="22">
        <f>PLANEL_GerPT_Trim_Resultado!AP17+PLANEL_GerPT_Trim_Resultado!AP29</f>
        <v>6767.1681909999998</v>
      </c>
      <c r="AD15" s="22">
        <f>PLANEL_GerPT_Trim_Resultado!AQ17+PLANEL_GerPT_Trim_Resultado!AQ29</f>
        <v>4195.4799000000003</v>
      </c>
      <c r="AE15" s="22">
        <f>PLANEL_GerPT_Trim_Resultado!AR17+PLANEL_GerPT_Trim_Resultado!AR29</f>
        <v>502.58739789999998</v>
      </c>
      <c r="AF15" s="22">
        <f>PLANEL_GerPT_Trim_Resultado!AS17+PLANEL_GerPT_Trim_Resultado!AS29</f>
        <v>4872.8023620000004</v>
      </c>
      <c r="AG15" s="22">
        <f>PLANEL_GerPT_Trim_Resultado!AT17+PLANEL_GerPT_Trim_Resultado!AT29</f>
        <v>6795.723293</v>
      </c>
      <c r="AH15" s="22">
        <f>PLANEL_GerPT_Trim_Resultado!AU17+PLANEL_GerPT_Trim_Resultado!AU29</f>
        <v>4293.0558819999997</v>
      </c>
      <c r="AI15" s="22">
        <f>PLANEL_GerPT_Trim_Resultado!AV17+PLANEL_GerPT_Trim_Resultado!AV29</f>
        <v>504.25459790000002</v>
      </c>
      <c r="AJ15" s="22">
        <f>PLANEL_GerPT_Trim_Resultado!AW17+PLANEL_GerPT_Trim_Resultado!AW29</f>
        <v>4831.7424529999998</v>
      </c>
      <c r="AK15" s="22">
        <f>PLANEL_GerPT_Trim_Resultado!AX17+PLANEL_GerPT_Trim_Resultado!AX29</f>
        <v>6462.0665710000003</v>
      </c>
      <c r="AL15" s="22">
        <f>PLANEL_GerPT_Trim_Resultado!AY17+PLANEL_GerPT_Trim_Resultado!AY29</f>
        <v>4214.0341090000002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1662.0794129999999</v>
      </c>
      <c r="AO15" s="22">
        <f>PLANEL_GerPT_Trim_Resultado!BB17+PLANEL_GerPT_Trim_Resultado!BB29</f>
        <v>2602.1900059999998</v>
      </c>
      <c r="AP15" s="22">
        <f>PLANEL_GerPT_Trim_Resultado!BC17+PLANEL_GerPT_Trim_Resultado!BC29</f>
        <v>1639.0530900000001</v>
      </c>
      <c r="AQ15" s="22">
        <f>PLANEL_GerPT_Trim_Resultado!BD17+PLANEL_GerPT_Trim_Resultado!BD29</f>
        <v>191.62977530000001</v>
      </c>
      <c r="AR15" s="22">
        <f>PLANEL_GerPT_Trim_Resultado!BE17+PLANEL_GerPT_Trim_Resultado!BE29</f>
        <v>1738.143014</v>
      </c>
      <c r="AS15" s="22">
        <f>PLANEL_GerPT_Trim_Resultado!BF17+PLANEL_GerPT_Trim_Resultado!BF29</f>
        <v>2464.6606459999998</v>
      </c>
      <c r="AT15" s="22">
        <f>PLANEL_GerPT_Trim_Resultado!BG17+PLANEL_GerPT_Trim_Resultado!BG29</f>
        <v>1627.967261</v>
      </c>
      <c r="AU15" s="22">
        <f>PLANEL_GerPT_Trim_Resultado!BH17+PLANEL_GerPT_Trim_Resultado!BH29</f>
        <v>187.16169529999999</v>
      </c>
      <c r="AV15" s="22">
        <f>PLANEL_GerPT_Trim_Resultado!BI17+PLANEL_GerPT_Trim_Resultado!BI29</f>
        <v>1737.643687</v>
      </c>
      <c r="AW15" s="22">
        <f>PLANEL_GerPT_Trim_Resultado!BJ17+PLANEL_GerPT_Trim_Resultado!BJ29</f>
        <v>2320.8350740000001</v>
      </c>
      <c r="AX15" s="22">
        <f>PLANEL_GerPT_Trim_Resultado!BK17+PLANEL_GerPT_Trim_Resultado!BK29</f>
        <v>1620.7611179999999</v>
      </c>
      <c r="AY15" s="22">
        <f>PLANEL_GerPT_Trim_Resultado!BL17+PLANEL_GerPT_Trim_Resultado!BL29</f>
        <v>193.30977530000001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2593.4819659999998</v>
      </c>
      <c r="BB15" s="22">
        <f>PLANEL_GerPT_Trim_Resultado!BO17+PLANEL_GerPT_Trim_Resultado!BO29</f>
        <v>1643.13309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1880.1019940000001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1785.7154230000001</v>
      </c>
      <c r="BI15" s="22">
        <f>PLANEL_GerPT_Trim_Resultado!BV17+PLANEL_GerPT_Trim_Resultado!BV29</f>
        <v>2410.9670759999999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1855.130341</v>
      </c>
      <c r="BM15" s="22">
        <f>PLANEL_GerPT_Trim_Resultado!BZ17+PLANEL_GerPT_Trim_Resultado!BZ29</f>
        <v>2544.4100060000001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466.76696939999999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406.92505019999999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466.76696939999999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448.54250000000002</v>
      </c>
      <c r="Q16" s="22">
        <f>PLANEL_GerPT_Trim_Resultado!AD377</f>
        <v>293.3125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596.55250000000001</v>
      </c>
      <c r="U16" s="22">
        <f>PLANEL_GerPT_Trim_Resultado!AH377</f>
        <v>468.39749999999998</v>
      </c>
      <c r="V16" s="22">
        <f>PLANEL_GerPT_Trim_Resultado!AI377</f>
        <v>588.6105</v>
      </c>
      <c r="W16" s="22">
        <f>PLANEL_GerPT_Trim_Resultado!AJ377</f>
        <v>648.89750000000004</v>
      </c>
      <c r="X16" s="22">
        <f>PLANEL_GerPT_Trim_Resultado!AK377</f>
        <v>641.67750000000001</v>
      </c>
      <c r="Y16" s="22">
        <f>PLANEL_GerPT_Trim_Resultado!AL377</f>
        <v>648.89750000000004</v>
      </c>
      <c r="Z16" s="22">
        <f>PLANEL_GerPT_Trim_Resultado!AM377</f>
        <v>483.86170859999999</v>
      </c>
      <c r="AA16" s="22">
        <f>PLANEL_GerPT_Trim_Resultado!AN377</f>
        <v>653.41</v>
      </c>
      <c r="AB16" s="22">
        <f>PLANEL_GerPT_Trim_Resultado!AO377</f>
        <v>265.69600000000003</v>
      </c>
      <c r="AC16" s="22">
        <f>PLANEL_GerPT_Trim_Resultado!AP377</f>
        <v>653.41</v>
      </c>
      <c r="AD16" s="22">
        <f>PLANEL_GerPT_Trim_Resultado!AQ377</f>
        <v>634.63800000000003</v>
      </c>
      <c r="AE16" s="22">
        <f>PLANEL_GerPT_Trim_Resultado!AR377</f>
        <v>649.79999999999995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646.19000000000005</v>
      </c>
      <c r="AL16" s="22">
        <f>PLANEL_GerPT_Trim_Resultado!AY377</f>
        <v>608.28499999999997</v>
      </c>
      <c r="AM16" s="22">
        <f>PLANEL_GerPT_Trim_Resultado!AZ377</f>
        <v>626.33500000000004</v>
      </c>
      <c r="AN16" s="22">
        <f>PLANEL_GerPT_Trim_Resultado!BA377</f>
        <v>573.99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611.173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611.173</v>
      </c>
      <c r="AW16" s="22">
        <f>PLANEL_GerPT_Trim_Resultado!BJ377</f>
        <v>478.32499999999999</v>
      </c>
      <c r="AX16" s="22">
        <f>PLANEL_GerPT_Trim_Resultado!BK377</f>
        <v>611.173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396.37799999999999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475.798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220.02950000000001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333.02249999999998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915.74596114999997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946.13487345999999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1329.94981095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1144.9260089300001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1535.27040427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1764.9920858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2839.5444790699999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1750.9918446499998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1220.71528427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1628.6969058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2065.8890790700002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2044.3599454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2443.15114507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2576.1896388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3237.3748630700002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2623.32123761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2884.81755707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3617.8187367999999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2797.9495690700001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2863.3311646100001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3174.4792370700002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2845.9226727999999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4218.2742120699995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3978.4949589999997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3048.3288830699998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2909.3471969899997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4243.5368130699999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3668.9455962099996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3753.0830239700003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3321.6672793999996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5934.5462680700002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4439.7968056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5557.76185687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5672.9355477999998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8790.4146242700008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7582.1943795999996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7009.9662130699999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6979.97945652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10548.977242069999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9571.5722385999998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8609.1923916699998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8885.6206409999995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11692.133134670001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11825.499683399999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9039.2856397899995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9559.8404193000006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13641.390381470001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11954.263891799999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10464.95293567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11908.018910999999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12454.37151067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14312.675114600001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11306.86933068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12717.38577151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17927.887652680001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15305.386723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11422.71886268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12921.584162710002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18122.73858868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15586.708353000002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13026.022917679998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12460.10798207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16813.753638679998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17773.032065000003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14218.09807692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16128.368086690001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22305.331392119999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19064.663200400002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15048.12909192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17068.418414690001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23573.03357164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19936.497490379999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15865.095712120001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17888.51769809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25095.369013519998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21532.98552618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16894.835724320001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19086.489526490001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25453.573412999998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22765.50788298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17908.490756719999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20341.469963539999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27745.835776399999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24364.896641079999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18874.904176842996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21209.913897132199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29758.106716843002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25741.573060264498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19939.882039176002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22651.069321382001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31187.530609175999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27027.16101276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21535.1404152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24411.191695890004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28019.4157662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29383.503651799998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22135.838275399998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24977.897300999997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34866.4497194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30221.292022100002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24043.862418399996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27158.626447000002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28856.0948924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32844.047871100003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24632.078355400001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27827.053648000001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32829.690416400001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33647.060512099997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25550.811648400002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28871.068753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40398.279911399994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33101.638144099998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26574.334248400002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30034.162617000002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35763.0673904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36295.5912751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27618.783706400001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31221.037001000001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43688.235459399999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37719.840536099997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28847.654455400003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32617.481033000004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39467.440788399996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39395.573375099993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30031.268135400001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33962.496578999999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46565.672857400001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41009.592026099999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31099.800264400001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35176.737633000004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49226.216347399997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42466.681296099996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32095.201571400001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36307.875483000003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50809.809337399995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36073.786443099998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32573.825281400001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36851.766063000003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51571.256147399996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44476.7154161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32398.073323999997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37134.237592999998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45816.257478400003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44815.681246099994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3.2759999999999998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4.0827799999999996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174.33987999999999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156.88759999999999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403.26260000000002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283.3886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540.36969999999997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322.214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556.74969999999996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424.649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548.66369999999995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382.11500000000001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556.74969999999996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548.74950000000001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428.26900000000001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543.74969999999996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403.13499999999999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557.26969999999994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428.26900000000001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1651.7842269999999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1270.6032519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2806.9915449999999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2135.6572660000002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3993.3879049999996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3059.86985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5177.2360269999999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3975.489251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6393.2046060000002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4917.4290970000002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7644.5049019999997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5874.3883859999996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8973.4576870000001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6902.6597589999992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10206.168953999999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7844.8991959999994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9961.854754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7662.9651960000001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9713.6920339999997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7472.070796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10873.843409999999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8364.4949316000002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11949.229443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9191.7149570000001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13029.927455999999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10023.021121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14107.165464999998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10851.665743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15201.669396999998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11693.591844999999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16312.083005999999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12547.756159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17424.420578999998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13403.400446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18523.653999999999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14248.964616000001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19743.873063999999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15187.594665000001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20907.724623999999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16082.865096000001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22042.944914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16956.111475999998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0</v>
      </c>
      <c r="AZ24" s="32">
        <f>PLANEL_GerPT_Trim_Resultado!BM101</f>
        <v>0</v>
      </c>
      <c r="BA24" s="32">
        <f>PLANEL_GerPT_Trim_Resultado!BN101</f>
        <v>0</v>
      </c>
      <c r="BB24" s="32">
        <f>PLANEL_GerPT_Trim_Resultado!BO101</f>
        <v>0</v>
      </c>
      <c r="BC24" s="32">
        <f>PLANEL_GerPT_Trim_Resultado!BP101</f>
        <v>0</v>
      </c>
      <c r="BD24" s="32">
        <f>PLANEL_GerPT_Trim_Resultado!BQ101</f>
        <v>0</v>
      </c>
      <c r="BE24" s="32">
        <f>PLANEL_GerPT_Trim_Resultado!BR101</f>
        <v>0</v>
      </c>
      <c r="BF24" s="32">
        <f>PLANEL_GerPT_Trim_Resultado!BS101</f>
        <v>0</v>
      </c>
      <c r="BG24" s="32">
        <f>PLANEL_GerPT_Trim_Resultado!BT101</f>
        <v>0</v>
      </c>
      <c r="BH24" s="32">
        <f>PLANEL_GerPT_Trim_Resultado!BU101</f>
        <v>0</v>
      </c>
      <c r="BI24" s="32">
        <f>PLANEL_GerPT_Trim_Resultado!BV101</f>
        <v>0</v>
      </c>
      <c r="BJ24" s="32">
        <f>PLANEL_GerPT_Trim_Resultado!BW101</f>
        <v>0</v>
      </c>
      <c r="BK24" s="32">
        <f>PLANEL_GerPT_Trim_Resultado!BX101</f>
        <v>0</v>
      </c>
      <c r="BL24" s="32">
        <f>PLANEL_GerPT_Trim_Resultado!BY101</f>
        <v>0</v>
      </c>
      <c r="BM24" s="32">
        <f>PLANEL_GerPT_Trim_Resultado!BZ101</f>
        <v>0</v>
      </c>
      <c r="BN24" s="32">
        <f>PLANEL_GerPT_Trim_Resultado!CA101</f>
        <v>0</v>
      </c>
      <c r="BO24" s="32">
        <f>PLANEL_GerPT_Trim_Resultado!CB101</f>
        <v>0</v>
      </c>
      <c r="BP24" s="32">
        <f>PLANEL_GerPT_Trim_Resultado!CC101</f>
        <v>0</v>
      </c>
      <c r="BQ24" s="32">
        <f>PLANEL_GerPT_Trim_Resultado!CD101</f>
        <v>0</v>
      </c>
      <c r="BR24" s="32">
        <f>PLANEL_GerPT_Trim_Resultado!CE101</f>
        <v>0</v>
      </c>
      <c r="BS24" s="32">
        <f>PLANEL_GerPT_Trim_Resultado!CF101</f>
        <v>0</v>
      </c>
      <c r="BT24" s="32">
        <f>PLANEL_GerPT_Trim_Resultado!CG101</f>
        <v>0</v>
      </c>
      <c r="BU24" s="32">
        <f>PLANEL_GerPT_Trim_Resultado!CH101</f>
        <v>0</v>
      </c>
      <c r="BV24" s="32">
        <f>PLANEL_GerPT_Trim_Resultado!CI101</f>
        <v>0</v>
      </c>
      <c r="BW24" s="32">
        <f>PLANEL_GerPT_Trim_Resultado!CJ101</f>
        <v>0</v>
      </c>
      <c r="BX24" s="32">
        <f>PLANEL_GerPT_Trim_Resultado!CK101</f>
        <v>0</v>
      </c>
      <c r="BY24" s="32">
        <f>PLANEL_GerPT_Trim_Resultado!CL101</f>
        <v>0</v>
      </c>
      <c r="BZ24" s="32">
        <f>PLANEL_GerPT_Trim_Resultado!CM101</f>
        <v>0</v>
      </c>
      <c r="CA24" s="32">
        <f>PLANEL_GerPT_Trim_Resultado!CN101</f>
        <v>0</v>
      </c>
      <c r="CB24" s="32">
        <f>PLANEL_GerPT_Trim_Resultado!CO101</f>
        <v>0</v>
      </c>
      <c r="CC24" s="32">
        <f>PLANEL_GerPT_Trim_Resultado!CP101</f>
        <v>0</v>
      </c>
      <c r="CD24" s="32">
        <f>PLANEL_GerPT_Trim_Resultado!CQ101</f>
        <v>0</v>
      </c>
      <c r="CE24" s="32">
        <f>PLANEL_GerPT_Trim_Resultado!CR101</f>
        <v>0</v>
      </c>
      <c r="CF24" s="32">
        <f>PLANEL_GerPT_Trim_Resultado!CS101</f>
        <v>0</v>
      </c>
      <c r="CG24" s="32">
        <f>PLANEL_GerPT_Trim_Resultado!CT101</f>
        <v>0</v>
      </c>
      <c r="CH24" s="32">
        <f>PLANEL_GerPT_Trim_Resultado!CU101</f>
        <v>0</v>
      </c>
      <c r="CI24" s="32">
        <f>PLANEL_GerPT_Trim_Resultado!CV101</f>
        <v>0</v>
      </c>
      <c r="CJ24" s="32">
        <f>PLANEL_GerPT_Trim_Resultado!CW101</f>
        <v>0</v>
      </c>
      <c r="CK24" s="32">
        <f>PLANEL_GerPT_Trim_Resultado!CX101</f>
        <v>0</v>
      </c>
      <c r="CL24" s="32">
        <f>PLANEL_GerPT_Trim_Resultado!CY101</f>
        <v>0</v>
      </c>
      <c r="CM24" s="32">
        <f>PLANEL_GerPT_Trim_Resultado!CZ101</f>
        <v>0</v>
      </c>
      <c r="CN24" s="32">
        <f>PLANEL_GerPT_Trim_Resultado!DA101</f>
        <v>0</v>
      </c>
      <c r="CO24" s="32">
        <f>PLANEL_GerPT_Trim_Resultado!DB101</f>
        <v>0</v>
      </c>
      <c r="CP24" s="32">
        <f>PLANEL_GerPT_Trim_Resultado!DC101</f>
        <v>0</v>
      </c>
      <c r="CQ24" s="32">
        <f>PLANEL_GerPT_Trim_Resultado!DD101</f>
        <v>0</v>
      </c>
      <c r="CR24" s="32">
        <f>PLANEL_GerPT_Trim_Resultado!DE101</f>
        <v>0</v>
      </c>
      <c r="CS24" s="32">
        <f>PLANEL_GerPT_Trim_Resultado!DF101</f>
        <v>0</v>
      </c>
      <c r="CT24" s="32">
        <f>PLANEL_GerPT_Trim_Resultado!DG101</f>
        <v>0</v>
      </c>
      <c r="CU24" s="32">
        <f>PLANEL_GerPT_Trim_Resultado!DH101</f>
        <v>0</v>
      </c>
      <c r="CV24" s="32">
        <f>PLANEL_GerPT_Trim_Resultado!DI101</f>
        <v>0</v>
      </c>
      <c r="CW24" s="32">
        <f>PLANEL_GerPT_Trim_Resultado!DJ101</f>
        <v>0</v>
      </c>
      <c r="CX24" s="32">
        <f>PLANEL_GerPT_Trim_Resultado!DK101</f>
        <v>0</v>
      </c>
      <c r="CY24" s="75">
        <f>PLANEL_GerPT_Trim_Resultado!DL101</f>
        <v>0</v>
      </c>
      <c r="CZ24" s="75">
        <f>PLANEL_GerPT_Trim_Resultado!DM101</f>
        <v>0</v>
      </c>
      <c r="DA24" s="75">
        <f>PLANEL_GerPT_Trim_Resultado!DN101</f>
        <v>0</v>
      </c>
      <c r="DB24" s="75">
        <f>PLANEL_GerPT_Trim_Resultado!DO101</f>
        <v>0</v>
      </c>
      <c r="DC24" s="32">
        <f>PLANEL_GerPT_Trim_Resultado!DP101</f>
        <v>0</v>
      </c>
      <c r="DD24" s="32">
        <f>PLANEL_GerPT_Trim_Resultado!DQ101</f>
        <v>0</v>
      </c>
      <c r="DE24" s="32">
        <f>PLANEL_GerPT_Trim_Resultado!DR101</f>
        <v>0</v>
      </c>
      <c r="DF24" s="32">
        <f>PLANEL_GerPT_Trim_Resultado!DS101</f>
        <v>0</v>
      </c>
      <c r="DG24" s="32">
        <f>PLANEL_GerPT_Trim_Resultado!DT101</f>
        <v>0</v>
      </c>
      <c r="DH24" s="32">
        <f>PLANEL_GerPT_Trim_Resultado!DU101</f>
        <v>0</v>
      </c>
      <c r="DI24" s="32">
        <f>PLANEL_GerPT_Trim_Resultado!DV101</f>
        <v>0</v>
      </c>
      <c r="DJ24" s="32">
        <f>PLANEL_GerPT_Trim_Resultado!DW101</f>
        <v>0</v>
      </c>
      <c r="DK24" s="32">
        <f>PLANEL_GerPT_Trim_Resultado!DX101</f>
        <v>0</v>
      </c>
      <c r="DL24" s="32">
        <f>PLANEL_GerPT_Trim_Resultado!DY101</f>
        <v>0</v>
      </c>
      <c r="DM24" s="32">
        <f>PLANEL_GerPT_Trim_Resultado!DZ101</f>
        <v>0</v>
      </c>
      <c r="DN24" s="32">
        <f>PLANEL_GerPT_Trim_Resultado!EA101</f>
        <v>0</v>
      </c>
      <c r="DO24" s="32">
        <f>PLANEL_GerPT_Trim_Resultado!EB101</f>
        <v>0</v>
      </c>
      <c r="DP24" s="32">
        <f>PLANEL_GerPT_Trim_Resultado!EC101</f>
        <v>0</v>
      </c>
      <c r="DQ24" s="32">
        <f>PLANEL_GerPT_Trim_Resultado!ED101</f>
        <v>0</v>
      </c>
      <c r="DR24" s="32">
        <f>PLANEL_GerPT_Trim_Resultado!EE101</f>
        <v>0</v>
      </c>
      <c r="DS24" s="32">
        <f>PLANEL_GerPT_Trim_Resultado!EF101</f>
        <v>0</v>
      </c>
      <c r="DT24" s="32">
        <f>PLANEL_GerPT_Trim_Resultado!EG101</f>
        <v>0</v>
      </c>
      <c r="DU24" s="32">
        <f>PLANEL_GerPT_Trim_Resultado!EH101</f>
        <v>0</v>
      </c>
      <c r="DV24" s="32">
        <f>PLANEL_GerPT_Trim_Resultado!EI101</f>
        <v>0</v>
      </c>
      <c r="DW24" s="32">
        <f>PLANEL_GerPT_Trim_Resultado!EJ101</f>
        <v>0</v>
      </c>
      <c r="DX24" s="32">
        <f>PLANEL_GerPT_Trim_Resultado!EK101</f>
        <v>0</v>
      </c>
      <c r="DY24" s="32">
        <f>PLANEL_GerPT_Trim_Resultado!EL101</f>
        <v>0</v>
      </c>
      <c r="DZ24" s="32">
        <f>PLANEL_GerPT_Trim_Resultado!EM101</f>
        <v>0</v>
      </c>
      <c r="EA24" s="32">
        <f>PLANEL_GerPT_Trim_Resultado!EN101</f>
        <v>0</v>
      </c>
      <c r="EB24" s="32">
        <f>PLANEL_GerPT_Trim_Resultado!EO101</f>
        <v>0</v>
      </c>
      <c r="EC24" s="32">
        <f>PLANEL_GerPT_Trim_Resultado!EP101</f>
        <v>0</v>
      </c>
      <c r="ED24" s="32">
        <f>PLANEL_GerPT_Trim_Resultado!EQ101</f>
        <v>0</v>
      </c>
      <c r="EE24" s="32">
        <f>PLANEL_GerPT_Trim_Resultado!ER101</f>
        <v>0</v>
      </c>
      <c r="EF24" s="32">
        <f>PLANEL_GerPT_Trim_Resultado!ES101</f>
        <v>0</v>
      </c>
      <c r="EG24" s="32">
        <f>PLANEL_GerPT_Trim_Resultado!ET101</f>
        <v>0</v>
      </c>
      <c r="EH24" s="32">
        <f>PLANEL_GerPT_Trim_Resultado!EU101</f>
        <v>0</v>
      </c>
      <c r="EI24" s="32">
        <f>PLANEL_GerPT_Trim_Resultado!EV101</f>
        <v>0</v>
      </c>
      <c r="EJ24" s="32">
        <f>PLANEL_GerPT_Trim_Resultado!EW101</f>
        <v>0</v>
      </c>
      <c r="EK24" s="32">
        <f>PLANEL_GerPT_Trim_Resultado!EX101</f>
        <v>0</v>
      </c>
      <c r="EL24" s="32">
        <f>PLANEL_GerPT_Trim_Resultado!EY101</f>
        <v>0</v>
      </c>
      <c r="EM24" s="32">
        <f>PLANEL_GerPT_Trim_Resultado!EZ101</f>
        <v>0</v>
      </c>
      <c r="EN24" s="32">
        <f>PLANEL_GerPT_Trim_Resultado!FA101</f>
        <v>0</v>
      </c>
      <c r="EO24" s="32">
        <f>PLANEL_GerPT_Trim_Resultado!FB101</f>
        <v>0</v>
      </c>
      <c r="EP24" s="32">
        <f>PLANEL_GerPT_Trim_Resultado!FC101</f>
        <v>0</v>
      </c>
    </row>
    <row r="25" spans="2:146" x14ac:dyDescent="0.25">
      <c r="B25" s="27" t="s">
        <v>9</v>
      </c>
      <c r="C25" s="28">
        <f>SUM(C4:C24)</f>
        <v>88575.25240545001</v>
      </c>
      <c r="D25" s="28">
        <f t="shared" ref="D25:BO25" si="0">SUM(D4:D24)</f>
        <v>84766.327759460022</v>
      </c>
      <c r="E25" s="28">
        <f t="shared" si="0"/>
        <v>83382.817372949998</v>
      </c>
      <c r="F25" s="28">
        <f t="shared" si="0"/>
        <v>87267.612366929985</v>
      </c>
      <c r="G25" s="28">
        <f t="shared" si="0"/>
        <v>87345.769183270007</v>
      </c>
      <c r="H25" s="28">
        <f t="shared" si="0"/>
        <v>83663.335888900008</v>
      </c>
      <c r="I25" s="28">
        <f t="shared" si="0"/>
        <v>83285.048981070009</v>
      </c>
      <c r="J25" s="28">
        <f t="shared" si="0"/>
        <v>86804.326144649996</v>
      </c>
      <c r="K25" s="28">
        <f t="shared" si="0"/>
        <v>91283.252591770011</v>
      </c>
      <c r="L25" s="28">
        <f t="shared" si="0"/>
        <v>87387.705082800021</v>
      </c>
      <c r="M25" s="28">
        <f t="shared" si="0"/>
        <v>86981.413154470007</v>
      </c>
      <c r="N25" s="28">
        <f t="shared" si="0"/>
        <v>90710.313248400009</v>
      </c>
      <c r="O25" s="28">
        <f t="shared" si="0"/>
        <v>93429.284241970017</v>
      </c>
      <c r="P25" s="28">
        <f t="shared" si="0"/>
        <v>89500.525450800007</v>
      </c>
      <c r="Q25" s="28">
        <f t="shared" si="0"/>
        <v>89101.936266770004</v>
      </c>
      <c r="R25" s="28">
        <f t="shared" si="0"/>
        <v>92836.045914610004</v>
      </c>
      <c r="S25" s="28">
        <f t="shared" si="0"/>
        <v>98476.059506470003</v>
      </c>
      <c r="T25" s="28">
        <f t="shared" si="0"/>
        <v>94359.523428800021</v>
      </c>
      <c r="U25" s="28">
        <f t="shared" si="0"/>
        <v>93935.780290869996</v>
      </c>
      <c r="V25" s="28">
        <f t="shared" si="0"/>
        <v>97878.494058610013</v>
      </c>
      <c r="W25" s="28">
        <f t="shared" si="0"/>
        <v>103588.10865297</v>
      </c>
      <c r="X25" s="28">
        <f t="shared" si="0"/>
        <v>99290.243899800014</v>
      </c>
      <c r="Y25" s="28">
        <f t="shared" si="0"/>
        <v>98849.828063070003</v>
      </c>
      <c r="Z25" s="28">
        <f t="shared" si="0"/>
        <v>102969.04343260002</v>
      </c>
      <c r="AA25" s="28">
        <f t="shared" si="0"/>
        <v>108662.20494997002</v>
      </c>
      <c r="AB25" s="28">
        <f t="shared" si="0"/>
        <v>104181.13290299001</v>
      </c>
      <c r="AC25" s="28">
        <f t="shared" si="0"/>
        <v>103722.74157406999</v>
      </c>
      <c r="AD25" s="28">
        <f t="shared" si="0"/>
        <v>108022.13814521</v>
      </c>
      <c r="AE25" s="28">
        <f t="shared" si="0"/>
        <v>112406.88883597001</v>
      </c>
      <c r="AF25" s="28">
        <f t="shared" si="0"/>
        <v>108261.33448440001</v>
      </c>
      <c r="AG25" s="28">
        <f t="shared" si="0"/>
        <v>107256.76905107</v>
      </c>
      <c r="AH25" s="28">
        <f t="shared" si="0"/>
        <v>112267.8216596</v>
      </c>
      <c r="AI25" s="28">
        <f t="shared" si="0"/>
        <v>116875.98067876999</v>
      </c>
      <c r="AJ25" s="28">
        <f t="shared" si="0"/>
        <v>112323.52070580001</v>
      </c>
      <c r="AK25" s="28">
        <f t="shared" si="0"/>
        <v>111800.46951527</v>
      </c>
      <c r="AL25" s="28">
        <f t="shared" si="0"/>
        <v>116184.87239660001</v>
      </c>
      <c r="AM25" s="28">
        <f t="shared" si="0"/>
        <v>120320.95786627002</v>
      </c>
      <c r="AN25" s="28">
        <f t="shared" si="0"/>
        <v>112864.72616442002</v>
      </c>
      <c r="AO25" s="28">
        <f t="shared" si="0"/>
        <v>111473.22791997001</v>
      </c>
      <c r="AP25" s="28">
        <f t="shared" si="0"/>
        <v>118139.18234830002</v>
      </c>
      <c r="AQ25" s="28">
        <f t="shared" si="0"/>
        <v>122424.71421987003</v>
      </c>
      <c r="AR25" s="28">
        <f t="shared" si="0"/>
        <v>114871.69178100003</v>
      </c>
      <c r="AS25" s="28">
        <f t="shared" si="0"/>
        <v>114606.77020057003</v>
      </c>
      <c r="AT25" s="28">
        <f t="shared" si="0"/>
        <v>119090.36436130003</v>
      </c>
      <c r="AU25" s="28">
        <f t="shared" si="0"/>
        <v>125974.16619379004</v>
      </c>
      <c r="AV25" s="28">
        <f t="shared" si="0"/>
        <v>118514.31397420002</v>
      </c>
      <c r="AW25" s="28">
        <f t="shared" si="0"/>
        <v>115802.24098737002</v>
      </c>
      <c r="AX25" s="28">
        <f t="shared" si="0"/>
        <v>123449.74780869998</v>
      </c>
      <c r="AY25" s="28">
        <f t="shared" si="0"/>
        <v>129747.34006417001</v>
      </c>
      <c r="AZ25" s="28">
        <f t="shared" si="0"/>
        <v>121374.94664920002</v>
      </c>
      <c r="BA25" s="28">
        <f t="shared" si="0"/>
        <v>119610.73315087002</v>
      </c>
      <c r="BB25" s="28">
        <f t="shared" si="0"/>
        <v>126612.35144980003</v>
      </c>
      <c r="BC25" s="28">
        <f t="shared" si="0"/>
        <v>133958.54160698003</v>
      </c>
      <c r="BD25" s="28">
        <f t="shared" si="0"/>
        <v>125405.03306651002</v>
      </c>
      <c r="BE25" s="28">
        <f t="shared" si="0"/>
        <v>123619.70732768001</v>
      </c>
      <c r="BF25" s="28">
        <f t="shared" si="0"/>
        <v>131014.18698600003</v>
      </c>
      <c r="BG25" s="28">
        <f t="shared" si="0"/>
        <v>138437.58669197999</v>
      </c>
      <c r="BH25" s="28">
        <f t="shared" si="0"/>
        <v>129911.77839971002</v>
      </c>
      <c r="BI25" s="28">
        <f t="shared" si="0"/>
        <v>127894.14679168002</v>
      </c>
      <c r="BJ25" s="28">
        <f t="shared" si="0"/>
        <v>135259.91163000002</v>
      </c>
      <c r="BK25" s="28">
        <f t="shared" si="0"/>
        <v>141281.49934398002</v>
      </c>
      <c r="BL25" s="28">
        <f t="shared" si="0"/>
        <v>132574.81456006999</v>
      </c>
      <c r="BM25" s="28">
        <f t="shared" si="0"/>
        <v>130978.61499168002</v>
      </c>
      <c r="BN25" s="28">
        <f t="shared" si="0"/>
        <v>138081.5382139</v>
      </c>
      <c r="BO25" s="28">
        <f t="shared" si="0"/>
        <v>138980.41308023999</v>
      </c>
      <c r="BP25" s="28">
        <f t="shared" ref="BP25:EA25" si="1">SUM(BP4:BP24)</f>
        <v>128489.34574809001</v>
      </c>
      <c r="BQ25" s="28">
        <f t="shared" si="1"/>
        <v>128159.24822502003</v>
      </c>
      <c r="BR25" s="28">
        <f t="shared" si="1"/>
        <v>134574.2749626</v>
      </c>
      <c r="BS25" s="28">
        <f t="shared" si="1"/>
        <v>141683.75733624003</v>
      </c>
      <c r="BT25" s="28">
        <f t="shared" si="1"/>
        <v>131164.97346509001</v>
      </c>
      <c r="BU25" s="28">
        <f t="shared" si="1"/>
        <v>128556.09916054</v>
      </c>
      <c r="BV25" s="28">
        <f t="shared" si="1"/>
        <v>137253.61585757998</v>
      </c>
      <c r="BW25" s="28">
        <f t="shared" si="1"/>
        <v>144371.48895944</v>
      </c>
      <c r="BX25" s="28">
        <f t="shared" si="1"/>
        <v>134047.69928549</v>
      </c>
      <c r="BY25" s="28">
        <f t="shared" si="1"/>
        <v>131515.42387142</v>
      </c>
      <c r="BZ25" s="28">
        <f t="shared" si="1"/>
        <v>139919.20235538</v>
      </c>
      <c r="CA25" s="28">
        <f t="shared" si="1"/>
        <v>146310.40626164002</v>
      </c>
      <c r="CB25" s="28">
        <f t="shared" si="1"/>
        <v>135659.20944489</v>
      </c>
      <c r="CC25" s="28">
        <f t="shared" si="1"/>
        <v>132712.1214029</v>
      </c>
      <c r="CD25" s="28">
        <f t="shared" si="1"/>
        <v>141833.26885918001</v>
      </c>
      <c r="CE25" s="28">
        <f t="shared" si="1"/>
        <v>149262.27847104002</v>
      </c>
      <c r="CF25" s="28">
        <f t="shared" si="1"/>
        <v>137961.02167294</v>
      </c>
      <c r="CG25" s="28">
        <f t="shared" si="1"/>
        <v>137113.57864930001</v>
      </c>
      <c r="CH25" s="28">
        <f t="shared" si="1"/>
        <v>144970.46044828001</v>
      </c>
      <c r="CI25" s="28">
        <f t="shared" si="1"/>
        <v>152188.98802184299</v>
      </c>
      <c r="CJ25" s="28">
        <f t="shared" si="1"/>
        <v>141258.88891813223</v>
      </c>
      <c r="CK25" s="28">
        <f t="shared" si="1"/>
        <v>138470.52779384301</v>
      </c>
      <c r="CL25" s="28">
        <f t="shared" si="1"/>
        <v>147296.08450426449</v>
      </c>
      <c r="CM25" s="28">
        <f t="shared" si="1"/>
        <v>154613.827832176</v>
      </c>
      <c r="CN25" s="28">
        <f t="shared" si="1"/>
        <v>142634.024013382</v>
      </c>
      <c r="CO25" s="28">
        <f t="shared" si="1"/>
        <v>141235.859781176</v>
      </c>
      <c r="CP25" s="28">
        <f t="shared" si="1"/>
        <v>149695.57835476004</v>
      </c>
      <c r="CQ25" s="28">
        <f t="shared" si="1"/>
        <v>156651.68888920001</v>
      </c>
      <c r="CR25" s="28">
        <f t="shared" si="1"/>
        <v>144720.46475889001</v>
      </c>
      <c r="CS25" s="28">
        <f t="shared" si="1"/>
        <v>141454.73267920001</v>
      </c>
      <c r="CT25" s="28">
        <f t="shared" si="1"/>
        <v>152918.29670080001</v>
      </c>
      <c r="CU25" s="28">
        <f t="shared" si="1"/>
        <v>157664.6117104</v>
      </c>
      <c r="CV25" s="28">
        <f t="shared" si="1"/>
        <v>145218.67554500001</v>
      </c>
      <c r="CW25" s="28">
        <f t="shared" si="1"/>
        <v>142613.4365864</v>
      </c>
      <c r="CX25" s="28">
        <f t="shared" si="1"/>
        <v>152901.17762210002</v>
      </c>
      <c r="CY25" s="76">
        <f t="shared" si="1"/>
        <v>161419.70411040002</v>
      </c>
      <c r="CZ25" s="76">
        <f t="shared" si="1"/>
        <v>148559.22396200002</v>
      </c>
      <c r="DA25" s="76">
        <f t="shared" si="1"/>
        <v>146048.88197140003</v>
      </c>
      <c r="DB25" s="76">
        <f t="shared" si="1"/>
        <v>156630.6385417</v>
      </c>
      <c r="DC25" s="28">
        <f t="shared" si="1"/>
        <v>162620.27673139999</v>
      </c>
      <c r="DD25" s="28">
        <f t="shared" si="1"/>
        <v>149557.68290400002</v>
      </c>
      <c r="DE25" s="28">
        <f t="shared" si="1"/>
        <v>146691.24059239999</v>
      </c>
      <c r="DF25" s="28">
        <f t="shared" si="1"/>
        <v>157766.87525109999</v>
      </c>
      <c r="DG25" s="28">
        <f t="shared" si="1"/>
        <v>165306.62491840002</v>
      </c>
      <c r="DH25" s="28">
        <f t="shared" si="1"/>
        <v>152039.13742099999</v>
      </c>
      <c r="DI25" s="28">
        <f t="shared" si="1"/>
        <v>149337.76135040002</v>
      </c>
      <c r="DJ25" s="28">
        <f t="shared" si="1"/>
        <v>160263.0563621</v>
      </c>
      <c r="DK25" s="28">
        <f t="shared" si="1"/>
        <v>167696.6588074</v>
      </c>
      <c r="DL25" s="28">
        <f t="shared" si="1"/>
        <v>154223.651534</v>
      </c>
      <c r="DM25" s="28">
        <f t="shared" si="1"/>
        <v>151785.11607140003</v>
      </c>
      <c r="DN25" s="28">
        <f t="shared" si="1"/>
        <v>163156.5911321</v>
      </c>
      <c r="DO25" s="28">
        <f t="shared" si="1"/>
        <v>169496.3823304</v>
      </c>
      <c r="DP25" s="28">
        <f t="shared" si="1"/>
        <v>155813.01924699999</v>
      </c>
      <c r="DQ25" s="28">
        <f t="shared" si="1"/>
        <v>152873.06105240001</v>
      </c>
      <c r="DR25" s="28">
        <f t="shared" si="1"/>
        <v>165791.28860110001</v>
      </c>
      <c r="DS25" s="28">
        <f t="shared" si="1"/>
        <v>171134.51047740001</v>
      </c>
      <c r="DT25" s="28">
        <f t="shared" si="1"/>
        <v>157235.31909199999</v>
      </c>
      <c r="DU25" s="28">
        <f t="shared" si="1"/>
        <v>154269.5660514</v>
      </c>
      <c r="DV25" s="28">
        <f t="shared" si="1"/>
        <v>166024.3485811</v>
      </c>
      <c r="DW25" s="28">
        <f t="shared" si="1"/>
        <v>173736.8983004</v>
      </c>
      <c r="DX25" s="28">
        <f t="shared" si="1"/>
        <v>158818.13007400002</v>
      </c>
      <c r="DY25" s="28">
        <f t="shared" si="1"/>
        <v>155768.35473540003</v>
      </c>
      <c r="DZ25" s="28">
        <f t="shared" si="1"/>
        <v>168326.96880810001</v>
      </c>
      <c r="EA25" s="28">
        <f t="shared" si="1"/>
        <v>174871.10203539999</v>
      </c>
      <c r="EB25" s="28">
        <f t="shared" ref="EB25:EP25" si="2">SUM(EB4:EB24)</f>
        <v>160394.98770299999</v>
      </c>
      <c r="EC25" s="28">
        <f t="shared" si="2"/>
        <v>157850.67571539999</v>
      </c>
      <c r="ED25" s="28">
        <f t="shared" si="2"/>
        <v>169847.1285971</v>
      </c>
      <c r="EE25" s="28">
        <f t="shared" si="2"/>
        <v>176283.80333239996</v>
      </c>
      <c r="EF25" s="28">
        <f t="shared" si="2"/>
        <v>161565.13514500001</v>
      </c>
      <c r="EG25" s="28">
        <f t="shared" si="2"/>
        <v>160057.74797540001</v>
      </c>
      <c r="EH25" s="28">
        <f t="shared" si="2"/>
        <v>170986.17987010002</v>
      </c>
      <c r="EI25" s="28">
        <f t="shared" si="2"/>
        <v>178086.8244824</v>
      </c>
      <c r="EJ25" s="28">
        <f t="shared" si="2"/>
        <v>163132.41185200002</v>
      </c>
      <c r="EK25" s="28">
        <f t="shared" si="2"/>
        <v>160438.64119739999</v>
      </c>
      <c r="EL25" s="28">
        <f t="shared" si="2"/>
        <v>177552.22565209999</v>
      </c>
      <c r="EM25" s="28">
        <f t="shared" si="2"/>
        <v>182120.76570799999</v>
      </c>
      <c r="EN25" s="28">
        <f t="shared" si="2"/>
        <v>165456.33436800001</v>
      </c>
      <c r="EO25" s="28">
        <f t="shared" si="2"/>
        <v>163776.2785214</v>
      </c>
      <c r="EP25" s="28">
        <f t="shared" si="2"/>
        <v>176439.26037309997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0.70654397176568928</v>
      </c>
      <c r="D30" s="47">
        <f>IF(PLANEL_Pot_Trim!D4&lt;&gt;0,D4/PLANEL_Pot_Trim!D4,0)</f>
        <v>0.63857291279003869</v>
      </c>
      <c r="E30" s="47">
        <f>IF(PLANEL_Pot_Trim!E4&lt;&gt;0,E4/PLANEL_Pot_Trim!E4,0)</f>
        <v>0.58580635211369747</v>
      </c>
      <c r="F30" s="47">
        <f>IF(PLANEL_Pot_Trim!F4&lt;&gt;0,F4/PLANEL_Pot_Trim!F4,0)</f>
        <v>0.6648586277475611</v>
      </c>
      <c r="G30" s="47">
        <f>IF(PLANEL_Pot_Trim!G4&lt;&gt;0,G4/PLANEL_Pot_Trim!G4,0)</f>
        <v>0.6849521175844494</v>
      </c>
      <c r="H30" s="47">
        <f>IF(PLANEL_Pot_Trim!H4&lt;&gt;0,H4/PLANEL_Pot_Trim!H4,0)</f>
        <v>0.59580287961334621</v>
      </c>
      <c r="I30" s="47">
        <f>IF(PLANEL_Pot_Trim!I4&lt;&gt;0,I4/PLANEL_Pot_Trim!I4,0)</f>
        <v>0.57893481695272864</v>
      </c>
      <c r="J30" s="47">
        <f>IF(PLANEL_Pot_Trim!J4&lt;&gt;0,J4/PLANEL_Pot_Trim!J4,0)</f>
        <v>0.63375356527197435</v>
      </c>
      <c r="K30" s="47">
        <f>IF(PLANEL_Pot_Trim!K4&lt;&gt;0,K4/PLANEL_Pot_Trim!K4,0)</f>
        <v>0.73335745016642728</v>
      </c>
      <c r="L30" s="47">
        <f>IF(PLANEL_Pot_Trim!L4&lt;&gt;0,L4/PLANEL_Pot_Trim!L4,0)</f>
        <v>0.6402512369215414</v>
      </c>
      <c r="M30" s="47">
        <f>IF(PLANEL_Pot_Trim!M4&lt;&gt;0,M4/PLANEL_Pot_Trim!M4,0)</f>
        <v>0.5913144810697526</v>
      </c>
      <c r="N30" s="47">
        <f>IF(PLANEL_Pot_Trim!N4&lt;&gt;0,N4/PLANEL_Pot_Trim!N4,0)</f>
        <v>0.66645540233509459</v>
      </c>
      <c r="O30" s="47">
        <f>IF(PLANEL_Pot_Trim!O4&lt;&gt;0,O4/PLANEL_Pot_Trim!O4,0)</f>
        <v>0.6324459812695582</v>
      </c>
      <c r="P30" s="47">
        <f>IF(PLANEL_Pot_Trim!P4&lt;&gt;0,P4/PLANEL_Pot_Trim!P4,0)</f>
        <v>0.55924230020346888</v>
      </c>
      <c r="Q30" s="47">
        <f>IF(PLANEL_Pot_Trim!Q4&lt;&gt;0,Q4/PLANEL_Pot_Trim!Q4,0)</f>
        <v>0.59094693404541876</v>
      </c>
      <c r="R30" s="47">
        <f>IF(PLANEL_Pot_Trim!R4&lt;&gt;0,R4/PLANEL_Pot_Trim!R4,0)</f>
        <v>0.59525992385547644</v>
      </c>
      <c r="S30" s="47">
        <f>IF(PLANEL_Pot_Trim!S4&lt;&gt;0,S4/PLANEL_Pot_Trim!S4,0)</f>
        <v>0.65760506711348177</v>
      </c>
      <c r="T30" s="47">
        <f>IF(PLANEL_Pot_Trim!T4&lt;&gt;0,T4/PLANEL_Pot_Trim!T4,0)</f>
        <v>0.58318605892304187</v>
      </c>
      <c r="U30" s="47">
        <f>IF(PLANEL_Pot_Trim!U4&lt;&gt;0,U4/PLANEL_Pot_Trim!U4,0)</f>
        <v>0.56134314960141196</v>
      </c>
      <c r="V30" s="47">
        <f>IF(PLANEL_Pot_Trim!V4&lt;&gt;0,V4/PLANEL_Pot_Trim!V4,0)</f>
        <v>0.60127938222111688</v>
      </c>
      <c r="W30" s="47">
        <f>IF(PLANEL_Pot_Trim!W4&lt;&gt;0,W4/PLANEL_Pot_Trim!W4,0)</f>
        <v>0.67291208412598147</v>
      </c>
      <c r="X30" s="47">
        <f>IF(PLANEL_Pot_Trim!X4&lt;&gt;0,X4/PLANEL_Pot_Trim!X4,0)</f>
        <v>0.60647161361863455</v>
      </c>
      <c r="Y30" s="47">
        <f>IF(PLANEL_Pot_Trim!Y4&lt;&gt;0,Y4/PLANEL_Pot_Trim!Y4,0)</f>
        <v>0.56795603838348352</v>
      </c>
      <c r="Z30" s="47">
        <f>IF(PLANEL_Pot_Trim!Z4&lt;&gt;0,Z4/PLANEL_Pot_Trim!Z4,0)</f>
        <v>0.61169892803352066</v>
      </c>
      <c r="AA30" s="47">
        <f>IF(PLANEL_Pot_Trim!AA4&lt;&gt;0,AA4/PLANEL_Pot_Trim!AA4,0)</f>
        <v>0.65818558455928822</v>
      </c>
      <c r="AB30" s="47">
        <f>IF(PLANEL_Pot_Trim!AB4&lt;&gt;0,AB4/PLANEL_Pot_Trim!AB4,0)</f>
        <v>0.60829441485345703</v>
      </c>
      <c r="AC30" s="47">
        <f>IF(PLANEL_Pot_Trim!AC4&lt;&gt;0,AC4/PLANEL_Pot_Trim!AC4,0)</f>
        <v>0.57815642178355919</v>
      </c>
      <c r="AD30" s="47">
        <f>IF(PLANEL_Pot_Trim!AD4&lt;&gt;0,AD4/PLANEL_Pot_Trim!AD4,0)</f>
        <v>0.62794405033800549</v>
      </c>
      <c r="AE30" s="47">
        <f>IF(PLANEL_Pot_Trim!AE4&lt;&gt;0,AE4/PLANEL_Pot_Trim!AE4,0)</f>
        <v>0.65496561282377208</v>
      </c>
      <c r="AF30" s="47">
        <f>IF(PLANEL_Pot_Trim!AF4&lt;&gt;0,AF4/PLANEL_Pot_Trim!AF4,0)</f>
        <v>0.61385242387154559</v>
      </c>
      <c r="AG30" s="47">
        <f>IF(PLANEL_Pot_Trim!AG4&lt;&gt;0,AG4/PLANEL_Pot_Trim!AG4,0)</f>
        <v>0.57489341827377627</v>
      </c>
      <c r="AH30" s="47">
        <f>IF(PLANEL_Pot_Trim!AH4&lt;&gt;0,AH4/PLANEL_Pot_Trim!AH4,0)</f>
        <v>0.66970331898279378</v>
      </c>
      <c r="AI30" s="47">
        <f>IF(PLANEL_Pot_Trim!AI4&lt;&gt;0,AI4/PLANEL_Pot_Trim!AI4,0)</f>
        <v>0.68036797092893764</v>
      </c>
      <c r="AJ30" s="47">
        <f>IF(PLANEL_Pot_Trim!AJ4&lt;&gt;0,AJ4/PLANEL_Pot_Trim!AJ4,0)</f>
        <v>0.64695841890945105</v>
      </c>
      <c r="AK30" s="47">
        <f>IF(PLANEL_Pot_Trim!AK4&lt;&gt;0,AK4/PLANEL_Pot_Trim!AK4,0)</f>
        <v>0.55702988928161645</v>
      </c>
      <c r="AL30" s="47">
        <f>IF(PLANEL_Pot_Trim!AL4&lt;&gt;0,AL4/PLANEL_Pot_Trim!AL4,0)</f>
        <v>0.66994853341818428</v>
      </c>
      <c r="AM30" s="47">
        <f>IF(PLANEL_Pot_Trim!AM4&lt;&gt;0,AM4/PLANEL_Pot_Trim!AM4,0)</f>
        <v>0.73249658168660259</v>
      </c>
      <c r="AN30" s="47">
        <f>IF(PLANEL_Pot_Trim!AN4&lt;&gt;0,AN4/PLANEL_Pot_Trim!AN4,0)</f>
        <v>0.62843505697332236</v>
      </c>
      <c r="AO30" s="47">
        <f>IF(PLANEL_Pot_Trim!AO4&lt;&gt;0,AO4/PLANEL_Pot_Trim!AO4,0)</f>
        <v>0.57807422990911017</v>
      </c>
      <c r="AP30" s="47">
        <f>IF(PLANEL_Pot_Trim!AP4&lt;&gt;0,AP4/PLANEL_Pot_Trim!AP4,0)</f>
        <v>0.65692504850917111</v>
      </c>
      <c r="AQ30" s="47">
        <f>IF(PLANEL_Pot_Trim!AQ4&lt;&gt;0,AQ4/PLANEL_Pot_Trim!AQ4,0)</f>
        <v>0.72550136738928606</v>
      </c>
      <c r="AR30" s="47">
        <f>IF(PLANEL_Pot_Trim!AR4&lt;&gt;0,AR4/PLANEL_Pot_Trim!AR4,0)</f>
        <v>0.68861188723423716</v>
      </c>
      <c r="AS30" s="47">
        <f>IF(PLANEL_Pot_Trim!AS4&lt;&gt;0,AS4/PLANEL_Pot_Trim!AS4,0)</f>
        <v>0.64399389513568983</v>
      </c>
      <c r="AT30" s="47">
        <f>IF(PLANEL_Pot_Trim!AT4&lt;&gt;0,AT4/PLANEL_Pot_Trim!AT4,0)</f>
        <v>0.66267028818026052</v>
      </c>
      <c r="AU30" s="47">
        <f>IF(PLANEL_Pot_Trim!AU4&lt;&gt;0,AU4/PLANEL_Pot_Trim!AU4,0)</f>
        <v>0.71640416563927389</v>
      </c>
      <c r="AV30" s="47">
        <f>IF(PLANEL_Pot_Trim!AV4&lt;&gt;0,AV4/PLANEL_Pot_Trim!AV4,0)</f>
        <v>0.65917306802316367</v>
      </c>
      <c r="AW30" s="47">
        <f>IF(PLANEL_Pot_Trim!AW4&lt;&gt;0,AW4/PLANEL_Pot_Trim!AW4,0)</f>
        <v>0.57077433904256747</v>
      </c>
      <c r="AX30" s="47">
        <f>IF(PLANEL_Pot_Trim!AX4&lt;&gt;0,AX4/PLANEL_Pot_Trim!AX4,0)</f>
        <v>0.66132941108067611</v>
      </c>
      <c r="AY30" s="47">
        <f>IF(PLANEL_Pot_Trim!AY4&lt;&gt;0,AY4/PLANEL_Pot_Trim!AY4,0)</f>
        <v>0.73170812927229034</v>
      </c>
      <c r="AZ30" s="47">
        <f>IF(PLANEL_Pot_Trim!AZ4&lt;&gt;0,AZ4/PLANEL_Pot_Trim!AZ4,0)</f>
        <v>0.66028841180881248</v>
      </c>
      <c r="BA30" s="47">
        <f>IF(PLANEL_Pot_Trim!BA4&lt;&gt;0,BA4/PLANEL_Pot_Trim!BA4,0)</f>
        <v>0.6423116731779811</v>
      </c>
      <c r="BB30" s="47">
        <f>IF(PLANEL_Pot_Trim!BB4&lt;&gt;0,BB4/PLANEL_Pot_Trim!BB4,0)</f>
        <v>0.65858193411984389</v>
      </c>
      <c r="BC30" s="47">
        <f>IF(PLANEL_Pot_Trim!BC4&lt;&gt;0,BC4/PLANEL_Pot_Trim!BC4,0)</f>
        <v>0.73585816733008569</v>
      </c>
      <c r="BD30" s="47">
        <f>IF(PLANEL_Pot_Trim!BD4&lt;&gt;0,BD4/PLANEL_Pot_Trim!BD4,0)</f>
        <v>0.66435245688669153</v>
      </c>
      <c r="BE30" s="47">
        <f>IF(PLANEL_Pot_Trim!BE4&lt;&gt;0,BE4/PLANEL_Pot_Trim!BE4,0)</f>
        <v>0.58970182219269274</v>
      </c>
      <c r="BF30" s="47">
        <f>IF(PLANEL_Pot_Trim!BF4&lt;&gt;0,BF4/PLANEL_Pot_Trim!BF4,0)</f>
        <v>0.66737829180454145</v>
      </c>
      <c r="BG30" s="47">
        <f>IF(PLANEL_Pot_Trim!BG4&lt;&gt;0,BG4/PLANEL_Pot_Trim!BG4,0)</f>
        <v>0.73788685120606523</v>
      </c>
      <c r="BH30" s="47">
        <f>IF(PLANEL_Pot_Trim!BH4&lt;&gt;0,BH4/PLANEL_Pot_Trim!BH4,0)</f>
        <v>0.6828849098681371</v>
      </c>
      <c r="BI30" s="47">
        <f>IF(PLANEL_Pot_Trim!BI4&lt;&gt;0,BI4/PLANEL_Pot_Trim!BI4,0)</f>
        <v>0.64192120566935362</v>
      </c>
      <c r="BJ30" s="47">
        <f>IF(PLANEL_Pot_Trim!BJ4&lt;&gt;0,BJ4/PLANEL_Pot_Trim!BJ4,0)</f>
        <v>0.66363815501035461</v>
      </c>
      <c r="BK30" s="47">
        <f>IF(PLANEL_Pot_Trim!BK4&lt;&gt;0,BK4/PLANEL_Pot_Trim!BK4,0)</f>
        <v>0.73788685120606523</v>
      </c>
      <c r="BL30" s="47">
        <f>IF(PLANEL_Pot_Trim!BL4&lt;&gt;0,BL4/PLANEL_Pot_Trim!BL4,0)</f>
        <v>0.66988433236297307</v>
      </c>
      <c r="BM30" s="47">
        <f>IF(PLANEL_Pot_Trim!BM4&lt;&gt;0,BM4/PLANEL_Pot_Trim!BM4,0)</f>
        <v>0.63366196576618294</v>
      </c>
      <c r="BN30" s="47">
        <f>IF(PLANEL_Pot_Trim!BN4&lt;&gt;0,BN4/PLANEL_Pot_Trim!BN4,0)</f>
        <v>0.66344548121993385</v>
      </c>
      <c r="BO30" s="47">
        <f>IF(PLANEL_Pot_Trim!BO4&lt;&gt;0,BO4/PLANEL_Pot_Trim!BO4,0)</f>
        <v>0.73788685120606523</v>
      </c>
      <c r="BP30" s="47">
        <f>IF(PLANEL_Pot_Trim!BP4&lt;&gt;0,BP4/PLANEL_Pot_Trim!BP4,0)</f>
        <v>0.69952781094526084</v>
      </c>
      <c r="BQ30" s="47">
        <f>IF(PLANEL_Pot_Trim!BQ4&lt;&gt;0,BQ4/PLANEL_Pot_Trim!BQ4,0)</f>
        <v>0.59704338048607863</v>
      </c>
      <c r="BR30" s="47">
        <f>IF(PLANEL_Pot_Trim!BR4&lt;&gt;0,BR4/PLANEL_Pot_Trim!BR4,0)</f>
        <v>0.67085747176627875</v>
      </c>
      <c r="BS30" s="47">
        <f>IF(PLANEL_Pot_Trim!BS4&lt;&gt;0,BS4/PLANEL_Pot_Trim!BS4,0)</f>
        <v>0.73788685120606523</v>
      </c>
      <c r="BT30" s="47">
        <f>IF(PLANEL_Pot_Trim!BT4&lt;&gt;0,BT4/PLANEL_Pot_Trim!BT4,0)</f>
        <v>0.693402757606433</v>
      </c>
      <c r="BU30" s="47">
        <f>IF(PLANEL_Pot_Trim!BU4&lt;&gt;0,BU4/PLANEL_Pot_Trim!BU4,0)</f>
        <v>0.61805016445918881</v>
      </c>
      <c r="BV30" s="47">
        <f>IF(PLANEL_Pot_Trim!BV4&lt;&gt;0,BV4/PLANEL_Pot_Trim!BV4,0)</f>
        <v>0.66872011218915361</v>
      </c>
      <c r="BW30" s="47">
        <f>IF(PLANEL_Pot_Trim!BW4&lt;&gt;0,BW4/PLANEL_Pot_Trim!BW4,0)</f>
        <v>0.73788685120606523</v>
      </c>
      <c r="BX30" s="47">
        <f>IF(PLANEL_Pot_Trim!BX4&lt;&gt;0,BX4/PLANEL_Pot_Trim!BX4,0)</f>
        <v>0.70765078109330304</v>
      </c>
      <c r="BY30" s="47">
        <f>IF(PLANEL_Pot_Trim!BY4&lt;&gt;0,BY4/PLANEL_Pot_Trim!BY4,0)</f>
        <v>0.62518109165127556</v>
      </c>
      <c r="BZ30" s="47">
        <f>IF(PLANEL_Pot_Trim!BZ4&lt;&gt;0,BZ4/PLANEL_Pot_Trim!BZ4,0)</f>
        <v>0.66397748446790084</v>
      </c>
      <c r="CA30" s="47">
        <f>IF(PLANEL_Pot_Trim!CA4&lt;&gt;0,CA4/PLANEL_Pot_Trim!CA4,0)</f>
        <v>0.73788685120606523</v>
      </c>
      <c r="CB30" s="47">
        <f>IF(PLANEL_Pot_Trim!CB4&lt;&gt;0,CB4/PLANEL_Pot_Trim!CB4,0)</f>
        <v>0.68292037458902477</v>
      </c>
      <c r="CC30" s="47">
        <f>IF(PLANEL_Pot_Trim!CC4&lt;&gt;0,CC4/PLANEL_Pot_Trim!CC4,0)</f>
        <v>0.61803973875714191</v>
      </c>
      <c r="CD30" s="47">
        <f>IF(PLANEL_Pot_Trim!CD4&lt;&gt;0,CD4/PLANEL_Pot_Trim!CD4,0)</f>
        <v>0.66119856058209248</v>
      </c>
      <c r="CE30" s="47">
        <f>IF(PLANEL_Pot_Trim!CE4&lt;&gt;0,CE4/PLANEL_Pot_Trim!CE4,0)</f>
        <v>0.73788685120606523</v>
      </c>
      <c r="CF30" s="47">
        <f>IF(PLANEL_Pot_Trim!CF4&lt;&gt;0,CF4/PLANEL_Pot_Trim!CF4,0)</f>
        <v>0.68123443685084673</v>
      </c>
      <c r="CG30" s="47">
        <f>IF(PLANEL_Pot_Trim!CG4&lt;&gt;0,CG4/PLANEL_Pot_Trim!CG4,0)</f>
        <v>0.62780575031091401</v>
      </c>
      <c r="CH30" s="47">
        <f>IF(PLANEL_Pot_Trim!CH4&lt;&gt;0,CH4/PLANEL_Pot_Trim!CH4,0)</f>
        <v>0.67336783000691025</v>
      </c>
      <c r="CI30" s="47">
        <f>IF(PLANEL_Pot_Trim!CI4&lt;&gt;0,CI4/PLANEL_Pot_Trim!CI4,0)</f>
        <v>0.73788685120606523</v>
      </c>
      <c r="CJ30" s="47">
        <f>IF(PLANEL_Pot_Trim!CJ4&lt;&gt;0,CJ4/PLANEL_Pot_Trim!CJ4,0)</f>
        <v>0.70063967148980266</v>
      </c>
      <c r="CK30" s="47">
        <f>IF(PLANEL_Pot_Trim!CK4&lt;&gt;0,CK4/PLANEL_Pot_Trim!CK4,0)</f>
        <v>0.64807026570120463</v>
      </c>
      <c r="CL30" s="47">
        <f>IF(PLANEL_Pot_Trim!CL4&lt;&gt;0,CL4/PLANEL_Pot_Trim!CL4,0)</f>
        <v>0.66014567677872438</v>
      </c>
      <c r="CM30" s="47">
        <f>IF(PLANEL_Pot_Trim!CM4&lt;&gt;0,CM4/PLANEL_Pot_Trim!CM4,0)</f>
        <v>0.73788685120606523</v>
      </c>
      <c r="CN30" s="47">
        <f>IF(PLANEL_Pot_Trim!CN4&lt;&gt;0,CN4/PLANEL_Pot_Trim!CN4,0)</f>
        <v>0.6994176501093593</v>
      </c>
      <c r="CO30" s="47">
        <f>IF(PLANEL_Pot_Trim!CO4&lt;&gt;0,CO4/PLANEL_Pot_Trim!CO4,0)</f>
        <v>0.63694239351648696</v>
      </c>
      <c r="CP30" s="47">
        <f>IF(PLANEL_Pot_Trim!CP4&lt;&gt;0,CP4/PLANEL_Pot_Trim!CP4,0)</f>
        <v>0.66452722264627029</v>
      </c>
      <c r="CQ30" s="47">
        <f>IF(PLANEL_Pot_Trim!CQ4&lt;&gt;0,CQ4/PLANEL_Pot_Trim!CQ4,0)</f>
        <v>0.73788685120606523</v>
      </c>
      <c r="CR30" s="47">
        <f>IF(PLANEL_Pot_Trim!CR4&lt;&gt;0,CR4/PLANEL_Pot_Trim!CR4,0)</f>
        <v>0.69822092926320767</v>
      </c>
      <c r="CS30" s="47">
        <f>IF(PLANEL_Pot_Trim!CS4&lt;&gt;0,CS4/PLANEL_Pot_Trim!CS4,0)</f>
        <v>0.64213856169745442</v>
      </c>
      <c r="CT30" s="47">
        <f>IF(PLANEL_Pot_Trim!CT4&lt;&gt;0,CT4/PLANEL_Pot_Trim!CT4,0)</f>
        <v>0.66111422960335231</v>
      </c>
      <c r="CU30" s="47">
        <f>IF(PLANEL_Pot_Trim!CU4&lt;&gt;0,CU4/PLANEL_Pot_Trim!CU4,0)</f>
        <v>0.73788685120606523</v>
      </c>
      <c r="CV30" s="47">
        <f>IF(PLANEL_Pot_Trim!CV4&lt;&gt;0,CV4/PLANEL_Pot_Trim!CV4,0)</f>
        <v>0.69239861422156113</v>
      </c>
      <c r="CW30" s="47">
        <f>IF(PLANEL_Pot_Trim!CW4&lt;&gt;0,CW4/PLANEL_Pot_Trim!CW4,0)</f>
        <v>0.60951358329950811</v>
      </c>
      <c r="CX30" s="47">
        <f>IF(PLANEL_Pot_Trim!CX4&lt;&gt;0,CX4/PLANEL_Pot_Trim!CX4,0)</f>
        <v>0.65326116378310362</v>
      </c>
      <c r="CY30" s="77">
        <f>IF(PLANEL_Pot_Trim!CY4&lt;&gt;0,CY4/PLANEL_Pot_Trim!CY4,0)</f>
        <v>0.73788685120606523</v>
      </c>
      <c r="CZ30" s="77">
        <f>IF(PLANEL_Pot_Trim!CZ4&lt;&gt;0,CZ4/PLANEL_Pot_Trim!CZ4,0)</f>
        <v>0.6951803047122026</v>
      </c>
      <c r="DA30" s="77">
        <f>IF(PLANEL_Pot_Trim!DA4&lt;&gt;0,DA4/PLANEL_Pot_Trim!DA4,0)</f>
        <v>0.66008721606753051</v>
      </c>
      <c r="DB30" s="77">
        <f>IF(PLANEL_Pot_Trim!DB4&lt;&gt;0,DB4/PLANEL_Pot_Trim!DB4,0)</f>
        <v>0.65408933039912576</v>
      </c>
      <c r="DC30" s="47">
        <f>IF(PLANEL_Pot_Trim!DC4&lt;&gt;0,DC4/PLANEL_Pot_Trim!DC4,0)</f>
        <v>0.73788685120606523</v>
      </c>
      <c r="DD30" s="47">
        <f>IF(PLANEL_Pot_Trim!DD4&lt;&gt;0,DD4/PLANEL_Pot_Trim!DD4,0)</f>
        <v>0.70111026185300163</v>
      </c>
      <c r="DE30" s="47">
        <f>IF(PLANEL_Pot_Trim!DE4&lt;&gt;0,DE4/PLANEL_Pot_Trim!DE4,0)</f>
        <v>0.64276302044975497</v>
      </c>
      <c r="DF30" s="47">
        <f>IF(PLANEL_Pot_Trim!DF4&lt;&gt;0,DF4/PLANEL_Pot_Trim!DF4,0)</f>
        <v>0.67041746249351342</v>
      </c>
      <c r="DG30" s="47">
        <f>IF(PLANEL_Pot_Trim!DG4&lt;&gt;0,DG4/PLANEL_Pot_Trim!DG4,0)</f>
        <v>0.73788685120606523</v>
      </c>
      <c r="DH30" s="47">
        <f>IF(PLANEL_Pot_Trim!DH4&lt;&gt;0,DH4/PLANEL_Pot_Trim!DH4,0)</f>
        <v>0.7096429002529645</v>
      </c>
      <c r="DI30" s="47">
        <f>IF(PLANEL_Pot_Trim!DI4&lt;&gt;0,DI4/PLANEL_Pot_Trim!DI4,0)</f>
        <v>0.64103027525648837</v>
      </c>
      <c r="DJ30" s="47">
        <f>IF(PLANEL_Pot_Trim!DJ4&lt;&gt;0,DJ4/PLANEL_Pot_Trim!DJ4,0)</f>
        <v>0.65803983189598947</v>
      </c>
      <c r="DK30" s="47">
        <f>IF(PLANEL_Pot_Trim!DK4&lt;&gt;0,DK4/PLANEL_Pot_Trim!DK4,0)</f>
        <v>0.73676908161755428</v>
      </c>
      <c r="DL30" s="47">
        <f>IF(PLANEL_Pot_Trim!DL4&lt;&gt;0,DL4/PLANEL_Pot_Trim!DL4,0)</f>
        <v>0.71155475614676733</v>
      </c>
      <c r="DM30" s="47">
        <f>IF(PLANEL_Pot_Trim!DM4&lt;&gt;0,DM4/PLANEL_Pot_Trim!DM4,0)</f>
        <v>0.64949860823887462</v>
      </c>
      <c r="DN30" s="47">
        <f>IF(PLANEL_Pot_Trim!DN4&lt;&gt;0,DN4/PLANEL_Pot_Trim!DN4,0)</f>
        <v>0.6519614666421002</v>
      </c>
      <c r="DO30" s="47">
        <f>IF(PLANEL_Pot_Trim!DO4&lt;&gt;0,DO4/PLANEL_Pot_Trim!DO4,0)</f>
        <v>0.73287040121069513</v>
      </c>
      <c r="DP30" s="47">
        <f>IF(PLANEL_Pot_Trim!DP4&lt;&gt;0,DP4/PLANEL_Pot_Trim!DP4,0)</f>
        <v>0.71155475614676733</v>
      </c>
      <c r="DQ30" s="47">
        <f>IF(PLANEL_Pot_Trim!DQ4&lt;&gt;0,DQ4/PLANEL_Pot_Trim!DQ4,0)</f>
        <v>0.64603612018441925</v>
      </c>
      <c r="DR30" s="47">
        <f>IF(PLANEL_Pot_Trim!DR4&lt;&gt;0,DR4/PLANEL_Pot_Trim!DR4,0)</f>
        <v>0.65472672676653887</v>
      </c>
      <c r="DS30" s="47">
        <f>IF(PLANEL_Pot_Trim!DS4&lt;&gt;0,DS4/PLANEL_Pot_Trim!DS4,0)</f>
        <v>0.72584030395486243</v>
      </c>
      <c r="DT30" s="47">
        <f>IF(PLANEL_Pot_Trim!DT4&lt;&gt;0,DT4/PLANEL_Pot_Trim!DT4,0)</f>
        <v>0.71155475614676733</v>
      </c>
      <c r="DU30" s="47">
        <f>IF(PLANEL_Pot_Trim!DU4&lt;&gt;0,DU4/PLANEL_Pot_Trim!DU4,0)</f>
        <v>0.62961996142208432</v>
      </c>
      <c r="DV30" s="47">
        <f>IF(PLANEL_Pot_Trim!DV4&lt;&gt;0,DV4/PLANEL_Pot_Trim!DV4,0)</f>
        <v>0.67572394021350912</v>
      </c>
      <c r="DW30" s="47">
        <f>IF(PLANEL_Pot_Trim!DW4&lt;&gt;0,DW4/PLANEL_Pot_Trim!DW4,0)</f>
        <v>0.72907358696515545</v>
      </c>
      <c r="DX30" s="47">
        <f>IF(PLANEL_Pot_Trim!DX4&lt;&gt;0,DX4/PLANEL_Pot_Trim!DX4,0)</f>
        <v>0.71155475614676733</v>
      </c>
      <c r="DY30" s="47">
        <f>IF(PLANEL_Pot_Trim!DY4&lt;&gt;0,DY4/PLANEL_Pot_Trim!DY4,0)</f>
        <v>0.62497596898098862</v>
      </c>
      <c r="DZ30" s="47">
        <f>IF(PLANEL_Pot_Trim!DZ4&lt;&gt;0,DZ4/PLANEL_Pot_Trim!DZ4,0)</f>
        <v>0.62561704233894389</v>
      </c>
      <c r="EA30" s="47">
        <f>IF(PLANEL_Pot_Trim!EA4&lt;&gt;0,EA4/PLANEL_Pot_Trim!EA4,0)</f>
        <v>0.71361089545859147</v>
      </c>
      <c r="EB30" s="47">
        <f>IF(PLANEL_Pot_Trim!EB4&lt;&gt;0,EB4/PLANEL_Pot_Trim!EB4,0)</f>
        <v>0.71155475614676733</v>
      </c>
      <c r="EC30" s="47">
        <f>IF(PLANEL_Pot_Trim!EC4&lt;&gt;0,EC4/PLANEL_Pot_Trim!EC4,0)</f>
        <v>0.60146009792198363</v>
      </c>
      <c r="ED30" s="47">
        <f>IF(PLANEL_Pot_Trim!ED4&lt;&gt;0,ED4/PLANEL_Pot_Trim!ED4,0)</f>
        <v>0.64768656546387959</v>
      </c>
      <c r="EE30" s="47">
        <f>IF(PLANEL_Pot_Trim!EE4&lt;&gt;0,EE4/PLANEL_Pot_Trim!EE4,0)</f>
        <v>0.72604312411940697</v>
      </c>
      <c r="EF30" s="47">
        <f>IF(PLANEL_Pot_Trim!EF4&lt;&gt;0,EF4/PLANEL_Pot_Trim!EF4,0)</f>
        <v>0.71155475614676733</v>
      </c>
      <c r="EG30" s="47">
        <f>IF(PLANEL_Pot_Trim!EG4&lt;&gt;0,EG4/PLANEL_Pot_Trim!EG4,0)</f>
        <v>0.63921421767431297</v>
      </c>
      <c r="EH30" s="47">
        <f>IF(PLANEL_Pot_Trim!EH4&lt;&gt;0,EH4/PLANEL_Pot_Trim!EH4,0)</f>
        <v>0.66812860872601465</v>
      </c>
      <c r="EI30" s="47">
        <f>IF(PLANEL_Pot_Trim!EI4&lt;&gt;0,EI4/PLANEL_Pot_Trim!EI4,0)</f>
        <v>0.73640973865106463</v>
      </c>
      <c r="EJ30" s="47">
        <f>IF(PLANEL_Pot_Trim!EJ4&lt;&gt;0,EJ4/PLANEL_Pot_Trim!EJ4,0)</f>
        <v>0.71155475614676733</v>
      </c>
      <c r="EK30" s="47">
        <f>IF(PLANEL_Pot_Trim!EK4&lt;&gt;0,EK4/PLANEL_Pot_Trim!EK4,0)</f>
        <v>0.62017714255528023</v>
      </c>
      <c r="EL30" s="47">
        <f>IF(PLANEL_Pot_Trim!EL4&lt;&gt;0,EL4/PLANEL_Pot_Trim!EL4,0)</f>
        <v>0.67352475744441931</v>
      </c>
      <c r="EM30" s="47">
        <f>IF(PLANEL_Pot_Trim!EM4&lt;&gt;0,EM4/PLANEL_Pot_Trim!EM4,0)</f>
        <v>0.72020179430793319</v>
      </c>
      <c r="EN30" s="47">
        <f>IF(PLANEL_Pot_Trim!EN4&lt;&gt;0,EN4/PLANEL_Pot_Trim!EN4,0)</f>
        <v>0.71155475614676733</v>
      </c>
      <c r="EO30" s="47">
        <f>IF(PLANEL_Pot_Trim!EO4&lt;&gt;0,EO4/PLANEL_Pot_Trim!EO4,0)</f>
        <v>0.62911244562665303</v>
      </c>
      <c r="EP30" s="47">
        <f>IF(PLANEL_Pot_Trim!EP4&lt;&gt;0,EP4/PLANEL_Pot_Trim!EP4,0)</f>
        <v>0.61663856608853918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0.84751831936009669</v>
      </c>
      <c r="H31" s="47">
        <f>IF(PLANEL_Pot_Trim!H5&lt;&gt;0,H5/PLANEL_Pot_Trim!H5,0)</f>
        <v>0.8623934854910833</v>
      </c>
      <c r="I31" s="47">
        <f>IF(PLANEL_Pot_Trim!I5&lt;&gt;0,I5/PLANEL_Pot_Trim!I5,0)</f>
        <v>0.83110830101019373</v>
      </c>
      <c r="J31" s="47">
        <f>IF(PLANEL_Pot_Trim!J5&lt;&gt;0,J5/PLANEL_Pot_Trim!J5,0)</f>
        <v>0.83094133345849597</v>
      </c>
      <c r="K31" s="47">
        <f>IF(PLANEL_Pot_Trim!K5&lt;&gt;0,K5/PLANEL_Pot_Trim!K5,0)</f>
        <v>0.82996600721495495</v>
      </c>
      <c r="L31" s="47">
        <f>IF(PLANEL_Pot_Trim!L5&lt;&gt;0,L5/PLANEL_Pot_Trim!L5,0)</f>
        <v>0.83912166003033717</v>
      </c>
      <c r="M31" s="47">
        <f>IF(PLANEL_Pot_Trim!M5&lt;&gt;0,M5/PLANEL_Pot_Trim!M5,0)</f>
        <v>0.79464056104222947</v>
      </c>
      <c r="N31" s="47">
        <f>IF(PLANEL_Pot_Trim!N5&lt;&gt;0,N5/PLANEL_Pot_Trim!N5,0)</f>
        <v>0.81554059664910428</v>
      </c>
      <c r="O31" s="47">
        <f>IF(PLANEL_Pot_Trim!O5&lt;&gt;0,O5/PLANEL_Pot_Trim!O5,0)</f>
        <v>0.79940237198781927</v>
      </c>
      <c r="P31" s="47">
        <f>IF(PLANEL_Pot_Trim!P5&lt;&gt;0,P5/PLANEL_Pot_Trim!P5,0)</f>
        <v>0.78665360004585905</v>
      </c>
      <c r="Q31" s="47">
        <f>IF(PLANEL_Pot_Trim!Q5&lt;&gt;0,Q5/PLANEL_Pot_Trim!Q5,0)</f>
        <v>0.78475328418859458</v>
      </c>
      <c r="R31" s="47">
        <f>IF(PLANEL_Pot_Trim!R5&lt;&gt;0,R5/PLANEL_Pot_Trim!R5,0)</f>
        <v>0.77561368091402938</v>
      </c>
      <c r="S31" s="47">
        <f>IF(PLANEL_Pot_Trim!S5&lt;&gt;0,S5/PLANEL_Pot_Trim!S5,0)</f>
        <v>0.84637991962094916</v>
      </c>
      <c r="T31" s="47">
        <f>IF(PLANEL_Pot_Trim!T5&lt;&gt;0,T5/PLANEL_Pot_Trim!T5,0)</f>
        <v>0.83170618024265719</v>
      </c>
      <c r="U31" s="47">
        <f>IF(PLANEL_Pot_Trim!U5&lt;&gt;0,U5/PLANEL_Pot_Trim!U5,0)</f>
        <v>0.76772924595882808</v>
      </c>
      <c r="V31" s="47">
        <f>IF(PLANEL_Pot_Trim!V5&lt;&gt;0,V5/PLANEL_Pot_Trim!V5,0)</f>
        <v>0.78744399831290035</v>
      </c>
      <c r="W31" s="47">
        <f>IF(PLANEL_Pot_Trim!W5&lt;&gt;0,W5/PLANEL_Pot_Trim!W5,0)</f>
        <v>0.84596866373398005</v>
      </c>
      <c r="X31" s="47">
        <f>IF(PLANEL_Pot_Trim!X5&lt;&gt;0,X5/PLANEL_Pot_Trim!X5,0)</f>
        <v>0.7632662445841335</v>
      </c>
      <c r="Y31" s="47">
        <f>IF(PLANEL_Pot_Trim!Y5&lt;&gt;0,Y5/PLANEL_Pot_Trim!Y5,0)</f>
        <v>0.70376203717691377</v>
      </c>
      <c r="Z31" s="47">
        <f>IF(PLANEL_Pot_Trim!Z5&lt;&gt;0,Z5/PLANEL_Pot_Trim!Z5,0)</f>
        <v>0.77880484517459081</v>
      </c>
      <c r="AA31" s="47">
        <f>IF(PLANEL_Pot_Trim!AA5&lt;&gt;0,AA5/PLANEL_Pot_Trim!AA5,0)</f>
        <v>0.74339255956108719</v>
      </c>
      <c r="AB31" s="47">
        <f>IF(PLANEL_Pot_Trim!AB5&lt;&gt;0,AB5/PLANEL_Pot_Trim!AB5,0)</f>
        <v>0.72514033078534934</v>
      </c>
      <c r="AC31" s="47">
        <f>IF(PLANEL_Pot_Trim!AC5&lt;&gt;0,AC5/PLANEL_Pot_Trim!AC5,0)</f>
        <v>0.76627522024806016</v>
      </c>
      <c r="AD31" s="47">
        <f>IF(PLANEL_Pot_Trim!AD5&lt;&gt;0,AD5/PLANEL_Pot_Trim!AD5,0)</f>
        <v>0.66045079947909047</v>
      </c>
      <c r="AE31" s="47">
        <f>IF(PLANEL_Pot_Trim!AE5&lt;&gt;0,AE5/PLANEL_Pot_Trim!AE5,0)</f>
        <v>0.69813242307205414</v>
      </c>
      <c r="AF31" s="47">
        <f>IF(PLANEL_Pot_Trim!AF5&lt;&gt;0,AF5/PLANEL_Pot_Trim!AF5,0)</f>
        <v>0.53021942223626028</v>
      </c>
      <c r="AG31" s="47">
        <f>IF(PLANEL_Pot_Trim!AG5&lt;&gt;0,AG5/PLANEL_Pot_Trim!AG5,0)</f>
        <v>0.43585499948845347</v>
      </c>
      <c r="AH31" s="47">
        <f>IF(PLANEL_Pot_Trim!AH5&lt;&gt;0,AH5/PLANEL_Pot_Trim!AH5,0)</f>
        <v>0.48321064336490166</v>
      </c>
      <c r="AI31" s="47">
        <f>IF(PLANEL_Pot_Trim!AI5&lt;&gt;0,AI5/PLANEL_Pot_Trim!AI5,0)</f>
        <v>0.51427385802359471</v>
      </c>
      <c r="AJ31" s="47">
        <f>IF(PLANEL_Pot_Trim!AJ5&lt;&gt;0,AJ5/PLANEL_Pot_Trim!AJ5,0)</f>
        <v>0.84837206862830361</v>
      </c>
      <c r="AK31" s="47">
        <f>IF(PLANEL_Pot_Trim!AK5&lt;&gt;0,AK5/PLANEL_Pot_Trim!AK5,0)</f>
        <v>0.62844788822323361</v>
      </c>
      <c r="AL31" s="47">
        <f>IF(PLANEL_Pot_Trim!AL5&lt;&gt;0,AL5/PLANEL_Pot_Trim!AL5,0)</f>
        <v>0.45441996117245403</v>
      </c>
      <c r="AM31" s="47">
        <f>IF(PLANEL_Pot_Trim!AM5&lt;&gt;0,AM5/PLANEL_Pot_Trim!AM5,0)</f>
        <v>0.46837338257988387</v>
      </c>
      <c r="AN31" s="47">
        <f>IF(PLANEL_Pot_Trim!AN5&lt;&gt;0,AN5/PLANEL_Pot_Trim!AN5,0)</f>
        <v>0.76231302892175457</v>
      </c>
      <c r="AO31" s="47">
        <f>IF(PLANEL_Pot_Trim!AO5&lt;&gt;0,AO5/PLANEL_Pot_Trim!AO5,0)</f>
        <v>0.7435914149806907</v>
      </c>
      <c r="AP31" s="47">
        <f>IF(PLANEL_Pot_Trim!AP5&lt;&gt;0,AP5/PLANEL_Pot_Trim!AP5,0)</f>
        <v>0.46595999670039068</v>
      </c>
      <c r="AQ31" s="47">
        <f>IF(PLANEL_Pot_Trim!AQ5&lt;&gt;0,AQ5/PLANEL_Pot_Trim!AQ5,0)</f>
        <v>0.60981162417735191</v>
      </c>
      <c r="AR31" s="47">
        <f>IF(PLANEL_Pot_Trim!AR5&lt;&gt;0,AR5/PLANEL_Pot_Trim!AR5,0)</f>
        <v>0.43543716993863052</v>
      </c>
      <c r="AS31" s="47">
        <f>IF(PLANEL_Pot_Trim!AS5&lt;&gt;0,AS5/PLANEL_Pot_Trim!AS5,0)</f>
        <v>0.43153109551494173</v>
      </c>
      <c r="AT31" s="47">
        <f>IF(PLANEL_Pot_Trim!AT5&lt;&gt;0,AT5/PLANEL_Pot_Trim!AT5,0)</f>
        <v>0.42521752567508531</v>
      </c>
      <c r="AU31" s="47">
        <f>IF(PLANEL_Pot_Trim!AU5&lt;&gt;0,AU5/PLANEL_Pot_Trim!AU5,0)</f>
        <v>0.78925157012660829</v>
      </c>
      <c r="AV31" s="47">
        <f>IF(PLANEL_Pot_Trim!AV5&lt;&gt;0,AV5/PLANEL_Pot_Trim!AV5,0)</f>
        <v>0.811022164875837</v>
      </c>
      <c r="AW31" s="47">
        <f>IF(PLANEL_Pot_Trim!AW5&lt;&gt;0,AW5/PLANEL_Pot_Trim!AW5,0)</f>
        <v>0.81302172064271683</v>
      </c>
      <c r="AX31" s="47">
        <f>IF(PLANEL_Pot_Trim!AX5&lt;&gt;0,AX5/PLANEL_Pot_Trim!AX5,0)</f>
        <v>0.81903192764856592</v>
      </c>
      <c r="AY31" s="47">
        <f>IF(PLANEL_Pot_Trim!AY5&lt;&gt;0,AY5/PLANEL_Pot_Trim!AY5,0)</f>
        <v>0.79874981944101975</v>
      </c>
      <c r="AZ31" s="47">
        <f>IF(PLANEL_Pot_Trim!AZ5&lt;&gt;0,AZ5/PLANEL_Pot_Trim!AZ5,0)</f>
        <v>0.57765484514958321</v>
      </c>
      <c r="BA31" s="47">
        <f>IF(PLANEL_Pot_Trim!BA5&lt;&gt;0,BA5/PLANEL_Pot_Trim!BA5,0)</f>
        <v>0.44514583701965293</v>
      </c>
      <c r="BB31" s="47">
        <f>IF(PLANEL_Pot_Trim!BB5&lt;&gt;0,BB5/PLANEL_Pot_Trim!BB5,0)</f>
        <v>0.79321149469268193</v>
      </c>
      <c r="BC31" s="47">
        <f>IF(PLANEL_Pot_Trim!BC5&lt;&gt;0,BC5/PLANEL_Pot_Trim!BC5,0)</f>
        <v>0.85094278900551601</v>
      </c>
      <c r="BD31" s="47">
        <f>IF(PLANEL_Pot_Trim!BD5&lt;&gt;0,BD5/PLANEL_Pot_Trim!BD5,0)</f>
        <v>0.6595126143101272</v>
      </c>
      <c r="BE31" s="47">
        <f>IF(PLANEL_Pot_Trim!BE5&lt;&gt;0,BE5/PLANEL_Pot_Trim!BE5,0)</f>
        <v>0.74603252579203583</v>
      </c>
      <c r="BF31" s="47">
        <f>IF(PLANEL_Pot_Trim!BF5&lt;&gt;0,BF5/PLANEL_Pot_Trim!BF5,0)</f>
        <v>0.80806900236632706</v>
      </c>
      <c r="BG31" s="47">
        <f>IF(PLANEL_Pot_Trim!BG5&lt;&gt;0,BG5/PLANEL_Pot_Trim!BG5,0)</f>
        <v>0.84117527098028411</v>
      </c>
      <c r="BH31" s="47">
        <f>IF(PLANEL_Pot_Trim!BH5&lt;&gt;0,BH5/PLANEL_Pot_Trim!BH5,0)</f>
        <v>0.54511578839418673</v>
      </c>
      <c r="BI31" s="47">
        <f>IF(PLANEL_Pot_Trim!BI5&lt;&gt;0,BI5/PLANEL_Pot_Trim!BI5,0)</f>
        <v>0.79218219519832855</v>
      </c>
      <c r="BJ31" s="47">
        <f>IF(PLANEL_Pot_Trim!BJ5&lt;&gt;0,BJ5/PLANEL_Pot_Trim!BJ5,0)</f>
        <v>0.832000675483478</v>
      </c>
      <c r="BK31" s="47">
        <f>IF(PLANEL_Pot_Trim!BK5&lt;&gt;0,BK5/PLANEL_Pot_Trim!BK5,0)</f>
        <v>0.85238155871545718</v>
      </c>
      <c r="BL31" s="47">
        <f>IF(PLANEL_Pot_Trim!BL5&lt;&gt;0,BL5/PLANEL_Pot_Trim!BL5,0)</f>
        <v>0.84139527963830174</v>
      </c>
      <c r="BM31" s="47">
        <f>IF(PLANEL_Pot_Trim!BM5&lt;&gt;0,BM5/PLANEL_Pot_Trim!BM5,0)</f>
        <v>0.72642542810266009</v>
      </c>
      <c r="BN31" s="47">
        <f>IF(PLANEL_Pot_Trim!BN5&lt;&gt;0,BN5/PLANEL_Pot_Trim!BN5,0)</f>
        <v>0.8188609531754093</v>
      </c>
      <c r="BO31" s="47">
        <f>IF(PLANEL_Pot_Trim!BO5&lt;&gt;0,BO5/PLANEL_Pot_Trim!BO5,0)</f>
        <v>0.85238155871545718</v>
      </c>
      <c r="BP31" s="47">
        <f>IF(PLANEL_Pot_Trim!BP5&lt;&gt;0,BP5/PLANEL_Pot_Trim!BP5,0)</f>
        <v>0.44809467441154688</v>
      </c>
      <c r="BQ31" s="47">
        <f>IF(PLANEL_Pot_Trim!BQ5&lt;&gt;0,BQ5/PLANEL_Pot_Trim!BQ5,0)</f>
        <v>0.80468599753786718</v>
      </c>
      <c r="BR31" s="47">
        <f>IF(PLANEL_Pot_Trim!BR5&lt;&gt;0,BR5/PLANEL_Pot_Trim!BR5,0)</f>
        <v>0.77335008695349194</v>
      </c>
      <c r="BS31" s="47">
        <f>IF(PLANEL_Pot_Trim!BS5&lt;&gt;0,BS5/PLANEL_Pot_Trim!BS5,0)</f>
        <v>0.85238155871545718</v>
      </c>
      <c r="BT31" s="47">
        <f>IF(PLANEL_Pot_Trim!BT5&lt;&gt;0,BT5/PLANEL_Pot_Trim!BT5,0)</f>
        <v>0.57510617373452633</v>
      </c>
      <c r="BU31" s="47">
        <f>IF(PLANEL_Pot_Trim!BU5&lt;&gt;0,BU5/PLANEL_Pot_Trim!BU5,0)</f>
        <v>0.51714278650549739</v>
      </c>
      <c r="BV31" s="47">
        <f>IF(PLANEL_Pot_Trim!BV5&lt;&gt;0,BV5/PLANEL_Pot_Trim!BV5,0)</f>
        <v>0.79517129742749726</v>
      </c>
      <c r="BW31" s="47">
        <f>IF(PLANEL_Pot_Trim!BW5&lt;&gt;0,BW5/PLANEL_Pot_Trim!BW5,0)</f>
        <v>0.85238155871545718</v>
      </c>
      <c r="BX31" s="47">
        <f>IF(PLANEL_Pot_Trim!BX5&lt;&gt;0,BX5/PLANEL_Pot_Trim!BX5,0)</f>
        <v>0.55811881730953494</v>
      </c>
      <c r="BY31" s="47">
        <f>IF(PLANEL_Pot_Trim!BY5&lt;&gt;0,BY5/PLANEL_Pot_Trim!BY5,0)</f>
        <v>0.51314627094031728</v>
      </c>
      <c r="BZ31" s="47">
        <f>IF(PLANEL_Pot_Trim!BZ5&lt;&gt;0,BZ5/PLANEL_Pot_Trim!BZ5,0)</f>
        <v>0.7952980135310439</v>
      </c>
      <c r="CA31" s="47">
        <f>IF(PLANEL_Pot_Trim!CA5&lt;&gt;0,CA5/PLANEL_Pot_Trim!CA5,0)</f>
        <v>0.85238155871545718</v>
      </c>
      <c r="CB31" s="47">
        <f>IF(PLANEL_Pot_Trim!CB5&lt;&gt;0,CB5/PLANEL_Pot_Trim!CB5,0)</f>
        <v>0.85643622075924408</v>
      </c>
      <c r="CC31" s="47">
        <f>IF(PLANEL_Pot_Trim!CC5&lt;&gt;0,CC5/PLANEL_Pot_Trim!CC5,0)</f>
        <v>0.73944847520657964</v>
      </c>
      <c r="CD31" s="47">
        <f>IF(PLANEL_Pot_Trim!CD5&lt;&gt;0,CD5/PLANEL_Pot_Trim!CD5,0)</f>
        <v>0.82164799595588311</v>
      </c>
      <c r="CE31" s="47">
        <f>IF(PLANEL_Pot_Trim!CE5&lt;&gt;0,CE5/PLANEL_Pot_Trim!CE5,0)</f>
        <v>0.85238155871545718</v>
      </c>
      <c r="CF31" s="47">
        <f>IF(PLANEL_Pot_Trim!CF5&lt;&gt;0,CF5/PLANEL_Pot_Trim!CF5,0)</f>
        <v>0.86232835743763092</v>
      </c>
      <c r="CG31" s="47">
        <f>IF(PLANEL_Pot_Trim!CG5&lt;&gt;0,CG5/PLANEL_Pot_Trim!CG5,0)</f>
        <v>0.69528032169058851</v>
      </c>
      <c r="CH31" s="47">
        <f>IF(PLANEL_Pot_Trim!CH5&lt;&gt;0,CH5/PLANEL_Pot_Trim!CH5,0)</f>
        <v>0.72654288954088353</v>
      </c>
      <c r="CI31" s="47">
        <f>IF(PLANEL_Pot_Trim!CI5&lt;&gt;0,CI5/PLANEL_Pot_Trim!CI5,0)</f>
        <v>0.85238155871545718</v>
      </c>
      <c r="CJ31" s="47">
        <f>IF(PLANEL_Pot_Trim!CJ5&lt;&gt;0,CJ5/PLANEL_Pot_Trim!CJ5,0)</f>
        <v>0.85769204541345401</v>
      </c>
      <c r="CK31" s="47">
        <f>IF(PLANEL_Pot_Trim!CK5&lt;&gt;0,CK5/PLANEL_Pot_Trim!CK5,0)</f>
        <v>0.48844069375110438</v>
      </c>
      <c r="CL31" s="47">
        <f>IF(PLANEL_Pot_Trim!CL5&lt;&gt;0,CL5/PLANEL_Pot_Trim!CL5,0)</f>
        <v>0.8102831035581759</v>
      </c>
      <c r="CM31" s="47">
        <f>IF(PLANEL_Pot_Trim!CM5&lt;&gt;0,CM5/PLANEL_Pot_Trim!CM5,0)</f>
        <v>0.85238155871545718</v>
      </c>
      <c r="CN31" s="47">
        <f>IF(PLANEL_Pot_Trim!CN5&lt;&gt;0,CN5/PLANEL_Pot_Trim!CN5,0)</f>
        <v>0.85364592792822613</v>
      </c>
      <c r="CO31" s="47">
        <f>IF(PLANEL_Pot_Trim!CO5&lt;&gt;0,CO5/PLANEL_Pot_Trim!CO5,0)</f>
        <v>0.68201425242322744</v>
      </c>
      <c r="CP31" s="47">
        <f>IF(PLANEL_Pot_Trim!CP5&lt;&gt;0,CP5/PLANEL_Pot_Trim!CP5,0)</f>
        <v>0.77735014741614394</v>
      </c>
      <c r="CQ31" s="47">
        <f>IF(PLANEL_Pot_Trim!CQ5&lt;&gt;0,CQ5/PLANEL_Pot_Trim!CQ5,0)</f>
        <v>0.85238155871545718</v>
      </c>
      <c r="CR31" s="47">
        <f>IF(PLANEL_Pot_Trim!CR5&lt;&gt;0,CR5/PLANEL_Pot_Trim!CR5,0)</f>
        <v>0.83713524660783301</v>
      </c>
      <c r="CS31" s="47">
        <f>IF(PLANEL_Pot_Trim!CS5&lt;&gt;0,CS5/PLANEL_Pot_Trim!CS5,0)</f>
        <v>0.79720545721550018</v>
      </c>
      <c r="CT31" s="47">
        <f>IF(PLANEL_Pot_Trim!CT5&lt;&gt;0,CT5/PLANEL_Pot_Trim!CT5,0)</f>
        <v>0.81881780216649547</v>
      </c>
      <c r="CU31" s="47">
        <f>IF(PLANEL_Pot_Trim!CU5&lt;&gt;0,CU5/PLANEL_Pot_Trim!CU5,0)</f>
        <v>0.85238155871545718</v>
      </c>
      <c r="CV31" s="47">
        <f>IF(PLANEL_Pot_Trim!CV5&lt;&gt;0,CV5/PLANEL_Pot_Trim!CV5,0)</f>
        <v>0.83187373758594163</v>
      </c>
      <c r="CW31" s="47">
        <f>IF(PLANEL_Pot_Trim!CW5&lt;&gt;0,CW5/PLANEL_Pot_Trim!CW5,0)</f>
        <v>0.61625236737634403</v>
      </c>
      <c r="CX31" s="47">
        <f>IF(PLANEL_Pot_Trim!CX5&lt;&gt;0,CX5/PLANEL_Pot_Trim!CX5,0)</f>
        <v>0.7867387148216799</v>
      </c>
      <c r="CY31" s="77">
        <f>IF(PLANEL_Pot_Trim!CY5&lt;&gt;0,CY5/PLANEL_Pot_Trim!CY5,0)</f>
        <v>0.85238155871545718</v>
      </c>
      <c r="CZ31" s="77">
        <f>IF(PLANEL_Pot_Trim!CZ5&lt;&gt;0,CZ5/PLANEL_Pot_Trim!CZ5,0)</f>
        <v>0.84351317068343157</v>
      </c>
      <c r="DA31" s="77">
        <f>IF(PLANEL_Pot_Trim!DA5&lt;&gt;0,DA5/PLANEL_Pot_Trim!DA5,0)</f>
        <v>0.83854976742374798</v>
      </c>
      <c r="DB31" s="77">
        <f>IF(PLANEL_Pot_Trim!DB5&lt;&gt;0,DB5/PLANEL_Pot_Trim!DB5,0)</f>
        <v>0.75847875235537177</v>
      </c>
      <c r="DC31" s="47">
        <f>IF(PLANEL_Pot_Trim!DC5&lt;&gt;0,DC5/PLANEL_Pot_Trim!DC5,0)</f>
        <v>0.85238155871545718</v>
      </c>
      <c r="DD31" s="47">
        <f>IF(PLANEL_Pot_Trim!DD5&lt;&gt;0,DD5/PLANEL_Pot_Trim!DD5,0)</f>
        <v>0.8525833883182351</v>
      </c>
      <c r="DE31" s="47">
        <f>IF(PLANEL_Pot_Trim!DE5&lt;&gt;0,DE5/PLANEL_Pot_Trim!DE5,0)</f>
        <v>0.75851907347793335</v>
      </c>
      <c r="DF31" s="47">
        <f>IF(PLANEL_Pot_Trim!DF5&lt;&gt;0,DF5/PLANEL_Pot_Trim!DF5,0)</f>
        <v>0.63451928597560747</v>
      </c>
      <c r="DG31" s="47">
        <f>IF(PLANEL_Pot_Trim!DG5&lt;&gt;0,DG5/PLANEL_Pot_Trim!DG5,0)</f>
        <v>0.85238155871545718</v>
      </c>
      <c r="DH31" s="47">
        <f>IF(PLANEL_Pot_Trim!DH5&lt;&gt;0,DH5/PLANEL_Pot_Trim!DH5,0)</f>
        <v>0.84351317068343157</v>
      </c>
      <c r="DI31" s="47">
        <f>IF(PLANEL_Pot_Trim!DI5&lt;&gt;0,DI5/PLANEL_Pot_Trim!DI5,0)</f>
        <v>0.37543480318089184</v>
      </c>
      <c r="DJ31" s="47">
        <f>IF(PLANEL_Pot_Trim!DJ5&lt;&gt;0,DJ5/PLANEL_Pot_Trim!DJ5,0)</f>
        <v>0.82191407554435059</v>
      </c>
      <c r="DK31" s="47">
        <f>IF(PLANEL_Pot_Trim!DK5&lt;&gt;0,DK5/PLANEL_Pot_Trim!DK5,0)</f>
        <v>0.85238038240211833</v>
      </c>
      <c r="DL31" s="47">
        <f>IF(PLANEL_Pot_Trim!DL5&lt;&gt;0,DL5/PLANEL_Pot_Trim!DL5,0)</f>
        <v>0.86560856610844372</v>
      </c>
      <c r="DM31" s="47">
        <f>IF(PLANEL_Pot_Trim!DM5&lt;&gt;0,DM5/PLANEL_Pot_Trim!DM5,0)</f>
        <v>0.83304916667679263</v>
      </c>
      <c r="DN31" s="47">
        <f>IF(PLANEL_Pot_Trim!DN5&lt;&gt;0,DN5/PLANEL_Pot_Trim!DN5,0)</f>
        <v>0.78542067731931731</v>
      </c>
      <c r="DO31" s="47">
        <f>IF(PLANEL_Pot_Trim!DO5&lt;&gt;0,DO5/PLANEL_Pot_Trim!DO5,0)</f>
        <v>0.84346707413321376</v>
      </c>
      <c r="DP31" s="47">
        <f>IF(PLANEL_Pot_Trim!DP5&lt;&gt;0,DP5/PLANEL_Pot_Trim!DP5,0)</f>
        <v>0.86560856610844372</v>
      </c>
      <c r="DQ31" s="47">
        <f>IF(PLANEL_Pot_Trim!DQ5&lt;&gt;0,DQ5/PLANEL_Pot_Trim!DQ5,0)</f>
        <v>0.29217486523636144</v>
      </c>
      <c r="DR31" s="47">
        <f>IF(PLANEL_Pot_Trim!DR5&lt;&gt;0,DR5/PLANEL_Pot_Trim!DR5,0)</f>
        <v>0.80678648544072518</v>
      </c>
      <c r="DS31" s="47">
        <f>IF(PLANEL_Pot_Trim!DS5&lt;&gt;0,DS5/PLANEL_Pot_Trim!DS5,0)</f>
        <v>0.83514142477823905</v>
      </c>
      <c r="DT31" s="47">
        <f>IF(PLANEL_Pot_Trim!DT5&lt;&gt;0,DT5/PLANEL_Pot_Trim!DT5,0)</f>
        <v>0.86560856610844372</v>
      </c>
      <c r="DU31" s="47">
        <f>IF(PLANEL_Pot_Trim!DU5&lt;&gt;0,DU5/PLANEL_Pot_Trim!DU5,0)</f>
        <v>0.83706199090776401</v>
      </c>
      <c r="DV31" s="47">
        <f>IF(PLANEL_Pot_Trim!DV5&lt;&gt;0,DV5/PLANEL_Pot_Trim!DV5,0)</f>
        <v>0.3902822316076785</v>
      </c>
      <c r="DW31" s="47">
        <f>IF(PLANEL_Pot_Trim!DW5&lt;&gt;0,DW5/PLANEL_Pot_Trim!DW5,0)</f>
        <v>0.82663637190123418</v>
      </c>
      <c r="DX31" s="47">
        <f>IF(PLANEL_Pot_Trim!DX5&lt;&gt;0,DX5/PLANEL_Pot_Trim!DX5,0)</f>
        <v>0.86560856610844372</v>
      </c>
      <c r="DY31" s="47">
        <f>IF(PLANEL_Pot_Trim!DY5&lt;&gt;0,DY5/PLANEL_Pot_Trim!DY5,0)</f>
        <v>0.44813926693499595</v>
      </c>
      <c r="DZ31" s="47">
        <f>IF(PLANEL_Pot_Trim!DZ5&lt;&gt;0,DZ5/PLANEL_Pot_Trim!DZ5,0)</f>
        <v>0.81406227257881114</v>
      </c>
      <c r="EA31" s="47">
        <f>IF(PLANEL_Pot_Trim!EA5&lt;&gt;0,EA5/PLANEL_Pot_Trim!EA5,0)</f>
        <v>0.85215856425650049</v>
      </c>
      <c r="EB31" s="47">
        <f>IF(PLANEL_Pot_Trim!EB5&lt;&gt;0,EB5/PLANEL_Pot_Trim!EB5,0)</f>
        <v>0.86560856610844372</v>
      </c>
      <c r="EC31" s="47">
        <f>IF(PLANEL_Pot_Trim!EC5&lt;&gt;0,EC5/PLANEL_Pot_Trim!EC5,0)</f>
        <v>0.65014758728398703</v>
      </c>
      <c r="ED31" s="47">
        <f>IF(PLANEL_Pot_Trim!ED5&lt;&gt;0,ED5/PLANEL_Pot_Trim!ED5,0)</f>
        <v>0.5085090842572676</v>
      </c>
      <c r="EE31" s="47">
        <f>IF(PLANEL_Pot_Trim!EE5&lt;&gt;0,EE5/PLANEL_Pot_Trim!EE5,0)</f>
        <v>0.67466266803090713</v>
      </c>
      <c r="EF31" s="47">
        <f>IF(PLANEL_Pot_Trim!EF5&lt;&gt;0,EF5/PLANEL_Pot_Trim!EF5,0)</f>
        <v>0.86560856610844372</v>
      </c>
      <c r="EG31" s="47">
        <f>IF(PLANEL_Pot_Trim!EG5&lt;&gt;0,EG5/PLANEL_Pot_Trim!EG5,0)</f>
        <v>0.35715487193556472</v>
      </c>
      <c r="EH31" s="47">
        <f>IF(PLANEL_Pot_Trim!EH5&lt;&gt;0,EH5/PLANEL_Pot_Trim!EH5,0)</f>
        <v>0.8193352124091029</v>
      </c>
      <c r="EI31" s="47">
        <f>IF(PLANEL_Pot_Trim!EI5&lt;&gt;0,EI5/PLANEL_Pot_Trim!EI5,0)</f>
        <v>0.55232382222633436</v>
      </c>
      <c r="EJ31" s="47">
        <f>IF(PLANEL_Pot_Trim!EJ5&lt;&gt;0,EJ5/PLANEL_Pot_Trim!EJ5,0)</f>
        <v>0.86560856610844372</v>
      </c>
      <c r="EK31" s="47">
        <f>IF(PLANEL_Pot_Trim!EK5&lt;&gt;0,EK5/PLANEL_Pot_Trim!EK5,0)</f>
        <v>0.80392053597139845</v>
      </c>
      <c r="EL31" s="47">
        <f>IF(PLANEL_Pot_Trim!EL5&lt;&gt;0,EL5/PLANEL_Pot_Trim!EL5,0)</f>
        <v>0.5393920582818974</v>
      </c>
      <c r="EM31" s="47">
        <f>IF(PLANEL_Pot_Trim!EM5&lt;&gt;0,EM5/PLANEL_Pot_Trim!EM5,0)</f>
        <v>0.80125569582337774</v>
      </c>
      <c r="EN31" s="47">
        <f>IF(PLANEL_Pot_Trim!EN5&lt;&gt;0,EN5/PLANEL_Pot_Trim!EN5,0)</f>
        <v>0.86560856610844372</v>
      </c>
      <c r="EO31" s="47">
        <f>IF(PLANEL_Pot_Trim!EO5&lt;&gt;0,EO5/PLANEL_Pot_Trim!EO5,0)</f>
        <v>0.81443797183377376</v>
      </c>
      <c r="EP31" s="47">
        <f>IF(PLANEL_Pot_Trim!EP5&lt;&gt;0,EP5/PLANEL_Pot_Trim!EP5,0)</f>
        <v>0.7818777650134402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0.22116518906258714</v>
      </c>
      <c r="P33" s="48">
        <f>IF(PLANEL_Pot_Trim!P7&lt;&gt;0,P7/PLANEL_Pot_Trim!P7,0)</f>
        <v>0.1800128680432608</v>
      </c>
      <c r="Q33" s="48">
        <f>IF(PLANEL_Pot_Trim!Q7&lt;&gt;0,Q7/PLANEL_Pot_Trim!Q7,0)</f>
        <v>0.12848038544326784</v>
      </c>
      <c r="R33" s="48">
        <f>IF(PLANEL_Pot_Trim!R7&lt;&gt;0,R7/PLANEL_Pot_Trim!R7,0)</f>
        <v>0.23047702813229681</v>
      </c>
      <c r="S33" s="48">
        <f>IF(PLANEL_Pot_Trim!S7&lt;&gt;0,S7/PLANEL_Pot_Trim!S7,0)</f>
        <v>0.25201437128350201</v>
      </c>
      <c r="T33" s="48">
        <f>IF(PLANEL_Pot_Trim!T7&lt;&gt;0,T7/PLANEL_Pot_Trim!T7,0)</f>
        <v>8.5269187879757735E-2</v>
      </c>
      <c r="U33" s="48">
        <f>IF(PLANEL_Pot_Trim!U7&lt;&gt;0,U7/PLANEL_Pot_Trim!U7,0)</f>
        <v>0.17725964622784923</v>
      </c>
      <c r="V33" s="48">
        <f>IF(PLANEL_Pot_Trim!V7&lt;&gt;0,V7/PLANEL_Pot_Trim!V7,0)</f>
        <v>0.17725964622784923</v>
      </c>
      <c r="W33" s="48">
        <f>IF(PLANEL_Pot_Trim!W7&lt;&gt;0,W7/PLANEL_Pot_Trim!W7,0)</f>
        <v>8.2888665410192033E-2</v>
      </c>
      <c r="X33" s="48">
        <f>IF(PLANEL_Pot_Trim!X7&lt;&gt;0,X7/PLANEL_Pot_Trim!X7,0)</f>
        <v>0.16550258684449456</v>
      </c>
      <c r="Y33" s="48">
        <f>IF(PLANEL_Pot_Trim!Y7&lt;&gt;0,Y7/PLANEL_Pot_Trim!Y7,0)</f>
        <v>0.16550258684449456</v>
      </c>
      <c r="Z33" s="48">
        <f>IF(PLANEL_Pot_Trim!Z7&lt;&gt;0,Z7/PLANEL_Pot_Trim!Z7,0)</f>
        <v>0.17426339203346455</v>
      </c>
      <c r="AA33" s="48">
        <f>IF(PLANEL_Pot_Trim!AA7&lt;&gt;0,AA7/PLANEL_Pot_Trim!AA7,0)</f>
        <v>0.19447690626766639</v>
      </c>
      <c r="AB33" s="48">
        <f>IF(PLANEL_Pot_Trim!AB7&lt;&gt;0,AB7/PLANEL_Pot_Trim!AB7,0)</f>
        <v>0.14384828601227603</v>
      </c>
      <c r="AC33" s="48">
        <f>IF(PLANEL_Pot_Trim!AC7&lt;&gt;0,AC7/PLANEL_Pot_Trim!AC7,0)</f>
        <v>0.14384828601227603</v>
      </c>
      <c r="AD33" s="48">
        <f>IF(PLANEL_Pot_Trim!AD7&lt;&gt;0,AD7/PLANEL_Pot_Trim!AD7,0)</f>
        <v>0.14384828601227603</v>
      </c>
      <c r="AE33" s="48">
        <f>IF(PLANEL_Pot_Trim!AE7&lt;&gt;0,AE7/PLANEL_Pot_Trim!AE7,0)</f>
        <v>0.18569444695254134</v>
      </c>
      <c r="AF33" s="48">
        <f>IF(PLANEL_Pot_Trim!AF7&lt;&gt;0,AF7/PLANEL_Pot_Trim!AF7,0)</f>
        <v>0.1373521845280489</v>
      </c>
      <c r="AG33" s="48">
        <f>IF(PLANEL_Pot_Trim!AG7&lt;&gt;0,AG7/PLANEL_Pot_Trim!AG7,0)</f>
        <v>0.1373521845280489</v>
      </c>
      <c r="AH33" s="48">
        <f>IF(PLANEL_Pot_Trim!AH7&lt;&gt;0,AH7/PLANEL_Pot_Trim!AH7,0)</f>
        <v>0.18569444695254134</v>
      </c>
      <c r="AI33" s="48">
        <f>IF(PLANEL_Pot_Trim!AI7&lt;&gt;0,AI7/PLANEL_Pot_Trim!AI7,0)</f>
        <v>0.13061476504175723</v>
      </c>
      <c r="AJ33" s="48">
        <f>IF(PLANEL_Pot_Trim!AJ7&lt;&gt;0,AJ7/PLANEL_Pot_Trim!AJ7,0)</f>
        <v>0.16750789400762325</v>
      </c>
      <c r="AK33" s="48">
        <f>IF(PLANEL_Pot_Trim!AK7&lt;&gt;0,AK7/PLANEL_Pot_Trim!AK7,0)</f>
        <v>0.13061476504175723</v>
      </c>
      <c r="AL33" s="48">
        <f>IF(PLANEL_Pot_Trim!AL7&lt;&gt;0,AL7/PLANEL_Pot_Trim!AL7,0)</f>
        <v>0.1766289225721642</v>
      </c>
      <c r="AM33" s="48">
        <f>IF(PLANEL_Pot_Trim!AM7&lt;&gt;0,AM7/PLANEL_Pot_Trim!AM7,0)</f>
        <v>0.14649713301817696</v>
      </c>
      <c r="AN33" s="48">
        <f>IF(PLANEL_Pot_Trim!AN7&lt;&gt;0,AN7/PLANEL_Pot_Trim!AN7,0)</f>
        <v>9.7493910236637088E-2</v>
      </c>
      <c r="AO33" s="48">
        <f>IF(PLANEL_Pot_Trim!AO7&lt;&gt;0,AO7/PLANEL_Pot_Trim!AO7,0)</f>
        <v>9.628018824738066E-2</v>
      </c>
      <c r="AP33" s="48">
        <f>IF(PLANEL_Pot_Trim!AP7&lt;&gt;0,AP7/PLANEL_Pot_Trim!AP7,0)</f>
        <v>0.14649713301817696</v>
      </c>
      <c r="AQ33" s="48">
        <f>IF(PLANEL_Pot_Trim!AQ7&lt;&gt;0,AQ7/PLANEL_Pot_Trim!AQ7,0)</f>
        <v>7.4208430552353002E-2</v>
      </c>
      <c r="AR33" s="48">
        <f>IF(PLANEL_Pot_Trim!AR7&lt;&gt;0,AR7/PLANEL_Pot_Trim!AR7,0)</f>
        <v>0.11289985399948983</v>
      </c>
      <c r="AS33" s="48">
        <f>IF(PLANEL_Pot_Trim!AS7&lt;&gt;0,AS7/PLANEL_Pot_Trim!AS7,0)</f>
        <v>0.11289985399948983</v>
      </c>
      <c r="AT33" s="48">
        <f>IF(PLANEL_Pot_Trim!AT7&lt;&gt;0,AT7/PLANEL_Pot_Trim!AT7,0)</f>
        <v>9.6219551432204536E-2</v>
      </c>
      <c r="AU33" s="48">
        <f>IF(PLANEL_Pot_Trim!AU7&lt;&gt;0,AU7/PLANEL_Pot_Trim!AU7,0)</f>
        <v>7.8232941749901391E-2</v>
      </c>
      <c r="AV33" s="48">
        <f>IF(PLANEL_Pot_Trim!AV7&lt;&gt;0,AV7/PLANEL_Pot_Trim!AV7,0)</f>
        <v>5.4005323006486673E-2</v>
      </c>
      <c r="AW33" s="48">
        <f>IF(PLANEL_Pot_Trim!AW7&lt;&gt;0,AW7/PLANEL_Pot_Trim!AW7,0)</f>
        <v>5.9287648433149841E-2</v>
      </c>
      <c r="AX33" s="48">
        <f>IF(PLANEL_Pot_Trim!AX7&lt;&gt;0,AX7/PLANEL_Pot_Trim!AX7,0)</f>
        <v>7.8232941749901391E-2</v>
      </c>
      <c r="AY33" s="48">
        <f>IF(PLANEL_Pot_Trim!AY7&lt;&gt;0,AY7/PLANEL_Pot_Trim!AY7,0)</f>
        <v>7.2605715279296559E-2</v>
      </c>
      <c r="AZ33" s="48">
        <f>IF(PLANEL_Pot_Trim!AZ7&lt;&gt;0,AZ7/PLANEL_Pot_Trim!AZ7,0)</f>
        <v>4.7797724473271901E-2</v>
      </c>
      <c r="BA33" s="48">
        <f>IF(PLANEL_Pot_Trim!BA7&lt;&gt;0,BA7/PLANEL_Pot_Trim!BA7,0)</f>
        <v>7.2605715279296559E-2</v>
      </c>
      <c r="BB33" s="48">
        <f>IF(PLANEL_Pot_Trim!BB7&lt;&gt;0,BB7/PLANEL_Pot_Trim!BB7,0)</f>
        <v>7.2605715279296559E-2</v>
      </c>
      <c r="BC33" s="48">
        <f>IF(PLANEL_Pot_Trim!BC7&lt;&gt;0,BC7/PLANEL_Pot_Trim!BC7,0)</f>
        <v>6.9735949570098932E-2</v>
      </c>
      <c r="BD33" s="48">
        <f>IF(PLANEL_Pot_Trim!BD7&lt;&gt;0,BD7/PLANEL_Pot_Trim!BD7,0)</f>
        <v>6.9735949570098932E-2</v>
      </c>
      <c r="BE33" s="48">
        <f>IF(PLANEL_Pot_Trim!BE7&lt;&gt;0,BE7/PLANEL_Pot_Trim!BE7,0)</f>
        <v>5.5368092517857584E-2</v>
      </c>
      <c r="BF33" s="48">
        <f>IF(PLANEL_Pot_Trim!BF7&lt;&gt;0,BF7/PLANEL_Pot_Trim!BF7,0)</f>
        <v>6.9735949570098932E-2</v>
      </c>
      <c r="BG33" s="48">
        <f>IF(PLANEL_Pot_Trim!BG7&lt;&gt;0,BG7/PLANEL_Pot_Trim!BG7,0)</f>
        <v>6.551493067671825E-2</v>
      </c>
      <c r="BH33" s="48">
        <f>IF(PLANEL_Pot_Trim!BH7&lt;&gt;0,BH7/PLANEL_Pot_Trim!BH7,0)</f>
        <v>5.2016739793056724E-2</v>
      </c>
      <c r="BI33" s="48">
        <f>IF(PLANEL_Pot_Trim!BI7&lt;&gt;0,BI7/PLANEL_Pot_Trim!BI7,0)</f>
        <v>6.551493067671825E-2</v>
      </c>
      <c r="BJ33" s="48">
        <f>IF(PLANEL_Pot_Trim!BJ7&lt;&gt;0,BJ7/PLANEL_Pot_Trim!BJ7,0)</f>
        <v>6.551493067671825E-2</v>
      </c>
      <c r="BK33" s="48">
        <f>IF(PLANEL_Pot_Trim!BK7&lt;&gt;0,BK7/PLANEL_Pot_Trim!BK7,0)</f>
        <v>6.551493067671825E-2</v>
      </c>
      <c r="BL33" s="48">
        <f>IF(PLANEL_Pot_Trim!BL7&lt;&gt;0,BL7/PLANEL_Pot_Trim!BL7,0)</f>
        <v>6.551493067671825E-2</v>
      </c>
      <c r="BM33" s="48">
        <f>IF(PLANEL_Pot_Trim!BM7&lt;&gt;0,BM7/PLANEL_Pot_Trim!BM7,0)</f>
        <v>4.7702884963059487E-2</v>
      </c>
      <c r="BN33" s="48">
        <f>IF(PLANEL_Pot_Trim!BN7&lt;&gt;0,BN7/PLANEL_Pot_Trim!BN7,0)</f>
        <v>6.551493067671825E-2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0.52549816010553363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0.52549816010553363</v>
      </c>
      <c r="K36" s="49">
        <f>IF(PLANEL_Pot_Trim!K9&lt;&gt;0,K10/PLANEL_Pot_Trim!K9,0)</f>
        <v>0.75</v>
      </c>
      <c r="L36" s="49">
        <f>IF(PLANEL_Pot_Trim!L9&lt;&gt;0,L10/PLANEL_Pot_Trim!L9,0)</f>
        <v>0.69272026661112274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0.55386030688051102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0.58610203252818649</v>
      </c>
      <c r="W36" s="49">
        <f>IF(PLANEL_Pot_Trim!W9&lt;&gt;0,W10/PLANEL_Pot_Trim!W9,0)</f>
        <v>0.75</v>
      </c>
      <c r="X36" s="49">
        <f>IF(PLANEL_Pot_Trim!X9&lt;&gt;0,X10/PLANEL_Pot_Trim!X9,0)</f>
        <v>9.5002804154015741E-2</v>
      </c>
      <c r="Y36" s="49">
        <f>IF(PLANEL_Pot_Trim!Y9&lt;&gt;0,Y10/PLANEL_Pot_Trim!Y9,0)</f>
        <v>0.12328608172658531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0.70213599180026687</v>
      </c>
      <c r="AC36" s="49">
        <f>IF(PLANEL_Pot_Trim!AC9&lt;&gt;0,AC10/PLANEL_Pot_Trim!AC9,0)</f>
        <v>0</v>
      </c>
      <c r="AD36" s="49">
        <f>IF(PLANEL_Pot_Trim!AD9&lt;&gt;0,AD10/PLANEL_Pot_Trim!AD9,0)</f>
        <v>0.75</v>
      </c>
      <c r="AE36" s="49">
        <f>IF(PLANEL_Pot_Trim!AE9&lt;&gt;0,AE10/PLANEL_Pot_Trim!AE9,0)</f>
        <v>0.74274787754549487</v>
      </c>
      <c r="AF36" s="49">
        <f>IF(PLANEL_Pot_Trim!AF9&lt;&gt;0,AF10/PLANEL_Pot_Trim!AF9,0)</f>
        <v>0</v>
      </c>
      <c r="AG36" s="49">
        <f>IF(PLANEL_Pot_Trim!AG9&lt;&gt;0,AG10/PLANEL_Pot_Trim!AG9,0)</f>
        <v>0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0.12328608172658531</v>
      </c>
      <c r="AL36" s="49">
        <f>IF(PLANEL_Pot_Trim!AL9&lt;&gt;0,AL10/PLANEL_Pot_Trim!AL9,0)</f>
        <v>0.75</v>
      </c>
      <c r="AM36" s="49">
        <f>IF(PLANEL_Pot_Trim!AM9&lt;&gt;0,AM10/PLANEL_Pot_Trim!AM9,0)</f>
        <v>0.62671391827341461</v>
      </c>
      <c r="AN36" s="49">
        <f>IF(PLANEL_Pot_Trim!AN9&lt;&gt;0,AN10/PLANEL_Pot_Trim!AN9,0)</f>
        <v>0.65499719584598426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0.4329517105339496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0.7313895781637717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0.7313895781637717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0.37624533001245331</v>
      </c>
      <c r="G37" s="49">
        <f>IF(PLANEL_Pot_Trim!G10&lt;&gt;0,G11/PLANEL_Pot_Trim!G10,0)</f>
        <v>0.37624533001245331</v>
      </c>
      <c r="H37" s="49">
        <f>IF(PLANEL_Pot_Trim!H10&lt;&gt;0,H11/PLANEL_Pot_Trim!H10,0)</f>
        <v>0.33552858523592083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0.18685139061851389</v>
      </c>
      <c r="L37" s="49">
        <f>IF(PLANEL_Pot_Trim!L10&lt;&gt;0,L11/PLANEL_Pot_Trim!L10,0)</f>
        <v>0.56314860938148603</v>
      </c>
      <c r="M37" s="49">
        <f>IF(PLANEL_Pot_Trim!M10&lt;&gt;0,M11/PLANEL_Pot_Trim!M10,0)</f>
        <v>0.64003675411650751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0.74999999999999989</v>
      </c>
      <c r="Q37" s="49">
        <f>IF(PLANEL_Pot_Trim!Q10&lt;&gt;0,Q11/PLANEL_Pot_Trim!Q10,0)</f>
        <v>0.74999999999999989</v>
      </c>
      <c r="R37" s="49">
        <f>IF(PLANEL_Pot_Trim!R10&lt;&gt;0,R11/PLANEL_Pot_Trim!R10,0)</f>
        <v>0.18685139061851389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0.37624533001245331</v>
      </c>
      <c r="V37" s="49">
        <f>IF(PLANEL_Pot_Trim!V10&lt;&gt;0,V11/PLANEL_Pot_Trim!V10,0)</f>
        <v>0.18939393939393939</v>
      </c>
      <c r="W37" s="49">
        <f>IF(PLANEL_Pot_Trim!W10&lt;&gt;0,W11/PLANEL_Pot_Trim!W10,0)</f>
        <v>0.74999999999999989</v>
      </c>
      <c r="X37" s="49">
        <f>IF(PLANEL_Pot_Trim!X10&lt;&gt;0,X11/PLANEL_Pot_Trim!X10,0)</f>
        <v>0.37375466998754669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0.18939393939393939</v>
      </c>
      <c r="AC37" s="49">
        <f>IF(PLANEL_Pot_Trim!AC10&lt;&gt;0,AC11/PLANEL_Pot_Trim!AC10,0)</f>
        <v>0.37624533001245331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0.56060606060606055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0.56314860938148603</v>
      </c>
      <c r="AR37" s="49">
        <f>IF(PLANEL_Pot_Trim!AR10&lt;&gt;0,AR11/PLANEL_Pot_Trim!AR10,0)</f>
        <v>0.69540477860799776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0.56060606060606055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0.56314860938148603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0.37624533001245331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0.56316624824120598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0.7296846220913108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0.72708313231606159</v>
      </c>
      <c r="D39" s="47">
        <f>IF(PLANEL_Pot_Trim!D12&lt;&gt;0,D13/PLANEL_Pot_Trim!D12,0)</f>
        <v>0.7080923986264902</v>
      </c>
      <c r="E39" s="47">
        <f>IF(PLANEL_Pot_Trim!E12&lt;&gt;0,E13/PLANEL_Pot_Trim!E12,0)</f>
        <v>0.76006907519580225</v>
      </c>
      <c r="F39" s="47">
        <f>IF(PLANEL_Pot_Trim!F12&lt;&gt;0,F13/PLANEL_Pot_Trim!F12,0)</f>
        <v>0.70567561499286235</v>
      </c>
      <c r="G39" s="47">
        <f>IF(PLANEL_Pot_Trim!G12&lt;&gt;0,G13/PLANEL_Pot_Trim!G12,0)</f>
        <v>0.83082733882480031</v>
      </c>
      <c r="H39" s="47">
        <f>IF(PLANEL_Pot_Trim!H12&lt;&gt;0,H13/PLANEL_Pot_Trim!H12,0)</f>
        <v>0.80758596936610216</v>
      </c>
      <c r="I39" s="47">
        <f>IF(PLANEL_Pot_Trim!I12&lt;&gt;0,I13/PLANEL_Pot_Trim!I12,0)</f>
        <v>0.67650781048651565</v>
      </c>
      <c r="J39" s="47">
        <f>IF(PLANEL_Pot_Trim!J12&lt;&gt;0,J13/PLANEL_Pot_Trim!J12,0)</f>
        <v>0.75654031849222569</v>
      </c>
      <c r="K39" s="47">
        <f>IF(PLANEL_Pot_Trim!K12&lt;&gt;0,K13/PLANEL_Pot_Trim!K12,0)</f>
        <v>0.70273827867587479</v>
      </c>
      <c r="L39" s="47">
        <f>IF(PLANEL_Pot_Trim!L12&lt;&gt;0,L13/PLANEL_Pot_Trim!L12,0)</f>
        <v>0.72272685365947764</v>
      </c>
      <c r="M39" s="47">
        <f>IF(PLANEL_Pot_Trim!M12&lt;&gt;0,M13/PLANEL_Pot_Trim!M12,0)</f>
        <v>0.80793570508121448</v>
      </c>
      <c r="N39" s="47">
        <f>IF(PLANEL_Pot_Trim!N12&lt;&gt;0,N13/PLANEL_Pot_Trim!N12,0)</f>
        <v>0.78896187622979286</v>
      </c>
      <c r="O39" s="47">
        <f>IF(PLANEL_Pot_Trim!O12&lt;&gt;0,O13/PLANEL_Pot_Trim!O12,0)</f>
        <v>0.66735491685636028</v>
      </c>
      <c r="P39" s="47">
        <f>IF(PLANEL_Pot_Trim!P12&lt;&gt;0,P13/PLANEL_Pot_Trim!P12,0)</f>
        <v>0.80329428739534703</v>
      </c>
      <c r="Q39" s="47">
        <f>IF(PLANEL_Pot_Trim!Q12&lt;&gt;0,Q13/PLANEL_Pot_Trim!Q12,0)</f>
        <v>0.51823002868552026</v>
      </c>
      <c r="R39" s="47">
        <f>IF(PLANEL_Pot_Trim!R12&lt;&gt;0,R13/PLANEL_Pot_Trim!R12,0)</f>
        <v>0.74367011111539794</v>
      </c>
      <c r="S39" s="47">
        <f>IF(PLANEL_Pot_Trim!S12&lt;&gt;0,S13/PLANEL_Pot_Trim!S12,0)</f>
        <v>0.75982103495505227</v>
      </c>
      <c r="T39" s="47">
        <f>IF(PLANEL_Pot_Trim!T12&lt;&gt;0,T13/PLANEL_Pot_Trim!T12,0)</f>
        <v>0.8788719506925422</v>
      </c>
      <c r="U39" s="47">
        <f>IF(PLANEL_Pot_Trim!U12&lt;&gt;0,U13/PLANEL_Pot_Trim!U12,0)</f>
        <v>0.64194715243643652</v>
      </c>
      <c r="V39" s="47">
        <f>IF(PLANEL_Pot_Trim!V12&lt;&gt;0,V13/PLANEL_Pot_Trim!V12,0)</f>
        <v>0.70556848566688524</v>
      </c>
      <c r="W39" s="47">
        <f>IF(PLANEL_Pot_Trim!W12&lt;&gt;0,W13/PLANEL_Pot_Trim!W12,0)</f>
        <v>0.87785744318839454</v>
      </c>
      <c r="X39" s="47">
        <f>IF(PLANEL_Pot_Trim!X12&lt;&gt;0,X13/PLANEL_Pot_Trim!X12,0)</f>
        <v>0.8105870293992824</v>
      </c>
      <c r="Y39" s="47">
        <f>IF(PLANEL_Pot_Trim!Y12&lt;&gt;0,Y13/PLANEL_Pot_Trim!Y12,0)</f>
        <v>0.84069015181912876</v>
      </c>
      <c r="Z39" s="47">
        <f>IF(PLANEL_Pot_Trim!Z12&lt;&gt;0,Z13/PLANEL_Pot_Trim!Z12,0)</f>
        <v>0.8568911231143177</v>
      </c>
      <c r="AA39" s="47">
        <f>IF(PLANEL_Pot_Trim!AA12&lt;&gt;0,AA13/PLANEL_Pot_Trim!AA12,0)</f>
        <v>0.69195171206450867</v>
      </c>
      <c r="AB39" s="47">
        <f>IF(PLANEL_Pot_Trim!AB12&lt;&gt;0,AB13/PLANEL_Pot_Trim!AB12,0)</f>
        <v>0.80625525039546275</v>
      </c>
      <c r="AC39" s="47">
        <f>IF(PLANEL_Pot_Trim!AC12&lt;&gt;0,AC13/PLANEL_Pot_Trim!AC12,0)</f>
        <v>0.78577437979860332</v>
      </c>
      <c r="AD39" s="47">
        <f>IF(PLANEL_Pot_Trim!AD12&lt;&gt;0,AD13/PLANEL_Pot_Trim!AD12,0)</f>
        <v>0.84430910625409927</v>
      </c>
      <c r="AE39" s="47">
        <f>IF(PLANEL_Pot_Trim!AE12&lt;&gt;0,AE13/PLANEL_Pot_Trim!AE12,0)</f>
        <v>0.6103521110189436</v>
      </c>
      <c r="AF39" s="47">
        <f>IF(PLANEL_Pot_Trim!AF12&lt;&gt;0,AF13/PLANEL_Pot_Trim!AF12,0)</f>
        <v>0.84193302500096445</v>
      </c>
      <c r="AG39" s="47">
        <f>IF(PLANEL_Pot_Trim!AG12&lt;&gt;0,AG13/PLANEL_Pot_Trim!AG12,0)</f>
        <v>0.9024134330028164</v>
      </c>
      <c r="AH39" s="47">
        <f>IF(PLANEL_Pot_Trim!AH12&lt;&gt;0,AH13/PLANEL_Pot_Trim!AH12,0)</f>
        <v>0.89804593078436656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0.91132480697958618</v>
      </c>
      <c r="AK39" s="47">
        <f>IF(PLANEL_Pot_Trim!AK12&lt;&gt;0,AK13/PLANEL_Pot_Trim!AK12,0)</f>
        <v>0.93524079091291534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0.71901010675881338</v>
      </c>
      <c r="AO39" s="47">
        <f>IF(PLANEL_Pot_Trim!AO12&lt;&gt;0,AO13/PLANEL_Pot_Trim!AO12,0)</f>
        <v>0.68184137643771359</v>
      </c>
      <c r="AP39" s="47">
        <f>IF(PLANEL_Pot_Trim!AP12&lt;&gt;0,AP13/PLANEL_Pot_Trim!AP12,0)</f>
        <v>0.83458163211995706</v>
      </c>
      <c r="AQ39" s="47">
        <f>IF(PLANEL_Pot_Trim!AQ12&lt;&gt;0,AQ13/PLANEL_Pot_Trim!AQ12,0)</f>
        <v>0.80287730434255711</v>
      </c>
      <c r="AR39" s="47">
        <f>IF(PLANEL_Pot_Trim!AR12&lt;&gt;0,AR13/PLANEL_Pot_Trim!AR12,0)</f>
        <v>0.81308028357907491</v>
      </c>
      <c r="AS39" s="47">
        <f>IF(PLANEL_Pot_Trim!AS12&lt;&gt;0,AS13/PLANEL_Pot_Trim!AS12,0)</f>
        <v>0.71201082443950725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0.93911974600026449</v>
      </c>
      <c r="AV39" s="47">
        <f>IF(PLANEL_Pot_Trim!AV12&lt;&gt;0,AV13/PLANEL_Pot_Trim!AV12,0)</f>
        <v>0.57681804658645175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0.80265110225219283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3.9138258059423926E-2</v>
      </c>
      <c r="D41" s="50">
        <f>IF(PLANEL_Pot_Trim!D14&lt;&gt;0,D15/PLANEL_Pot_Trim!D14,0)</f>
        <v>0.37771728000591132</v>
      </c>
      <c r="E41" s="50">
        <f>IF(PLANEL_Pot_Trim!E14&lt;&gt;0,E15/PLANEL_Pot_Trim!E14,0)</f>
        <v>0.51930229443153109</v>
      </c>
      <c r="F41" s="50">
        <f>IF(PLANEL_Pot_Trim!F14&lt;&gt;0,F15/PLANEL_Pot_Trim!F14,0)</f>
        <v>0.32910254348180007</v>
      </c>
      <c r="G41" s="50">
        <f>IF(PLANEL_Pot_Trim!G14&lt;&gt;0,G15/PLANEL_Pot_Trim!G14,0)</f>
        <v>3.9361947940642426E-2</v>
      </c>
      <c r="H41" s="50">
        <f>IF(PLANEL_Pot_Trim!H14&lt;&gt;0,H15/PLANEL_Pot_Trim!H14,0)</f>
        <v>0.37908508747850767</v>
      </c>
      <c r="I41" s="50">
        <f>IF(PLANEL_Pot_Trim!I14&lt;&gt;0,I15/PLANEL_Pot_Trim!I14,0)</f>
        <v>0.46564496229581237</v>
      </c>
      <c r="J41" s="50">
        <f>IF(PLANEL_Pot_Trim!J14&lt;&gt;0,J15/PLANEL_Pot_Trim!J14,0)</f>
        <v>0.32077076713269215</v>
      </c>
      <c r="K41" s="50">
        <f>IF(PLANEL_Pot_Trim!K14&lt;&gt;0,K15/PLANEL_Pot_Trim!K14,0)</f>
        <v>3.7889290003481235E-2</v>
      </c>
      <c r="L41" s="50">
        <f>IF(PLANEL_Pot_Trim!L14&lt;&gt;0,L15/PLANEL_Pot_Trim!L14,0)</f>
        <v>0.37364736129340093</v>
      </c>
      <c r="M41" s="50">
        <f>IF(PLANEL_Pot_Trim!M14&lt;&gt;0,M15/PLANEL_Pot_Trim!M14,0)</f>
        <v>0.51940967267472626</v>
      </c>
      <c r="N41" s="50">
        <f>IF(PLANEL_Pot_Trim!N14&lt;&gt;0,N15/PLANEL_Pot_Trim!N14,0)</f>
        <v>0.33650906512371925</v>
      </c>
      <c r="O41" s="50">
        <f>IF(PLANEL_Pot_Trim!O14&lt;&gt;0,O15/PLANEL_Pot_Trim!O14,0)</f>
        <v>3.9417475334836354E-2</v>
      </c>
      <c r="P41" s="50">
        <f>IF(PLANEL_Pot_Trim!P14&lt;&gt;0,P15/PLANEL_Pot_Trim!P14,0)</f>
        <v>0.34500680708490566</v>
      </c>
      <c r="Q41" s="50">
        <f>IF(PLANEL_Pot_Trim!Q14&lt;&gt;0,Q15/PLANEL_Pot_Trim!Q14,0)</f>
        <v>0.35905502043175164</v>
      </c>
      <c r="R41" s="50">
        <f>IF(PLANEL_Pot_Trim!R14&lt;&gt;0,R15/PLANEL_Pot_Trim!R14,0)</f>
        <v>0.32200236205508825</v>
      </c>
      <c r="S41" s="50">
        <f>IF(PLANEL_Pot_Trim!S14&lt;&gt;0,S15/PLANEL_Pot_Trim!S14,0)</f>
        <v>3.9546879776339833E-2</v>
      </c>
      <c r="T41" s="50">
        <f>IF(PLANEL_Pot_Trim!T14&lt;&gt;0,T15/PLANEL_Pot_Trim!T14,0)</f>
        <v>0.35767144536748324</v>
      </c>
      <c r="U41" s="50">
        <f>IF(PLANEL_Pot_Trim!U14&lt;&gt;0,U15/PLANEL_Pot_Trim!U14,0)</f>
        <v>0.5155126718745382</v>
      </c>
      <c r="V41" s="50">
        <f>IF(PLANEL_Pot_Trim!V14&lt;&gt;0,V15/PLANEL_Pot_Trim!V14,0)</f>
        <v>0.32931046094295807</v>
      </c>
      <c r="W41" s="50">
        <f>IF(PLANEL_Pot_Trim!W14&lt;&gt;0,W15/PLANEL_Pot_Trim!W14,0)</f>
        <v>3.9972218629740416E-2</v>
      </c>
      <c r="X41" s="50">
        <f>IF(PLANEL_Pot_Trim!X14&lt;&gt;0,X15/PLANEL_Pot_Trim!X14,0)</f>
        <v>0.37802411539850717</v>
      </c>
      <c r="Y41" s="50">
        <f>IF(PLANEL_Pot_Trim!Y14&lt;&gt;0,Y15/PLANEL_Pot_Trim!Y14,0)</f>
        <v>0.52285005973722964</v>
      </c>
      <c r="Z41" s="50">
        <f>IF(PLANEL_Pot_Trim!Z14&lt;&gt;0,Z15/PLANEL_Pot_Trim!Z14,0)</f>
        <v>0.27857763789195356</v>
      </c>
      <c r="AA41" s="50">
        <f>IF(PLANEL_Pot_Trim!AA14&lt;&gt;0,AA15/PLANEL_Pot_Trim!AA14,0)</f>
        <v>3.977806479046999E-2</v>
      </c>
      <c r="AB41" s="50">
        <f>IF(PLANEL_Pot_Trim!AB14&lt;&gt;0,AB15/PLANEL_Pot_Trim!AB14,0)</f>
        <v>0.38001788804039144</v>
      </c>
      <c r="AC41" s="50">
        <f>IF(PLANEL_Pot_Trim!AC14&lt;&gt;0,AC15/PLANEL_Pot_Trim!AC14,0)</f>
        <v>0.53409418100462847</v>
      </c>
      <c r="AD41" s="50">
        <f>IF(PLANEL_Pot_Trim!AD14&lt;&gt;0,AD15/PLANEL_Pot_Trim!AD14,0)</f>
        <v>0.33112541876704193</v>
      </c>
      <c r="AE41" s="50">
        <f>IF(PLANEL_Pot_Trim!AE14&lt;&gt;0,AE15/PLANEL_Pot_Trim!AE14,0)</f>
        <v>3.9666371085862052E-2</v>
      </c>
      <c r="AF41" s="50">
        <f>IF(PLANEL_Pot_Trim!AF14&lt;&gt;0,AF15/PLANEL_Pot_Trim!AF14,0)</f>
        <v>0.38458263682452182</v>
      </c>
      <c r="AG41" s="50">
        <f>IF(PLANEL_Pot_Trim!AG14&lt;&gt;0,AG15/PLANEL_Pot_Trim!AG14,0)</f>
        <v>0.53634787315261989</v>
      </c>
      <c r="AH41" s="50">
        <f>IF(PLANEL_Pot_Trim!AH14&lt;&gt;0,AH15/PLANEL_Pot_Trim!AH14,0)</f>
        <v>0.33882653727349821</v>
      </c>
      <c r="AI41" s="50">
        <f>IF(PLANEL_Pot_Trim!AI14&lt;&gt;0,AI15/PLANEL_Pot_Trim!AI14,0)</f>
        <v>3.9797953720346474E-2</v>
      </c>
      <c r="AJ41" s="50">
        <f>IF(PLANEL_Pot_Trim!AJ14&lt;&gt;0,AJ15/PLANEL_Pot_Trim!AJ14,0)</f>
        <v>0.38134201122596711</v>
      </c>
      <c r="AK41" s="50">
        <f>IF(PLANEL_Pot_Trim!AK14&lt;&gt;0,AK15/PLANEL_Pot_Trim!AK14,0)</f>
        <v>0.51001424161819431</v>
      </c>
      <c r="AL41" s="50">
        <f>IF(PLANEL_Pot_Trim!AL14&lt;&gt;0,AL15/PLANEL_Pot_Trim!AL14,0)</f>
        <v>0.33258979718654436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0.13086472439256627</v>
      </c>
      <c r="AO41" s="50">
        <f>IF(PLANEL_Pot_Trim!AO14&lt;&gt;0,AO15/PLANEL_Pot_Trim!AO14,0)</f>
        <v>0.20488484201704049</v>
      </c>
      <c r="AP41" s="50">
        <f>IF(PLANEL_Pot_Trim!AP14&lt;&gt;0,AP15/PLANEL_Pot_Trim!AP14,0)</f>
        <v>0.12905173435755332</v>
      </c>
      <c r="AQ41" s="50">
        <f>IF(PLANEL_Pot_Trim!AQ14&lt;&gt;0,AQ15/PLANEL_Pot_Trim!AQ14,0)</f>
        <v>1.5088074332609466E-2</v>
      </c>
      <c r="AR41" s="50">
        <f>IF(PLANEL_Pot_Trim!AR14&lt;&gt;0,AR15/PLANEL_Pot_Trim!AR14,0)</f>
        <v>0.13685363328784247</v>
      </c>
      <c r="AS41" s="50">
        <f>IF(PLANEL_Pot_Trim!AS14&lt;&gt;0,AS15/PLANEL_Pot_Trim!AS14,0)</f>
        <v>0.19405639323684612</v>
      </c>
      <c r="AT41" s="50">
        <f>IF(PLANEL_Pot_Trim!AT14&lt;&gt;0,AT15/PLANEL_Pot_Trim!AT14,0)</f>
        <v>0.12817888559629614</v>
      </c>
      <c r="AU41" s="50">
        <f>IF(PLANEL_Pot_Trim!AU14&lt;&gt;0,AU15/PLANEL_Pot_Trim!AU14,0)</f>
        <v>1.4736277629521405E-2</v>
      </c>
      <c r="AV41" s="50">
        <f>IF(PLANEL_Pot_Trim!AV14&lt;&gt;0,AV15/PLANEL_Pot_Trim!AV14,0)</f>
        <v>0.13681431850557293</v>
      </c>
      <c r="AW41" s="50">
        <f>IF(PLANEL_Pot_Trim!AW14&lt;&gt;0,AW15/PLANEL_Pot_Trim!AW14,0)</f>
        <v>0.182732208788637</v>
      </c>
      <c r="AX41" s="50">
        <f>IF(PLANEL_Pot_Trim!AX14&lt;&gt;0,AX15/PLANEL_Pot_Trim!AX14,0)</f>
        <v>0.12761150601728655</v>
      </c>
      <c r="AY41" s="50">
        <f>IF(PLANEL_Pot_Trim!AY14&lt;&gt;0,AY15/PLANEL_Pot_Trim!AY14,0)</f>
        <v>1.5220350044142818E-2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0.20419920976283759</v>
      </c>
      <c r="BB41" s="50">
        <f>IF(PLANEL_Pot_Trim!BB14&lt;&gt;0,BB15/PLANEL_Pot_Trim!BB14,0)</f>
        <v>0.12937297537127718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0.14803085060215732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0.14059927272226549</v>
      </c>
      <c r="BI41" s="50">
        <f>IF(PLANEL_Pot_Trim!BI14&lt;&gt;0,BI15/PLANEL_Pot_Trim!BI14,0)</f>
        <v>0.18982880086987242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0.14606469395409841</v>
      </c>
      <c r="BM41" s="50">
        <f>IF(PLANEL_Pot_Trim!BM14&lt;&gt;0,BM15/PLANEL_Pot_Trim!BM14,0)</f>
        <v>0.20033550236680414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3.5902836082505891E-2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3.1299908376070454E-2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3.5902836082505891E-2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0.88820297029702977</v>
      </c>
      <c r="Q42" s="50">
        <f>IF(PLANEL_Pot_Trim!Q15&lt;&gt;0,Q16/PLANEL_Pot_Trim!Q15,0)</f>
        <v>0.58081683168316833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0.89170777279521674</v>
      </c>
      <c r="U42" s="50">
        <f>IF(PLANEL_Pot_Trim!U15&lt;&gt;0,U16/PLANEL_Pot_Trim!U15,0)</f>
        <v>0.70014573991031392</v>
      </c>
      <c r="V42" s="50">
        <f>IF(PLANEL_Pot_Trim!V15&lt;&gt;0,V16/PLANEL_Pot_Trim!V15,0)</f>
        <v>0.87983632286995517</v>
      </c>
      <c r="W42" s="50">
        <f>IF(PLANEL_Pot_Trim!W15&lt;&gt;0,W16/PLANEL_Pot_Trim!W15,0)</f>
        <v>0.90250000000000008</v>
      </c>
      <c r="X42" s="50">
        <f>IF(PLANEL_Pot_Trim!X15&lt;&gt;0,X16/PLANEL_Pot_Trim!X15,0)</f>
        <v>0.89245827538247569</v>
      </c>
      <c r="Y42" s="50">
        <f>IF(PLANEL_Pot_Trim!Y15&lt;&gt;0,Y16/PLANEL_Pot_Trim!Y15,0)</f>
        <v>0.90250000000000008</v>
      </c>
      <c r="Z42" s="50">
        <f>IF(PLANEL_Pot_Trim!Z15&lt;&gt;0,Z16/PLANEL_Pot_Trim!Z15,0)</f>
        <v>0.67296482420027814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0.36698342541436468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0.87657182320441995</v>
      </c>
      <c r="AE42" s="50">
        <f>IF(PLANEL_Pot_Trim!AE15&lt;&gt;0,AE16/PLANEL_Pot_Trim!AE15,0)</f>
        <v>0.89751381215469606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0.89252762430939236</v>
      </c>
      <c r="AL42" s="50">
        <f>IF(PLANEL_Pot_Trim!AL15&lt;&gt;0,AL16/PLANEL_Pot_Trim!AL15,0)</f>
        <v>0.84017265193370161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0.82707492795389048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0.88065273775216135</v>
      </c>
      <c r="AW42" s="50">
        <f>IF(PLANEL_Pot_Trim!AW15&lt;&gt;0,AW16/PLANEL_Pot_Trim!AW15,0)</f>
        <v>0.68922910662824211</v>
      </c>
      <c r="AX42" s="50">
        <f>IF(PLANEL_Pot_Trim!AX15&lt;&gt;0,AX16/PLANEL_Pot_Trim!AX15,0)</f>
        <v>0.88065273775216135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0.571149855907781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0.68558789625360228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0.55873412899949215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0.86319984447900455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0.1396771831605696</v>
      </c>
      <c r="D44" s="51">
        <f>IF(PLANEL_Pot_Trim!D17&lt;&gt;0,D18/PLANEL_Pot_Trim!D17,0)</f>
        <v>0.14431235257528799</v>
      </c>
      <c r="E44" s="51">
        <f>IF(PLANEL_Pot_Trim!E17&lt;&gt;0,E18/PLANEL_Pot_Trim!E17,0)</f>
        <v>0.20285499605714322</v>
      </c>
      <c r="F44" s="51">
        <f>IF(PLANEL_Pot_Trim!F17&lt;&gt;0,F18/PLANEL_Pot_Trim!F17,0)</f>
        <v>0.17463362836324922</v>
      </c>
      <c r="G44" s="51">
        <f>IF(PLANEL_Pot_Trim!G17&lt;&gt;0,G18/PLANEL_Pot_Trim!G17,0)</f>
        <v>0.15398645902750854</v>
      </c>
      <c r="H44" s="51">
        <f>IF(PLANEL_Pot_Trim!H17&lt;&gt;0,H18/PLANEL_Pot_Trim!H17,0)</f>
        <v>0.17702736973761216</v>
      </c>
      <c r="I44" s="51">
        <f>IF(PLANEL_Pot_Trim!I17&lt;&gt;0,I18/PLANEL_Pot_Trim!I17,0)</f>
        <v>0.28480416112170659</v>
      </c>
      <c r="J44" s="51">
        <f>IF(PLANEL_Pot_Trim!J17&lt;&gt;0,J18/PLANEL_Pot_Trim!J17,0)</f>
        <v>0.17562315615137761</v>
      </c>
      <c r="K44" s="51">
        <f>IF(PLANEL_Pot_Trim!K17&lt;&gt;0,K18/PLANEL_Pot_Trim!K17,0)</f>
        <v>0.12136555711780146</v>
      </c>
      <c r="L44" s="51">
        <f>IF(PLANEL_Pot_Trim!L17&lt;&gt;0,L18/PLANEL_Pot_Trim!L17,0)</f>
        <v>0.16192777291771493</v>
      </c>
      <c r="M44" s="51">
        <f>IF(PLANEL_Pot_Trim!M17&lt;&gt;0,M18/PLANEL_Pot_Trim!M17,0)</f>
        <v>0.20539415067195632</v>
      </c>
      <c r="N44" s="51">
        <f>IF(PLANEL_Pot_Trim!N17&lt;&gt;0,N18/PLANEL_Pot_Trim!N17,0)</f>
        <v>0.20325368816133435</v>
      </c>
      <c r="O44" s="51">
        <f>IF(PLANEL_Pot_Trim!O17&lt;&gt;0,O18/PLANEL_Pot_Trim!O17,0)</f>
        <v>0.16113467308470181</v>
      </c>
      <c r="P44" s="51">
        <f>IF(PLANEL_Pot_Trim!P17&lt;&gt;0,P18/PLANEL_Pot_Trim!P17,0)</f>
        <v>0.16990904393691958</v>
      </c>
      <c r="Q44" s="51">
        <f>IF(PLANEL_Pot_Trim!Q17&lt;&gt;0,Q18/PLANEL_Pot_Trim!Q17,0)</f>
        <v>0.21351660590711</v>
      </c>
      <c r="R44" s="51">
        <f>IF(PLANEL_Pot_Trim!R17&lt;&gt;0,R18/PLANEL_Pot_Trim!R17,0)</f>
        <v>0.17301754370433411</v>
      </c>
      <c r="S44" s="51">
        <f>IF(PLANEL_Pot_Trim!S17&lt;&gt;0,S18/PLANEL_Pot_Trim!S17,0)</f>
        <v>0.17595534130023305</v>
      </c>
      <c r="T44" s="51">
        <f>IF(PLANEL_Pot_Trim!T17&lt;&gt;0,T18/PLANEL_Pot_Trim!T17,0)</f>
        <v>0.22066370507068273</v>
      </c>
      <c r="U44" s="51">
        <f>IF(PLANEL_Pot_Trim!U17&lt;&gt;0,U18/PLANEL_Pot_Trim!U17,0)</f>
        <v>0.17065695200031183</v>
      </c>
      <c r="V44" s="51">
        <f>IF(PLANEL_Pot_Trim!V17&lt;&gt;0,V18/PLANEL_Pot_Trim!V17,0)</f>
        <v>0.17464480937097998</v>
      </c>
      <c r="W44" s="51">
        <f>IF(PLANEL_Pot_Trim!W17&lt;&gt;0,W18/PLANEL_Pot_Trim!W17,0)</f>
        <v>0.19241986471361502</v>
      </c>
      <c r="X44" s="51">
        <f>IF(PLANEL_Pot_Trim!X17&lt;&gt;0,X18/PLANEL_Pot_Trim!X17,0)</f>
        <v>0.17250453217360587</v>
      </c>
      <c r="Y44" s="51">
        <f>IF(PLANEL_Pot_Trim!Y17&lt;&gt;0,Y18/PLANEL_Pot_Trim!Y17,0)</f>
        <v>0.25568910444681608</v>
      </c>
      <c r="Z44" s="51">
        <f>IF(PLANEL_Pot_Trim!Z17&lt;&gt;0,Z18/PLANEL_Pot_Trim!Z17,0)</f>
        <v>0.24115497522710633</v>
      </c>
      <c r="AA44" s="51">
        <f>IF(PLANEL_Pot_Trim!AA17&lt;&gt;0,AA18/PLANEL_Pot_Trim!AA17,0)</f>
        <v>0.18048186584569631</v>
      </c>
      <c r="AB44" s="51">
        <f>IF(PLANEL_Pot_Trim!AB17&lt;&gt;0,AB18/PLANEL_Pot_Trim!AB17,0)</f>
        <v>0.1722532018844648</v>
      </c>
      <c r="AC44" s="51">
        <f>IF(PLANEL_Pot_Trim!AC17&lt;&gt;0,AC18/PLANEL_Pot_Trim!AC17,0)</f>
        <v>0.25124632911539624</v>
      </c>
      <c r="AD44" s="51">
        <f>IF(PLANEL_Pot_Trim!AD17&lt;&gt;0,AD18/PLANEL_Pot_Trim!AD17,0)</f>
        <v>0.21722660916542766</v>
      </c>
      <c r="AE44" s="51">
        <f>IF(PLANEL_Pot_Trim!AE17&lt;&gt;0,AE18/PLANEL_Pot_Trim!AE17,0)</f>
        <v>0.18864779750951227</v>
      </c>
      <c r="AF44" s="51">
        <f>IF(PLANEL_Pot_Trim!AF17&lt;&gt;0,AF18/PLANEL_Pot_Trim!AF17,0)</f>
        <v>0.16696279094177385</v>
      </c>
      <c r="AG44" s="51">
        <f>IF(PLANEL_Pot_Trim!AG17&lt;&gt;0,AG18/PLANEL_Pot_Trim!AG17,0)</f>
        <v>0.29829851232692844</v>
      </c>
      <c r="AH44" s="51">
        <f>IF(PLANEL_Pot_Trim!AH17&lt;&gt;0,AH18/PLANEL_Pot_Trim!AH17,0)</f>
        <v>0.2231652972814446</v>
      </c>
      <c r="AI44" s="51">
        <f>IF(PLANEL_Pot_Trim!AI17&lt;&gt;0,AI18/PLANEL_Pot_Trim!AI17,0)</f>
        <v>0.20546385519215943</v>
      </c>
      <c r="AJ44" s="51">
        <f>IF(PLANEL_Pot_Trim!AJ17&lt;&gt;0,AJ18/PLANEL_Pot_Trim!AJ17,0)</f>
        <v>0.20972168976021252</v>
      </c>
      <c r="AK44" s="51">
        <f>IF(PLANEL_Pot_Trim!AK17&lt;&gt;0,AK18/PLANEL_Pot_Trim!AK17,0)</f>
        <v>0.32497118875424647</v>
      </c>
      <c r="AL44" s="51">
        <f>IF(PLANEL_Pot_Trim!AL17&lt;&gt;0,AL18/PLANEL_Pot_Trim!AL17,0)</f>
        <v>0.2803047212473212</v>
      </c>
      <c r="AM44" s="51">
        <f>IF(PLANEL_Pot_Trim!AM17&lt;&gt;0,AM18/PLANEL_Pot_Trim!AM17,0)</f>
        <v>0.2086076760234899</v>
      </c>
      <c r="AN44" s="51">
        <f>IF(PLANEL_Pot_Trim!AN17&lt;&gt;0,AN18/PLANEL_Pot_Trim!AN17,0)</f>
        <v>0.20771530829941809</v>
      </c>
      <c r="AO44" s="51">
        <f>IF(PLANEL_Pot_Trim!AO17&lt;&gt;0,AO18/PLANEL_Pot_Trim!AO17,0)</f>
        <v>0.31392414171553606</v>
      </c>
      <c r="AP44" s="51">
        <f>IF(PLANEL_Pot_Trim!AP17&lt;&gt;0,AP18/PLANEL_Pot_Trim!AP17,0)</f>
        <v>0.28483781232247146</v>
      </c>
      <c r="AQ44" s="51">
        <f>IF(PLANEL_Pot_Trim!AQ17&lt;&gt;0,AQ18/PLANEL_Pot_Trim!AQ17,0)</f>
        <v>0.20879695420625052</v>
      </c>
      <c r="AR44" s="51">
        <f>IF(PLANEL_Pot_Trim!AR17&lt;&gt;0,AR18/PLANEL_Pot_Trim!AR17,0)</f>
        <v>0.21550111109935419</v>
      </c>
      <c r="AS44" s="51">
        <f>IF(PLANEL_Pot_Trim!AS17&lt;&gt;0,AS18/PLANEL_Pot_Trim!AS17,0)</f>
        <v>0.2835668754545651</v>
      </c>
      <c r="AT44" s="51">
        <f>IF(PLANEL_Pot_Trim!AT17&lt;&gt;0,AT18/PLANEL_Pot_Trim!AT17,0)</f>
        <v>0.28680138664922339</v>
      </c>
      <c r="AU44" s="51">
        <f>IF(PLANEL_Pot_Trim!AU17&lt;&gt;0,AU18/PLANEL_Pot_Trim!AU17,0)</f>
        <v>0.20339539888900618</v>
      </c>
      <c r="AV44" s="51">
        <f>IF(PLANEL_Pot_Trim!AV17&lt;&gt;0,AV18/PLANEL_Pot_Trim!AV17,0)</f>
        <v>0.21510854207766142</v>
      </c>
      <c r="AW44" s="51">
        <f>IF(PLANEL_Pot_Trim!AW17&lt;&gt;0,AW18/PLANEL_Pot_Trim!AW17,0)</f>
        <v>0.30694859622825266</v>
      </c>
      <c r="AX44" s="51">
        <f>IF(PLANEL_Pot_Trim!AX17&lt;&gt;0,AX18/PLANEL_Pot_Trim!AX17,0)</f>
        <v>0.26898610903434084</v>
      </c>
      <c r="AY44" s="51">
        <f>IF(PLANEL_Pot_Trim!AY17&lt;&gt;0,AY18/PLANEL_Pot_Trim!AY17,0)</f>
        <v>0.21203975683509296</v>
      </c>
      <c r="AZ44" s="51">
        <f>IF(PLANEL_Pot_Trim!AZ17&lt;&gt;0,AZ18/PLANEL_Pot_Trim!AZ17,0)</f>
        <v>0.24127900524709539</v>
      </c>
      <c r="BA44" s="51">
        <f>IF(PLANEL_Pot_Trim!BA17&lt;&gt;0,BA18/PLANEL_Pot_Trim!BA17,0)</f>
        <v>0.25234914317245349</v>
      </c>
      <c r="BB44" s="51">
        <f>IF(PLANEL_Pot_Trim!BB17&lt;&gt;0,BB18/PLANEL_Pot_Trim!BB17,0)</f>
        <v>0.29000189199275833</v>
      </c>
      <c r="BC44" s="51">
        <f>IF(PLANEL_Pot_Trim!BC17&lt;&gt;0,BC18/PLANEL_Pot_Trim!BC17,0)</f>
        <v>0.21336234158778752</v>
      </c>
      <c r="BD44" s="51">
        <f>IF(PLANEL_Pot_Trim!BD17&lt;&gt;0,BD18/PLANEL_Pot_Trim!BD17,0)</f>
        <v>0.23997900105929676</v>
      </c>
      <c r="BE44" s="51">
        <f>IF(PLANEL_Pot_Trim!BE17&lt;&gt;0,BE18/PLANEL_Pot_Trim!BE17,0)</f>
        <v>0.33830196294207493</v>
      </c>
      <c r="BF44" s="51">
        <f>IF(PLANEL_Pot_Trim!BF17&lt;&gt;0,BF18/PLANEL_Pot_Trim!BF17,0)</f>
        <v>0.28881497208648826</v>
      </c>
      <c r="BG44" s="51">
        <f>IF(PLANEL_Pot_Trim!BG17&lt;&gt;0,BG18/PLANEL_Pot_Trim!BG17,0)</f>
        <v>0.21342764979230075</v>
      </c>
      <c r="BH44" s="51">
        <f>IF(PLANEL_Pot_Trim!BH17&lt;&gt;0,BH18/PLANEL_Pot_Trim!BH17,0)</f>
        <v>0.24143318001556499</v>
      </c>
      <c r="BI44" s="51">
        <f>IF(PLANEL_Pot_Trim!BI17&lt;&gt;0,BI18/PLANEL_Pot_Trim!BI17,0)</f>
        <v>0.33861408577771163</v>
      </c>
      <c r="BJ44" s="51">
        <f>IF(PLANEL_Pot_Trim!BJ17&lt;&gt;0,BJ18/PLANEL_Pot_Trim!BJ17,0)</f>
        <v>0.29122966009848184</v>
      </c>
      <c r="BK44" s="51">
        <f>IF(PLANEL_Pot_Trim!BK17&lt;&gt;0,BK18/PLANEL_Pot_Trim!BK17,0)</f>
        <v>0.21421533487951736</v>
      </c>
      <c r="BL44" s="51">
        <f>IF(PLANEL_Pot_Trim!BL17&lt;&gt;0,BL18/PLANEL_Pot_Trim!BL17,0)</f>
        <v>0.20490876001694158</v>
      </c>
      <c r="BM44" s="51">
        <f>IF(PLANEL_Pot_Trim!BM17&lt;&gt;0,BM18/PLANEL_Pot_Trim!BM17,0)</f>
        <v>0.27650526097285816</v>
      </c>
      <c r="BN44" s="51">
        <f>IF(PLANEL_Pot_Trim!BN17&lt;&gt;0,BN18/PLANEL_Pot_Trim!BN17,0)</f>
        <v>0.29228077055360097</v>
      </c>
      <c r="BO44" s="51">
        <f>IF(PLANEL_Pot_Trim!BO17&lt;&gt;0,BO18/PLANEL_Pot_Trim!BO17,0)</f>
        <v>0.21478603918334352</v>
      </c>
      <c r="BP44" s="51">
        <f>IF(PLANEL_Pot_Trim!BP17&lt;&gt;0,BP18/PLANEL_Pot_Trim!BP17,0)</f>
        <v>0.24364357884508334</v>
      </c>
      <c r="BQ44" s="51">
        <f>IF(PLANEL_Pot_Trim!BQ17&lt;&gt;0,BQ18/PLANEL_Pot_Trim!BQ17,0)</f>
        <v>0.33695602298329153</v>
      </c>
      <c r="BR44" s="51">
        <f>IF(PLANEL_Pot_Trim!BR17&lt;&gt;0,BR18/PLANEL_Pot_Trim!BR17,0)</f>
        <v>0.28800079131718892</v>
      </c>
      <c r="BS44" s="51">
        <f>IF(PLANEL_Pot_Trim!BS17&lt;&gt;0,BS18/PLANEL_Pot_Trim!BS17,0)</f>
        <v>0.21580129246653518</v>
      </c>
      <c r="BT44" s="51">
        <f>IF(PLANEL_Pot_Trim!BT17&lt;&gt;0,BT18/PLANEL_Pot_Trim!BT17,0)</f>
        <v>0.24477373444566497</v>
      </c>
      <c r="BU44" s="51">
        <f>IF(PLANEL_Pot_Trim!BU17&lt;&gt;0,BU18/PLANEL_Pot_Trim!BU17,0)</f>
        <v>0.33805472301858563</v>
      </c>
      <c r="BV44" s="51">
        <f>IF(PLANEL_Pot_Trim!BV17&lt;&gt;0,BV18/PLANEL_Pot_Trim!BV17,0)</f>
        <v>0.28590410803891519</v>
      </c>
      <c r="BW44" s="51">
        <f>IF(PLANEL_Pot_Trim!BW17&lt;&gt;0,BW18/PLANEL_Pot_Trim!BW17,0)</f>
        <v>0.21649208699470401</v>
      </c>
      <c r="BX44" s="51">
        <f>IF(PLANEL_Pot_Trim!BX17&lt;&gt;0,BX18/PLANEL_Pot_Trim!BX17,0)</f>
        <v>0.24410331963788093</v>
      </c>
      <c r="BY44" s="51">
        <f>IF(PLANEL_Pot_Trim!BY17&lt;&gt;0,BY18/PLANEL_Pot_Trim!BY17,0)</f>
        <v>0.3424466457828374</v>
      </c>
      <c r="BZ44" s="51">
        <f>IF(PLANEL_Pot_Trim!BZ17&lt;&gt;0,BZ18/PLANEL_Pot_Trim!BZ17,0)</f>
        <v>0.29383503638293101</v>
      </c>
      <c r="CA44" s="51">
        <f>IF(PLANEL_Pot_Trim!CA17&lt;&gt;0,CA18/PLANEL_Pot_Trim!CA17,0)</f>
        <v>0.21726523857681657</v>
      </c>
      <c r="CB44" s="51">
        <f>IF(PLANEL_Pot_Trim!CB17&lt;&gt;0,CB18/PLANEL_Pot_Trim!CB17,0)</f>
        <v>0.24544960177371988</v>
      </c>
      <c r="CC44" s="51">
        <f>IF(PLANEL_Pot_Trim!CC17&lt;&gt;0,CC18/PLANEL_Pot_Trim!CC17,0)</f>
        <v>0.32732941535781307</v>
      </c>
      <c r="CD44" s="51">
        <f>IF(PLANEL_Pot_Trim!CD17&lt;&gt;0,CD18/PLANEL_Pot_Trim!CD17,0)</f>
        <v>0.29276126635538063</v>
      </c>
      <c r="CE44" s="51">
        <f>IF(PLANEL_Pot_Trim!CE17&lt;&gt;0,CE18/PLANEL_Pot_Trim!CE17,0)</f>
        <v>0.21865913587242408</v>
      </c>
      <c r="CF44" s="51">
        <f>IF(PLANEL_Pot_Trim!CF17&lt;&gt;0,CF18/PLANEL_Pot_Trim!CF17,0)</f>
        <v>0.2483653315639405</v>
      </c>
      <c r="CG44" s="51">
        <f>IF(PLANEL_Pot_Trim!CG17&lt;&gt;0,CG18/PLANEL_Pot_Trim!CG17,0)</f>
        <v>0.33877117604950996</v>
      </c>
      <c r="CH44" s="51">
        <f>IF(PLANEL_Pot_Trim!CH17&lt;&gt;0,CH18/PLANEL_Pot_Trim!CH17,0)</f>
        <v>0.29749057681816904</v>
      </c>
      <c r="CI44" s="51">
        <f>IF(PLANEL_Pot_Trim!CI17&lt;&gt;0,CI18/PLANEL_Pot_Trim!CI17,0)</f>
        <v>0.21878265660682666</v>
      </c>
      <c r="CJ44" s="51">
        <f>IF(PLANEL_Pot_Trim!CJ17&lt;&gt;0,CJ18/PLANEL_Pot_Trim!CJ17,0)</f>
        <v>0.24584820486186851</v>
      </c>
      <c r="CK44" s="51">
        <f>IF(PLANEL_Pot_Trim!CK17&lt;&gt;0,CK18/PLANEL_Pot_Trim!CK17,0)</f>
        <v>0.34493195738116411</v>
      </c>
      <c r="CL44" s="51">
        <f>IF(PLANEL_Pot_Trim!CL17&lt;&gt;0,CL18/PLANEL_Pot_Trim!CL17,0)</f>
        <v>0.29837554069667127</v>
      </c>
      <c r="CM44" s="51">
        <f>IF(PLANEL_Pot_Trim!CM17&lt;&gt;0,CM18/PLANEL_Pot_Trim!CM17,0)</f>
        <v>0.21895337222230632</v>
      </c>
      <c r="CN44" s="51">
        <f>IF(PLANEL_Pot_Trim!CN17&lt;&gt;0,CN18/PLANEL_Pot_Trim!CN17,0)</f>
        <v>0.24872403972168958</v>
      </c>
      <c r="CO44" s="51">
        <f>IF(PLANEL_Pot_Trim!CO17&lt;&gt;0,CO18/PLANEL_Pot_Trim!CO17,0)</f>
        <v>0.34246015020295828</v>
      </c>
      <c r="CP44" s="51">
        <f>IF(PLANEL_Pot_Trim!CP17&lt;&gt;0,CP18/PLANEL_Pot_Trim!CP17,0)</f>
        <v>0.29677648211321056</v>
      </c>
      <c r="CQ44" s="51">
        <f>IF(PLANEL_Pot_Trim!CQ17&lt;&gt;0,CQ18/PLANEL_Pot_Trim!CQ17,0)</f>
        <v>0.21407665154634553</v>
      </c>
      <c r="CR44" s="51">
        <f>IF(PLANEL_Pot_Trim!CR17&lt;&gt;0,CR18/PLANEL_Pot_Trim!CR17,0)</f>
        <v>0.24266691917288594</v>
      </c>
      <c r="CS44" s="51">
        <f>IF(PLANEL_Pot_Trim!CS17&lt;&gt;0,CS18/PLANEL_Pot_Trim!CS17,0)</f>
        <v>0.27853557440838589</v>
      </c>
      <c r="CT44" s="51">
        <f>IF(PLANEL_Pot_Trim!CT17&lt;&gt;0,CT18/PLANEL_Pot_Trim!CT17,0)</f>
        <v>0.29209570735082391</v>
      </c>
      <c r="CU44" s="51">
        <f>IF(PLANEL_Pot_Trim!CU17&lt;&gt;0,CU18/PLANEL_Pot_Trim!CU17,0)</f>
        <v>0.20190021207967196</v>
      </c>
      <c r="CV44" s="51">
        <f>IF(PLANEL_Pot_Trim!CV17&lt;&gt;0,CV18/PLANEL_Pot_Trim!CV17,0)</f>
        <v>0.22782253374070771</v>
      </c>
      <c r="CW44" s="51">
        <f>IF(PLANEL_Pot_Trim!CW17&lt;&gt;0,CW18/PLANEL_Pot_Trim!CW17,0)</f>
        <v>0.3180156768960164</v>
      </c>
      <c r="CX44" s="51">
        <f>IF(PLANEL_Pot_Trim!CX17&lt;&gt;0,CX18/PLANEL_Pot_Trim!CX17,0)</f>
        <v>0.27564735487630548</v>
      </c>
      <c r="CY44" s="81">
        <f>IF(PLANEL_Pot_Trim!CY17&lt;&gt;0,CY18/PLANEL_Pot_Trim!CY17,0)</f>
        <v>0.20325250019553981</v>
      </c>
      <c r="CZ44" s="81">
        <f>IF(PLANEL_Pot_Trim!CZ17&lt;&gt;0,CZ18/PLANEL_Pot_Trim!CZ17,0)</f>
        <v>0.22958286115483412</v>
      </c>
      <c r="DA44" s="81">
        <f>IF(PLANEL_Pot_Trim!DA17&lt;&gt;0,DA18/PLANEL_Pot_Trim!DA17,0)</f>
        <v>0.24393224893317031</v>
      </c>
      <c r="DB44" s="81">
        <f>IF(PLANEL_Pot_Trim!DB17&lt;&gt;0,DB18/PLANEL_Pot_Trim!DB17,0)</f>
        <v>0.27764402948980538</v>
      </c>
      <c r="DC44" s="51">
        <f>IF(PLANEL_Pot_Trim!DC17&lt;&gt;0,DC18/PLANEL_Pot_Trim!DC17,0)</f>
        <v>0.20362265989643791</v>
      </c>
      <c r="DD44" s="51">
        <f>IF(PLANEL_Pot_Trim!DD17&lt;&gt;0,DD18/PLANEL_Pot_Trim!DD17,0)</f>
        <v>0.2300341286322862</v>
      </c>
      <c r="DE44" s="51">
        <f>IF(PLANEL_Pot_Trim!DE17&lt;&gt;0,DE18/PLANEL_Pot_Trim!DE17,0)</f>
        <v>0.27138874721460382</v>
      </c>
      <c r="DF44" s="51">
        <f>IF(PLANEL_Pot_Trim!DF17&lt;&gt;0,DF18/PLANEL_Pot_Trim!DF17,0)</f>
        <v>0.27814558967851843</v>
      </c>
      <c r="DG44" s="51">
        <f>IF(PLANEL_Pot_Trim!DG17&lt;&gt;0,DG18/PLANEL_Pot_Trim!DG17,0)</f>
        <v>0.20416916673545082</v>
      </c>
      <c r="DH44" s="51">
        <f>IF(PLANEL_Pot_Trim!DH17&lt;&gt;0,DH18/PLANEL_Pot_Trim!DH17,0)</f>
        <v>0.23070038365810744</v>
      </c>
      <c r="DI44" s="51">
        <f>IF(PLANEL_Pot_Trim!DI17&lt;&gt;0,DI18/PLANEL_Pot_Trim!DI17,0)</f>
        <v>0.32281100344507196</v>
      </c>
      <c r="DJ44" s="51">
        <f>IF(PLANEL_Pot_Trim!DJ17&lt;&gt;0,DJ18/PLANEL_Pot_Trim!DJ17,0)</f>
        <v>0.26450564351768918</v>
      </c>
      <c r="DK44" s="51">
        <f>IF(PLANEL_Pot_Trim!DK17&lt;&gt;0,DK18/PLANEL_Pot_Trim!DK17,0)</f>
        <v>0.20473659584122297</v>
      </c>
      <c r="DL44" s="51">
        <f>IF(PLANEL_Pot_Trim!DL17&lt;&gt;0,DL18/PLANEL_Pot_Trim!DL17,0)</f>
        <v>0.23139214535606001</v>
      </c>
      <c r="DM44" s="51">
        <f>IF(PLANEL_Pot_Trim!DM17&lt;&gt;0,DM18/PLANEL_Pot_Trim!DM17,0)</f>
        <v>0.27552933615981712</v>
      </c>
      <c r="DN44" s="51">
        <f>IF(PLANEL_Pot_Trim!DN17&lt;&gt;0,DN18/PLANEL_Pot_Trim!DN17,0)</f>
        <v>0.27963205897268256</v>
      </c>
      <c r="DO44" s="51">
        <f>IF(PLANEL_Pot_Trim!DO17&lt;&gt;0,DO18/PLANEL_Pot_Trim!DO17,0)</f>
        <v>0.20527517313287028</v>
      </c>
      <c r="DP44" s="51">
        <f>IF(PLANEL_Pot_Trim!DP17&lt;&gt;0,DP18/PLANEL_Pot_Trim!DP17,0)</f>
        <v>0.23204873335109655</v>
      </c>
      <c r="DQ44" s="51">
        <f>IF(PLANEL_Pot_Trim!DQ17&lt;&gt;0,DQ18/PLANEL_Pot_Trim!DQ17,0)</f>
        <v>0.32471053733332178</v>
      </c>
      <c r="DR44" s="51">
        <f>IF(PLANEL_Pot_Trim!DR17&lt;&gt;0,DR18/PLANEL_Pot_Trim!DR17,0)</f>
        <v>0.28035075254953895</v>
      </c>
      <c r="DS44" s="51">
        <f>IF(PLANEL_Pot_Trim!DS17&lt;&gt;0,DS18/PLANEL_Pot_Trim!DS17,0)</f>
        <v>0.20586212117877309</v>
      </c>
      <c r="DT44" s="51">
        <f>IF(PLANEL_Pot_Trim!DT17&lt;&gt;0,DT18/PLANEL_Pot_Trim!DT17,0)</f>
        <v>0.23276429088344311</v>
      </c>
      <c r="DU44" s="51">
        <f>IF(PLANEL_Pot_Trim!DU17&lt;&gt;0,DU18/PLANEL_Pot_Trim!DU17,0)</f>
        <v>0.28164685245932558</v>
      </c>
      <c r="DV44" s="51">
        <f>IF(PLANEL_Pot_Trim!DV17&lt;&gt;0,DV18/PLANEL_Pot_Trim!DV17,0)</f>
        <v>0.28113399349644375</v>
      </c>
      <c r="DW44" s="51">
        <f>IF(PLANEL_Pot_Trim!DW17&lt;&gt;0,DW18/PLANEL_Pot_Trim!DW17,0)</f>
        <v>0.20638484907915777</v>
      </c>
      <c r="DX44" s="51">
        <f>IF(PLANEL_Pot_Trim!DX17&lt;&gt;0,DX18/PLANEL_Pot_Trim!DX17,0)</f>
        <v>0.23340155664441994</v>
      </c>
      <c r="DY44" s="51">
        <f>IF(PLANEL_Pot_Trim!DY17&lt;&gt;0,DY18/PLANEL_Pot_Trim!DY17,0)</f>
        <v>0.32001476999285988</v>
      </c>
      <c r="DZ44" s="51">
        <f>IF(PLANEL_Pot_Trim!DZ17&lt;&gt;0,DZ18/PLANEL_Pot_Trim!DZ17,0)</f>
        <v>0.2818315371480315</v>
      </c>
      <c r="EA44" s="51">
        <f>IF(PLANEL_Pot_Trim!EA17&lt;&gt;0,EA18/PLANEL_Pot_Trim!EA17,0)</f>
        <v>0.2068246255753311</v>
      </c>
      <c r="EB44" s="51">
        <f>IF(PLANEL_Pot_Trim!EB17&lt;&gt;0,EB18/PLANEL_Pot_Trim!EB17,0)</f>
        <v>0.23393769503513714</v>
      </c>
      <c r="EC44" s="51">
        <f>IF(PLANEL_Pot_Trim!EC17&lt;&gt;0,EC18/PLANEL_Pot_Trim!EC17,0)</f>
        <v>0.32737167692345853</v>
      </c>
      <c r="ED44" s="51">
        <f>IF(PLANEL_Pot_Trim!ED17&lt;&gt;0,ED18/PLANEL_Pot_Trim!ED17,0)</f>
        <v>0.28241838802247526</v>
      </c>
      <c r="EE44" s="51">
        <f>IF(PLANEL_Pot_Trim!EE17&lt;&gt;0,EE18/PLANEL_Pot_Trim!EE17,0)</f>
        <v>0.20720949022264601</v>
      </c>
      <c r="EF44" s="51">
        <f>IF(PLANEL_Pot_Trim!EF17&lt;&gt;0,EF18/PLANEL_Pot_Trim!EF17,0)</f>
        <v>0.23440688955210598</v>
      </c>
      <c r="EG44" s="51">
        <f>IF(PLANEL_Pot_Trim!EG17&lt;&gt;0,EG18/PLANEL_Pot_Trim!EG17,0)</f>
        <v>0.32803267079320125</v>
      </c>
      <c r="EH44" s="51">
        <f>IF(PLANEL_Pot_Trim!EH17&lt;&gt;0,EH18/PLANEL_Pot_Trim!EH17,0)</f>
        <v>0.23289558978611191</v>
      </c>
      <c r="EI44" s="51">
        <f>IF(PLANEL_Pot_Trim!EI17&lt;&gt;0,EI18/PLANEL_Pot_Trim!EI17,0)</f>
        <v>0.2073866525656467</v>
      </c>
      <c r="EJ44" s="51">
        <f>IF(PLANEL_Pot_Trim!EJ17&lt;&gt;0,EJ18/PLANEL_Pot_Trim!EJ17,0)</f>
        <v>0.23462287093747805</v>
      </c>
      <c r="EK44" s="51">
        <f>IF(PLANEL_Pot_Trim!EK17&lt;&gt;0,EK18/PLANEL_Pot_Trim!EK17,0)</f>
        <v>0.32833694196554442</v>
      </c>
      <c r="EL44" s="51">
        <f>IF(PLANEL_Pot_Trim!EL17&lt;&gt;0,EL18/PLANEL_Pot_Trim!EL17,0)</f>
        <v>0.28316837361213465</v>
      </c>
      <c r="EM44" s="51">
        <f>IF(PLANEL_Pot_Trim!EM17&lt;&gt;0,EM18/PLANEL_Pot_Trim!EM17,0)</f>
        <v>0.20479448758902627</v>
      </c>
      <c r="EN44" s="51">
        <f>IF(PLANEL_Pot_Trim!EN17&lt;&gt;0,EN18/PLANEL_Pot_Trim!EN17,0)</f>
        <v>0.23473269795441837</v>
      </c>
      <c r="EO44" s="51">
        <f>IF(PLANEL_Pot_Trim!EO17&lt;&gt;0,EO18/PLANEL_Pot_Trim!EO17,0)</f>
        <v>0.28961342483860297</v>
      </c>
      <c r="EP44" s="51">
        <f>IF(PLANEL_Pot_Trim!EP17&lt;&gt;0,EP18/PLANEL_Pot_Trim!EP17,0)</f>
        <v>0.28328858895288866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0.15823793653093754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0.15169782157175291</v>
      </c>
      <c r="G47" s="52">
        <f>IF(PLANEL_Pot_Trim!G20&lt;&gt;0,G21/PLANEL_Pot_Trim!G20,0)</f>
        <v>0.19720716804327873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0.18153350833478241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0.16336111073509979</v>
      </c>
      <c r="O47" s="52">
        <f>IF(PLANEL_Pot_Trim!O20&lt;&gt;0,O21/PLANEL_Pot_Trim!O20,0)</f>
        <v>0.21059803796129714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0.14799558188782905</v>
      </c>
      <c r="S47" s="52">
        <f>IF(PLANEL_Pot_Trim!S20&lt;&gt;0,S21/PLANEL_Pot_Trim!S20,0)</f>
        <v>0.24886404509647247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0.14839373752213492</v>
      </c>
      <c r="W47" s="52">
        <f>IF(PLANEL_Pot_Trim!W20&lt;&gt;0,W21/PLANEL_Pot_Trim!W20,0)</f>
        <v>0.25640775648273306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0.19556956632870412</v>
      </c>
      <c r="AA47" s="52">
        <f>IF(PLANEL_Pot_Trim!AA20&lt;&gt;0,AA21/PLANEL_Pot_Trim!AA20,0)</f>
        <v>0.25268379736983299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0.17598078610262305</v>
      </c>
      <c r="AE47" s="52">
        <f>IF(PLANEL_Pot_Trim!AE20&lt;&gt;0,AE21/PLANEL_Pot_Trim!AE20,0)</f>
        <v>0.25640775648273306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0.25272331204852294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0.19723673575594852</v>
      </c>
      <c r="AU47" s="52">
        <f>IF(PLANEL_Pot_Trim!AU20&lt;&gt;0,AU21/PLANEL_Pot_Trim!AU20,0)</f>
        <v>0.25042068395395484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0.1856614218376168</v>
      </c>
      <c r="AY47" s="52">
        <f>IF(PLANEL_Pot_Trim!AY20&lt;&gt;0,AY21/PLANEL_Pot_Trim!AY20,0)</f>
        <v>0.25664723938388417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0.19723673575594852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0.25999999990555661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0.19999999998425944</v>
      </c>
      <c r="BO47" s="52">
        <f>IF(PLANEL_Pot_Trim!BO20&lt;&gt;0,BO21/PLANEL_Pot_Trim!BO20,0)</f>
        <v>0.2599999999740647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0.19781708644391774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0.1992208570582126</v>
      </c>
      <c r="BW47" s="52">
        <f>IF(PLANEL_Pot_Trim!BW20&lt;&gt;0,BW21/PLANEL_Pot_Trim!BW20,0)</f>
        <v>0.25999999996986806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0.1996484610223877</v>
      </c>
      <c r="CA47" s="52">
        <f>IF(PLANEL_Pot_Trim!CA20&lt;&gt;0,CA21/PLANEL_Pot_Trim!CA20,0)</f>
        <v>0.26000000004880186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0.19998289500387367</v>
      </c>
      <c r="CE47" s="52">
        <f>IF(PLANEL_Pot_Trim!CE20&lt;&gt;0,CE21/PLANEL_Pot_Trim!CE20,0)</f>
        <v>0.26000000000680223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0.19979593184646494</v>
      </c>
      <c r="CI47" s="52">
        <f>IF(PLANEL_Pot_Trim!CI20&lt;&gt;0,CI21/PLANEL_Pot_Trim!CI20,0)</f>
        <v>0.25999999997102563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0.1999999999710256</v>
      </c>
      <c r="CM47" s="52">
        <f>IF(PLANEL_Pot_Trim!CM20&lt;&gt;0,CM21/PLANEL_Pot_Trim!CM20,0)</f>
        <v>0.25999999997962014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0.19984715126636557</v>
      </c>
      <c r="CQ47" s="52">
        <f>IF(PLANEL_Pot_Trim!CQ20&lt;&gt;0,CQ21/PLANEL_Pot_Trim!CQ20,0)</f>
        <v>0.25999999997912032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0.19999999999999998</v>
      </c>
      <c r="CU47" s="52">
        <f>IF(PLANEL_Pot_Trim!CU20&lt;&gt;0,CU21/PLANEL_Pot_Trim!CU20,0)</f>
        <v>0.25999999997858692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0.25999999997417655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0.25999999997606538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0.19999999999999998</v>
      </c>
      <c r="DG47" s="52">
        <f>IF(PLANEL_Pot_Trim!DG20&lt;&gt;0,DG21/PLANEL_Pot_Trim!DG20,0)</f>
        <v>0.26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0.20000000001995408</v>
      </c>
      <c r="DK47" s="52">
        <f>IF(PLANEL_Pot_Trim!DK20&lt;&gt;0,DK21/PLANEL_Pot_Trim!DK20,0)</f>
        <v>0.26000000000737211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0.20000000001843032</v>
      </c>
      <c r="DO47" s="52">
        <f>IF(PLANEL_Pot_Trim!DO20&lt;&gt;0,DO21/PLANEL_Pot_Trim!DO20,0)</f>
        <v>0.25999999999657925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0.20000000001710336</v>
      </c>
      <c r="DS47" s="52">
        <f>IF(PLANEL_Pot_Trim!DS20&lt;&gt;0,DS21/PLANEL_Pot_Trim!DS20,0)</f>
        <v>0.25999999996812179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0.1999999999840609</v>
      </c>
      <c r="DW47" s="52">
        <f>IF(PLANEL_Pot_Trim!DW20&lt;&gt;0,DW21/PLANEL_Pot_Trim!DW20,0)</f>
        <v>0.25999999998806272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0.2599999999887711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0.26000000001053492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0.20000000001316867</v>
      </c>
      <c r="EI47" s="52">
        <f>IF(PLANEL_Pot_Trim!EI20&lt;&gt;0,EI21/PLANEL_Pot_Trim!EI20,0)</f>
        <v>0.25999999999005152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0.25999999994338324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54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43.56365563</v>
      </c>
      <c r="D4" s="33">
        <v>49.197579089999998</v>
      </c>
      <c r="E4" s="33">
        <v>39.267901969999997</v>
      </c>
      <c r="F4" s="33">
        <v>49.563826849999998</v>
      </c>
      <c r="G4" s="33">
        <v>24.497143019999999</v>
      </c>
      <c r="H4" s="33">
        <v>25.47802991</v>
      </c>
      <c r="I4" s="33">
        <v>20.803168629999998</v>
      </c>
      <c r="J4" s="33">
        <v>25.437106450000002</v>
      </c>
      <c r="K4" s="33">
        <v>28.404223479999999</v>
      </c>
      <c r="L4" s="33">
        <v>32.071677260000001</v>
      </c>
      <c r="M4" s="33">
        <v>32.926457919999997</v>
      </c>
      <c r="N4" s="33">
        <v>32.052559789999997</v>
      </c>
      <c r="O4" s="33">
        <v>32.054436260000003</v>
      </c>
      <c r="P4" s="33">
        <v>27.705530249999999</v>
      </c>
      <c r="Q4" s="33">
        <v>27.681905929999999</v>
      </c>
      <c r="R4" s="33">
        <v>28.447114410000001</v>
      </c>
      <c r="S4" s="33">
        <v>29.48269728</v>
      </c>
      <c r="T4" s="33">
        <v>27.88917455</v>
      </c>
      <c r="U4" s="33">
        <v>23.797817980000001</v>
      </c>
      <c r="V4" s="33">
        <v>19.803017959999998</v>
      </c>
      <c r="W4" s="33">
        <v>21.001954609999999</v>
      </c>
      <c r="X4" s="33">
        <v>22.245617459999998</v>
      </c>
      <c r="Y4" s="33">
        <v>22.128680460000002</v>
      </c>
      <c r="Z4" s="33">
        <v>22.845265269999999</v>
      </c>
      <c r="AA4" s="33">
        <v>24.038765130000002</v>
      </c>
      <c r="AB4" s="33">
        <v>24.659335209999998</v>
      </c>
      <c r="AC4" s="33">
        <v>25.43326574</v>
      </c>
      <c r="AD4" s="33">
        <v>26.028182749999999</v>
      </c>
      <c r="AE4" s="33">
        <v>24.294997299999999</v>
      </c>
      <c r="AF4" s="33">
        <v>25.053667260000001</v>
      </c>
      <c r="AG4" s="33">
        <v>25.771242959999999</v>
      </c>
      <c r="AH4" s="33">
        <v>26.196226039999999</v>
      </c>
      <c r="AI4" s="33">
        <v>26.63305239</v>
      </c>
      <c r="AJ4" s="33">
        <v>24.82320824</v>
      </c>
      <c r="AK4" s="33">
        <v>25.407728609999999</v>
      </c>
      <c r="AL4" s="33">
        <v>25.926287339999998</v>
      </c>
      <c r="AM4" s="33">
        <v>27.271495290000001</v>
      </c>
      <c r="AN4" s="33">
        <v>30.80869736</v>
      </c>
      <c r="AO4" s="33">
        <v>35.794764979999997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63.186002430000002</v>
      </c>
      <c r="D16" s="33">
        <v>65.946439380000001</v>
      </c>
      <c r="E16" s="33">
        <v>62.999385770000004</v>
      </c>
      <c r="F16" s="33">
        <v>65.880134179999999</v>
      </c>
      <c r="G16" s="33">
        <v>65.632741600000003</v>
      </c>
      <c r="H16" s="33">
        <v>67.809593919999998</v>
      </c>
      <c r="I16" s="33">
        <v>56.38644111</v>
      </c>
      <c r="J16" s="33">
        <v>67.710586829999997</v>
      </c>
      <c r="K16" s="33">
        <v>72.362968809999998</v>
      </c>
      <c r="L16" s="33">
        <v>84.756036710000004</v>
      </c>
      <c r="M16" s="33">
        <v>87.005873199999996</v>
      </c>
      <c r="N16" s="33">
        <v>85.946759749999998</v>
      </c>
      <c r="O16" s="33">
        <v>85.526434210000005</v>
      </c>
      <c r="P16" s="33">
        <v>81.072337559999994</v>
      </c>
      <c r="Q16" s="33">
        <v>81.561451750000003</v>
      </c>
      <c r="R16" s="33">
        <v>82.941186430000002</v>
      </c>
      <c r="S16" s="33">
        <v>84.448663690000004</v>
      </c>
      <c r="T16" s="33">
        <v>81.836689430000007</v>
      </c>
      <c r="U16" s="33">
        <v>77.417816239999993</v>
      </c>
      <c r="V16" s="33">
        <v>70.780761420000005</v>
      </c>
      <c r="W16" s="33">
        <v>72.2809934</v>
      </c>
      <c r="X16" s="33">
        <v>73.865375049999997</v>
      </c>
      <c r="Y16" s="33">
        <v>74.334505480000004</v>
      </c>
      <c r="Z16" s="33">
        <v>75.416269830000005</v>
      </c>
      <c r="AA16" s="33">
        <v>76.899627069999994</v>
      </c>
      <c r="AB16" s="33">
        <v>77.838258809999999</v>
      </c>
      <c r="AC16" s="33">
        <v>77.724894610000007</v>
      </c>
      <c r="AD16" s="33">
        <v>78.889887920000007</v>
      </c>
      <c r="AE16" s="33">
        <v>76.981587180000005</v>
      </c>
      <c r="AF16" s="33">
        <v>78.565332940000005</v>
      </c>
      <c r="AG16" s="33">
        <v>79.549708659999993</v>
      </c>
      <c r="AH16" s="33">
        <v>79.987772960000001</v>
      </c>
      <c r="AI16" s="33">
        <v>80.415091619999998</v>
      </c>
      <c r="AJ16" s="33">
        <v>78.482659549999994</v>
      </c>
      <c r="AK16" s="33">
        <v>78.379632999999998</v>
      </c>
      <c r="AL16" s="33">
        <v>78.244308099999998</v>
      </c>
      <c r="AM16" s="33">
        <v>78.710689419999994</v>
      </c>
      <c r="AN16" s="33">
        <v>82.447084899999993</v>
      </c>
      <c r="AO16" s="33">
        <v>88.247280520000004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49.563826849999998</v>
      </c>
      <c r="D4" s="1">
        <f>Planel_CO2_total_Resultado!G4</f>
        <v>24.497143019999999</v>
      </c>
      <c r="E4" s="1">
        <f>Planel_CO2_total_Resultado!H4</f>
        <v>25.47802991</v>
      </c>
      <c r="F4" s="1">
        <f>Planel_CO2_total_Resultado!I4</f>
        <v>20.803168629999998</v>
      </c>
      <c r="G4" s="1">
        <f>Planel_CO2_total_Resultado!J4</f>
        <v>25.437106450000002</v>
      </c>
      <c r="H4" s="1">
        <f>Planel_CO2_total_Resultado!K4</f>
        <v>28.404223479999999</v>
      </c>
      <c r="I4" s="1">
        <f>Planel_CO2_total_Resultado!L4</f>
        <v>32.071677260000001</v>
      </c>
      <c r="J4" s="1">
        <f>Planel_CO2_total_Resultado!M4</f>
        <v>32.926457919999997</v>
      </c>
      <c r="K4" s="1">
        <f>Planel_CO2_total_Resultado!N4</f>
        <v>32.052559789999997</v>
      </c>
      <c r="L4" s="1">
        <f>Planel_CO2_total_Resultado!O4</f>
        <v>32.054436260000003</v>
      </c>
      <c r="M4" s="1">
        <f>Planel_CO2_total_Resultado!P4</f>
        <v>27.705530249999999</v>
      </c>
      <c r="N4" s="1">
        <f>Planel_CO2_total_Resultado!Q4</f>
        <v>27.681905929999999</v>
      </c>
      <c r="O4" s="1">
        <f>Planel_CO2_total_Resultado!R4</f>
        <v>28.447114410000001</v>
      </c>
      <c r="P4" s="1">
        <f>Planel_CO2_total_Resultado!S4</f>
        <v>29.48269728</v>
      </c>
      <c r="Q4" s="1">
        <f>Planel_CO2_total_Resultado!T4</f>
        <v>27.88917455</v>
      </c>
      <c r="R4" s="1">
        <f>Planel_CO2_total_Resultado!U4</f>
        <v>23.797817980000001</v>
      </c>
      <c r="S4" s="1">
        <f>Planel_CO2_total_Resultado!V4</f>
        <v>19.803017959999998</v>
      </c>
      <c r="T4" s="1">
        <f>Planel_CO2_total_Resultado!W4</f>
        <v>21.001954609999999</v>
      </c>
      <c r="U4" s="1">
        <f>Planel_CO2_total_Resultado!X4</f>
        <v>22.245617459999998</v>
      </c>
      <c r="V4" s="1">
        <f>Planel_CO2_total_Resultado!Y4</f>
        <v>22.128680460000002</v>
      </c>
      <c r="W4" s="1">
        <f>Planel_CO2_total_Resultado!Z4</f>
        <v>22.845265269999999</v>
      </c>
      <c r="X4" s="1">
        <f>Planel_CO2_total_Resultado!AA4</f>
        <v>24.038765130000002</v>
      </c>
      <c r="Y4" s="1">
        <f>Planel_CO2_total_Resultado!AB4</f>
        <v>24.659335209999998</v>
      </c>
      <c r="Z4" s="1">
        <f>Planel_CO2_total_Resultado!AC4</f>
        <v>25.43326574</v>
      </c>
      <c r="AA4" s="1">
        <f>Planel_CO2_total_Resultado!AD4</f>
        <v>26.028182749999999</v>
      </c>
      <c r="AB4" s="1">
        <f>Planel_CO2_total_Resultado!AE4</f>
        <v>24.294997299999999</v>
      </c>
      <c r="AC4" s="1">
        <f>Planel_CO2_total_Resultado!AF4</f>
        <v>25.053667260000001</v>
      </c>
      <c r="AD4" s="1">
        <f>Planel_CO2_total_Resultado!AG4</f>
        <v>25.771242959999999</v>
      </c>
      <c r="AE4" s="1">
        <f>Planel_CO2_total_Resultado!AH4</f>
        <v>26.196226039999999</v>
      </c>
      <c r="AF4" s="1">
        <f>Planel_CO2_total_Resultado!AI4</f>
        <v>26.63305239</v>
      </c>
      <c r="AG4" s="1">
        <f>Planel_CO2_total_Resultado!AJ4</f>
        <v>24.82320824</v>
      </c>
      <c r="AH4" s="1">
        <f>Planel_CO2_total_Resultado!AK4</f>
        <v>25.407728609999999</v>
      </c>
      <c r="AI4" s="1">
        <f>Planel_CO2_total_Resultado!AL4</f>
        <v>25.926287339999998</v>
      </c>
      <c r="AJ4" s="1">
        <f>Planel_CO2_total_Resultado!AM4</f>
        <v>27.271495290000001</v>
      </c>
      <c r="AK4" s="1">
        <f>Planel_CO2_total_Resultado!AN4</f>
        <v>30.80869736</v>
      </c>
      <c r="AL4" s="1">
        <f>Planel_CO2_total_Resultado!AO4</f>
        <v>35.794764979999997</v>
      </c>
    </row>
    <row r="5" spans="2:38" x14ac:dyDescent="0.25">
      <c r="B5" s="16" t="s">
        <v>314</v>
      </c>
      <c r="C5" s="1">
        <f>Planel_CO2_total_Resultado!F16</f>
        <v>65.880134179999999</v>
      </c>
      <c r="D5" s="1">
        <f>Planel_CO2_total_Resultado!G16</f>
        <v>65.632741600000003</v>
      </c>
      <c r="E5" s="1">
        <f>Planel_CO2_total_Resultado!H16</f>
        <v>67.809593919999998</v>
      </c>
      <c r="F5" s="1">
        <f>Planel_CO2_total_Resultado!I16</f>
        <v>56.38644111</v>
      </c>
      <c r="G5" s="1">
        <f>Planel_CO2_total_Resultado!J16</f>
        <v>67.710586829999997</v>
      </c>
      <c r="H5" s="1">
        <f>Planel_CO2_total_Resultado!K16</f>
        <v>72.362968809999998</v>
      </c>
      <c r="I5" s="1">
        <f>Planel_CO2_total_Resultado!L16</f>
        <v>84.756036710000004</v>
      </c>
      <c r="J5" s="1">
        <f>Planel_CO2_total_Resultado!M16</f>
        <v>87.005873199999996</v>
      </c>
      <c r="K5" s="1">
        <f>Planel_CO2_total_Resultado!N16</f>
        <v>85.946759749999998</v>
      </c>
      <c r="L5" s="1">
        <f>Planel_CO2_total_Resultado!O16</f>
        <v>85.526434210000005</v>
      </c>
      <c r="M5" s="1">
        <f>Planel_CO2_total_Resultado!P16</f>
        <v>81.072337559999994</v>
      </c>
      <c r="N5" s="1">
        <f>Planel_CO2_total_Resultado!Q16</f>
        <v>81.561451750000003</v>
      </c>
      <c r="O5" s="1">
        <f>Planel_CO2_total_Resultado!R16</f>
        <v>82.941186430000002</v>
      </c>
      <c r="P5" s="1">
        <f>Planel_CO2_total_Resultado!S16</f>
        <v>84.448663690000004</v>
      </c>
      <c r="Q5" s="1">
        <f>Planel_CO2_total_Resultado!T16</f>
        <v>81.836689430000007</v>
      </c>
      <c r="R5" s="1">
        <f>Planel_CO2_total_Resultado!U16</f>
        <v>77.417816239999993</v>
      </c>
      <c r="S5" s="1">
        <f>Planel_CO2_total_Resultado!V16</f>
        <v>70.780761420000005</v>
      </c>
      <c r="T5" s="1">
        <f>Planel_CO2_total_Resultado!W16</f>
        <v>72.2809934</v>
      </c>
      <c r="U5" s="1">
        <f>Planel_CO2_total_Resultado!X16</f>
        <v>73.865375049999997</v>
      </c>
      <c r="V5" s="1">
        <f>Planel_CO2_total_Resultado!Y16</f>
        <v>74.334505480000004</v>
      </c>
      <c r="W5" s="1">
        <f>Planel_CO2_total_Resultado!Z16</f>
        <v>75.416269830000005</v>
      </c>
      <c r="X5" s="1">
        <f>Planel_CO2_total_Resultado!AA16</f>
        <v>76.899627069999994</v>
      </c>
      <c r="Y5" s="1">
        <f>Planel_CO2_total_Resultado!AB16</f>
        <v>77.838258809999999</v>
      </c>
      <c r="Z5" s="1">
        <f>Planel_CO2_total_Resultado!AC16</f>
        <v>77.724894610000007</v>
      </c>
      <c r="AA5" s="1">
        <f>Planel_CO2_total_Resultado!AD16</f>
        <v>78.889887920000007</v>
      </c>
      <c r="AB5" s="1">
        <f>Planel_CO2_total_Resultado!AE16</f>
        <v>76.981587180000005</v>
      </c>
      <c r="AC5" s="1">
        <f>Planel_CO2_total_Resultado!AF16</f>
        <v>78.565332940000005</v>
      </c>
      <c r="AD5" s="1">
        <f>Planel_CO2_total_Resultado!AG16</f>
        <v>79.549708659999993</v>
      </c>
      <c r="AE5" s="1">
        <f>Planel_CO2_total_Resultado!AH16</f>
        <v>79.987772960000001</v>
      </c>
      <c r="AF5" s="1">
        <f>Planel_CO2_total_Resultado!AI16</f>
        <v>80.415091619999998</v>
      </c>
      <c r="AG5" s="1">
        <f>Planel_CO2_total_Resultado!AJ16</f>
        <v>78.482659549999994</v>
      </c>
      <c r="AH5" s="1">
        <f>Planel_CO2_total_Resultado!AK16</f>
        <v>78.379632999999998</v>
      </c>
      <c r="AI5" s="1">
        <f>Planel_CO2_total_Resultado!AL16</f>
        <v>78.244308099999998</v>
      </c>
      <c r="AJ5" s="1">
        <f>Planel_CO2_total_Resultado!AM16</f>
        <v>78.710689419999994</v>
      </c>
      <c r="AK5" s="1">
        <f>Planel_CO2_total_Resultado!AN16</f>
        <v>82.447084899999993</v>
      </c>
      <c r="AL5" s="1">
        <f>Planel_CO2_total_Resultado!AO16</f>
        <v>88.247280520000004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469</v>
      </c>
      <c r="C5" s="40" t="s">
        <v>37</v>
      </c>
      <c r="D5" s="40" t="s">
        <v>39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356</v>
      </c>
      <c r="C6" s="40" t="s">
        <v>37</v>
      </c>
      <c r="D6" s="40" t="s">
        <v>39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348</v>
      </c>
      <c r="C7" s="40" t="s">
        <v>37</v>
      </c>
      <c r="D7" s="40" t="s">
        <v>39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458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441</v>
      </c>
      <c r="C9" s="40" t="s">
        <v>37</v>
      </c>
      <c r="D9" s="40" t="s">
        <v>38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468</v>
      </c>
      <c r="C10" s="40" t="s">
        <v>37</v>
      </c>
      <c r="D10" s="40" t="s">
        <v>39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357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381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330</v>
      </c>
      <c r="C13" s="40" t="s">
        <v>37</v>
      </c>
      <c r="D13" s="40" t="s">
        <v>38</v>
      </c>
      <c r="E13" s="40">
        <v>1500</v>
      </c>
      <c r="F13" s="40">
        <v>2043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480</v>
      </c>
      <c r="C14" s="40" t="s">
        <v>37</v>
      </c>
      <c r="D14" s="40" t="s">
        <v>39</v>
      </c>
      <c r="E14" s="40">
        <v>1500</v>
      </c>
      <c r="F14" s="40">
        <v>2043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361</v>
      </c>
      <c r="C15" s="40" t="s">
        <v>37</v>
      </c>
      <c r="D15" s="40" t="s">
        <v>39</v>
      </c>
      <c r="E15" s="40">
        <v>1500</v>
      </c>
      <c r="F15" s="40">
        <v>2043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364</v>
      </c>
      <c r="C16" s="40" t="s">
        <v>37</v>
      </c>
      <c r="D16" s="40" t="s">
        <v>39</v>
      </c>
      <c r="E16" s="40">
        <v>1500</v>
      </c>
      <c r="F16" s="40">
        <v>2043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489</v>
      </c>
      <c r="C17" s="40" t="s">
        <v>37</v>
      </c>
      <c r="D17" s="40" t="s">
        <v>39</v>
      </c>
      <c r="E17" s="40">
        <v>1500</v>
      </c>
      <c r="F17" s="40">
        <v>2042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358</v>
      </c>
      <c r="C18" s="40" t="s">
        <v>37</v>
      </c>
      <c r="D18" s="40" t="s">
        <v>39</v>
      </c>
      <c r="E18" s="40">
        <v>1500</v>
      </c>
      <c r="F18" s="40">
        <v>2042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341</v>
      </c>
      <c r="C19" s="40" t="s">
        <v>40</v>
      </c>
      <c r="D19" s="40" t="s">
        <v>43</v>
      </c>
      <c r="E19" s="40">
        <v>1500</v>
      </c>
      <c r="F19" s="40">
        <v>2041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346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377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522</v>
      </c>
      <c r="C22" s="40" t="s">
        <v>40</v>
      </c>
      <c r="D22" s="40" t="s">
        <v>43</v>
      </c>
      <c r="E22" s="40">
        <v>1500</v>
      </c>
      <c r="F22" s="40">
        <v>2039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524</v>
      </c>
      <c r="C23" s="40" t="s">
        <v>40</v>
      </c>
      <c r="D23" s="40" t="s">
        <v>43</v>
      </c>
      <c r="E23" s="40">
        <v>1500</v>
      </c>
      <c r="F23" s="40">
        <v>2039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390</v>
      </c>
      <c r="C24" s="40" t="s">
        <v>37</v>
      </c>
      <c r="D24" s="40" t="s">
        <v>39</v>
      </c>
      <c r="E24" s="40">
        <v>1500</v>
      </c>
      <c r="F24" s="40">
        <v>2038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528</v>
      </c>
      <c r="C25" s="40" t="s">
        <v>40</v>
      </c>
      <c r="D25" s="40" t="s">
        <v>43</v>
      </c>
      <c r="E25" s="40">
        <v>1500</v>
      </c>
      <c r="F25" s="40">
        <v>2038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523</v>
      </c>
      <c r="C26" s="40" t="s">
        <v>40</v>
      </c>
      <c r="D26" s="40" t="s">
        <v>43</v>
      </c>
      <c r="E26" s="40">
        <v>1500</v>
      </c>
      <c r="F26" s="40">
        <v>2037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333</v>
      </c>
      <c r="C27" s="40" t="s">
        <v>40</v>
      </c>
      <c r="D27" s="40" t="s">
        <v>43</v>
      </c>
      <c r="E27" s="40">
        <v>1500</v>
      </c>
      <c r="F27" s="40">
        <v>2037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525</v>
      </c>
      <c r="C28" s="40" t="s">
        <v>40</v>
      </c>
      <c r="D28" s="40" t="s">
        <v>43</v>
      </c>
      <c r="E28" s="40">
        <v>1500</v>
      </c>
      <c r="F28" s="40">
        <v>2037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530</v>
      </c>
      <c r="C29" s="40" t="s">
        <v>40</v>
      </c>
      <c r="D29" s="40" t="s">
        <v>43</v>
      </c>
      <c r="E29" s="40">
        <v>1500</v>
      </c>
      <c r="F29" s="40">
        <v>2037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532</v>
      </c>
      <c r="C30" s="40" t="s">
        <v>40</v>
      </c>
      <c r="D30" s="40" t="s">
        <v>43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493</v>
      </c>
      <c r="C31" s="40" t="s">
        <v>37</v>
      </c>
      <c r="D31" s="40" t="s">
        <v>39</v>
      </c>
      <c r="E31" s="40">
        <v>1500</v>
      </c>
      <c r="F31" s="40">
        <v>2036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533</v>
      </c>
      <c r="C32" s="40" t="s">
        <v>40</v>
      </c>
      <c r="D32" s="40" t="s">
        <v>43</v>
      </c>
      <c r="E32" s="40">
        <v>1500</v>
      </c>
      <c r="F32" s="40">
        <v>2036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342</v>
      </c>
      <c r="C33" s="40" t="s">
        <v>37</v>
      </c>
      <c r="D33" s="40" t="s">
        <v>38</v>
      </c>
      <c r="E33" s="40">
        <v>1500</v>
      </c>
      <c r="F33" s="40">
        <v>2035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371</v>
      </c>
      <c r="C34" s="40" t="s">
        <v>37</v>
      </c>
      <c r="D34" s="40" t="s">
        <v>38</v>
      </c>
      <c r="E34" s="40">
        <v>1500</v>
      </c>
      <c r="F34" s="40">
        <v>2035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452</v>
      </c>
      <c r="C35" s="40" t="s">
        <v>37</v>
      </c>
      <c r="D35" s="40" t="s">
        <v>38</v>
      </c>
      <c r="E35" s="40">
        <v>1500</v>
      </c>
      <c r="F35" s="40">
        <v>2035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471</v>
      </c>
      <c r="C36" s="40" t="s">
        <v>37</v>
      </c>
      <c r="D36" s="40" t="s">
        <v>39</v>
      </c>
      <c r="E36" s="40">
        <v>1500</v>
      </c>
      <c r="F36" s="40">
        <v>2035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481</v>
      </c>
      <c r="C37" s="40" t="s">
        <v>37</v>
      </c>
      <c r="D37" s="40" t="s">
        <v>39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487</v>
      </c>
      <c r="C38" s="40" t="s">
        <v>37</v>
      </c>
      <c r="D38" s="40" t="s">
        <v>39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499</v>
      </c>
      <c r="C39" s="40" t="s">
        <v>37</v>
      </c>
      <c r="D39" s="40" t="s">
        <v>39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328</v>
      </c>
      <c r="C40" s="40" t="s">
        <v>40</v>
      </c>
      <c r="D40" s="40" t="s">
        <v>43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531</v>
      </c>
      <c r="C41" s="40" t="s">
        <v>40</v>
      </c>
      <c r="D41" s="40" t="s">
        <v>43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442</v>
      </c>
      <c r="C42" s="40" t="s">
        <v>37</v>
      </c>
      <c r="D42" s="40" t="s">
        <v>38</v>
      </c>
      <c r="E42" s="40">
        <v>1500</v>
      </c>
      <c r="F42" s="40">
        <v>2034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331</v>
      </c>
      <c r="C43" s="40" t="s">
        <v>37</v>
      </c>
      <c r="D43" s="40" t="s">
        <v>38</v>
      </c>
      <c r="E43" s="40">
        <v>1500</v>
      </c>
      <c r="F43" s="40">
        <v>2034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332</v>
      </c>
      <c r="C44" s="40" t="s">
        <v>37</v>
      </c>
      <c r="D44" s="40" t="s">
        <v>38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461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384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492</v>
      </c>
      <c r="C47" s="40" t="s">
        <v>37</v>
      </c>
      <c r="D47" s="40" t="s">
        <v>39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327</v>
      </c>
      <c r="C48" s="40" t="s">
        <v>40</v>
      </c>
      <c r="D48" s="40" t="s">
        <v>43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447</v>
      </c>
      <c r="C49" s="40" t="s">
        <v>37</v>
      </c>
      <c r="D49" s="40" t="s">
        <v>38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370</v>
      </c>
      <c r="C50" s="40" t="s">
        <v>37</v>
      </c>
      <c r="D50" s="40" t="s">
        <v>38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339</v>
      </c>
      <c r="C51" s="40" t="s">
        <v>37</v>
      </c>
      <c r="D51" s="40" t="s">
        <v>39</v>
      </c>
      <c r="E51" s="40">
        <v>1500</v>
      </c>
      <c r="F51" s="40">
        <v>2033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374</v>
      </c>
      <c r="C52" s="40" t="s">
        <v>37</v>
      </c>
      <c r="D52" s="40" t="s">
        <v>39</v>
      </c>
      <c r="E52" s="40">
        <v>1500</v>
      </c>
      <c r="F52" s="40">
        <v>2033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526</v>
      </c>
      <c r="C53" s="40" t="s">
        <v>40</v>
      </c>
      <c r="D53" s="40" t="s">
        <v>43</v>
      </c>
      <c r="E53" s="40">
        <v>1500</v>
      </c>
      <c r="F53" s="40">
        <v>2033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379</v>
      </c>
      <c r="C54" s="40" t="s">
        <v>37</v>
      </c>
      <c r="D54" s="40" t="s">
        <v>38</v>
      </c>
      <c r="E54" s="40">
        <v>1500</v>
      </c>
      <c r="F54" s="40">
        <v>2032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444</v>
      </c>
      <c r="C55" s="40" t="s">
        <v>37</v>
      </c>
      <c r="D55" s="40" t="s">
        <v>38</v>
      </c>
      <c r="E55" s="40">
        <v>1500</v>
      </c>
      <c r="F55" s="40">
        <v>2032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445</v>
      </c>
      <c r="C56" s="40" t="s">
        <v>37</v>
      </c>
      <c r="D56" s="40" t="s">
        <v>38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1460.307644</v>
      </c>
      <c r="L56" s="40">
        <v>2015</v>
      </c>
      <c r="M56" s="40">
        <v>2100</v>
      </c>
    </row>
    <row r="57" spans="2:13" x14ac:dyDescent="0.2">
      <c r="B57" s="40" t="s">
        <v>380</v>
      </c>
      <c r="C57" s="40" t="s">
        <v>37</v>
      </c>
      <c r="D57" s="40" t="s">
        <v>38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1460.307644</v>
      </c>
      <c r="L57" s="40">
        <v>2015</v>
      </c>
      <c r="M57" s="40">
        <v>2100</v>
      </c>
    </row>
    <row r="58" spans="2:13" x14ac:dyDescent="0.2">
      <c r="B58" s="40" t="s">
        <v>349</v>
      </c>
      <c r="C58" s="40" t="s">
        <v>37</v>
      </c>
      <c r="D58" s="40" t="s">
        <v>39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359</v>
      </c>
      <c r="C59" s="40" t="s">
        <v>37</v>
      </c>
      <c r="D59" s="40" t="s">
        <v>39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448</v>
      </c>
      <c r="C60" s="40" t="s">
        <v>37</v>
      </c>
      <c r="D60" s="40" t="s">
        <v>38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483</v>
      </c>
      <c r="C61" s="40" t="s">
        <v>37</v>
      </c>
      <c r="D61" s="40" t="s">
        <v>39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398</v>
      </c>
      <c r="C62" s="40" t="s">
        <v>44</v>
      </c>
      <c r="D62" s="40" t="s">
        <v>37</v>
      </c>
      <c r="E62" s="40">
        <v>1500</v>
      </c>
      <c r="F62" s="40">
        <v>2030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410</v>
      </c>
      <c r="C63" s="40" t="s">
        <v>44</v>
      </c>
      <c r="D63" s="40" t="s">
        <v>37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405</v>
      </c>
      <c r="C64" s="40" t="s">
        <v>44</v>
      </c>
      <c r="D64" s="40" t="s">
        <v>37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460</v>
      </c>
      <c r="C65" s="40" t="s">
        <v>37</v>
      </c>
      <c r="D65" s="40" t="s">
        <v>39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473</v>
      </c>
      <c r="C66" s="40" t="s">
        <v>37</v>
      </c>
      <c r="D66" s="40" t="s">
        <v>39</v>
      </c>
      <c r="E66" s="40">
        <v>1500</v>
      </c>
      <c r="F66" s="40">
        <v>2030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498</v>
      </c>
      <c r="C67" s="40" t="s">
        <v>37</v>
      </c>
      <c r="D67" s="40" t="s">
        <v>39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507</v>
      </c>
      <c r="C68" s="40" t="s">
        <v>44</v>
      </c>
      <c r="D68" s="40" t="s">
        <v>40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508</v>
      </c>
      <c r="C69" s="40" t="s">
        <v>44</v>
      </c>
      <c r="D69" s="40" t="s">
        <v>40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510</v>
      </c>
      <c r="C70" s="40" t="s">
        <v>44</v>
      </c>
      <c r="D70" s="40" t="s">
        <v>40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511</v>
      </c>
      <c r="C71" s="40" t="s">
        <v>44</v>
      </c>
      <c r="D71" s="40" t="s">
        <v>40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512</v>
      </c>
      <c r="C72" s="40" t="s">
        <v>44</v>
      </c>
      <c r="D72" s="40" t="s">
        <v>40</v>
      </c>
      <c r="E72" s="40">
        <v>1500</v>
      </c>
      <c r="F72" s="40">
        <v>2030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513</v>
      </c>
      <c r="C73" s="40" t="s">
        <v>44</v>
      </c>
      <c r="D73" s="40" t="s">
        <v>40</v>
      </c>
      <c r="E73" s="40">
        <v>1500</v>
      </c>
      <c r="F73" s="40">
        <v>2030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514</v>
      </c>
      <c r="C74" s="40" t="s">
        <v>44</v>
      </c>
      <c r="D74" s="40" t="s">
        <v>40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406</v>
      </c>
      <c r="C75" s="40" t="s">
        <v>44</v>
      </c>
      <c r="D75" s="40" t="s">
        <v>40</v>
      </c>
      <c r="E75" s="40">
        <v>1500</v>
      </c>
      <c r="F75" s="40">
        <v>2030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515</v>
      </c>
      <c r="C76" s="40" t="s">
        <v>44</v>
      </c>
      <c r="D76" s="40" t="s">
        <v>40</v>
      </c>
      <c r="E76" s="40">
        <v>1500</v>
      </c>
      <c r="F76" s="40">
        <v>2030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407</v>
      </c>
      <c r="C77" s="40" t="s">
        <v>44</v>
      </c>
      <c r="D77" s="40" t="s">
        <v>40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516</v>
      </c>
      <c r="C78" s="40" t="s">
        <v>44</v>
      </c>
      <c r="D78" s="40" t="s">
        <v>40</v>
      </c>
      <c r="E78" s="40">
        <v>1500</v>
      </c>
      <c r="F78" s="40">
        <v>2030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375</v>
      </c>
      <c r="C79" s="40" t="s">
        <v>37</v>
      </c>
      <c r="D79" s="40" t="s">
        <v>39</v>
      </c>
      <c r="E79" s="40">
        <v>1500</v>
      </c>
      <c r="F79" s="40">
        <v>2028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484</v>
      </c>
      <c r="C80" s="40" t="s">
        <v>37</v>
      </c>
      <c r="D80" s="40" t="s">
        <v>39</v>
      </c>
      <c r="E80" s="40">
        <v>1500</v>
      </c>
      <c r="F80" s="40">
        <v>2028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382</v>
      </c>
      <c r="C81" s="40" t="s">
        <v>37</v>
      </c>
      <c r="D81" s="40" t="s">
        <v>39</v>
      </c>
      <c r="E81" s="40">
        <v>1500</v>
      </c>
      <c r="F81" s="40">
        <v>2028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378</v>
      </c>
      <c r="C82" s="40" t="s">
        <v>43</v>
      </c>
      <c r="D82" s="40" t="s">
        <v>42</v>
      </c>
      <c r="E82" s="40">
        <v>1500</v>
      </c>
      <c r="F82" s="40">
        <v>2028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395</v>
      </c>
      <c r="C83" s="40" t="s">
        <v>43</v>
      </c>
      <c r="D83" s="40" t="s">
        <v>42</v>
      </c>
      <c r="E83" s="40">
        <v>1500</v>
      </c>
      <c r="F83" s="40">
        <v>2028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393</v>
      </c>
      <c r="C84" s="40" t="s">
        <v>43</v>
      </c>
      <c r="D84" s="40" t="s">
        <v>42</v>
      </c>
      <c r="E84" s="40">
        <v>1500</v>
      </c>
      <c r="F84" s="40">
        <v>2028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338</v>
      </c>
      <c r="C85" s="40" t="s">
        <v>37</v>
      </c>
      <c r="D85" s="40" t="s">
        <v>39</v>
      </c>
      <c r="E85" s="40">
        <v>1500</v>
      </c>
      <c r="F85" s="40">
        <v>2027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486</v>
      </c>
      <c r="C86" s="40" t="s">
        <v>37</v>
      </c>
      <c r="D86" s="40" t="s">
        <v>39</v>
      </c>
      <c r="E86" s="40">
        <v>1500</v>
      </c>
      <c r="F86" s="40">
        <v>2027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376</v>
      </c>
      <c r="C87" s="40" t="s">
        <v>37</v>
      </c>
      <c r="D87" s="40" t="s">
        <v>39</v>
      </c>
      <c r="E87" s="40">
        <v>1500</v>
      </c>
      <c r="F87" s="40">
        <v>2027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385</v>
      </c>
      <c r="C88" s="40" t="s">
        <v>37</v>
      </c>
      <c r="D88" s="40" t="s">
        <v>39</v>
      </c>
      <c r="E88" s="40">
        <v>1500</v>
      </c>
      <c r="F88" s="40">
        <v>2026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352</v>
      </c>
      <c r="C89" s="40" t="s">
        <v>37</v>
      </c>
      <c r="D89" s="40" t="s">
        <v>39</v>
      </c>
      <c r="E89" s="40">
        <v>1500</v>
      </c>
      <c r="F89" s="40">
        <v>2026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383</v>
      </c>
      <c r="C90" s="40" t="s">
        <v>37</v>
      </c>
      <c r="D90" s="40" t="s">
        <v>39</v>
      </c>
      <c r="E90" s="40">
        <v>1500</v>
      </c>
      <c r="F90" s="40">
        <v>2026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462</v>
      </c>
      <c r="C91" s="40" t="s">
        <v>37</v>
      </c>
      <c r="D91" s="40" t="s">
        <v>39</v>
      </c>
      <c r="E91" s="40">
        <v>1500</v>
      </c>
      <c r="F91" s="40">
        <v>2025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355</v>
      </c>
      <c r="C92" s="40" t="s">
        <v>37</v>
      </c>
      <c r="D92" s="40" t="s">
        <v>39</v>
      </c>
      <c r="E92" s="40">
        <v>1500</v>
      </c>
      <c r="F92" s="40">
        <v>2025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474</v>
      </c>
      <c r="C93" s="40" t="s">
        <v>37</v>
      </c>
      <c r="D93" s="40" t="s">
        <v>39</v>
      </c>
      <c r="E93" s="40">
        <v>1500</v>
      </c>
      <c r="F93" s="40">
        <v>2025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351</v>
      </c>
      <c r="C94" s="40" t="s">
        <v>37</v>
      </c>
      <c r="D94" s="40" t="s">
        <v>39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408</v>
      </c>
      <c r="C95" s="40" t="s">
        <v>44</v>
      </c>
      <c r="D95" s="40" t="s">
        <v>37</v>
      </c>
      <c r="E95" s="40">
        <v>1500</v>
      </c>
      <c r="F95" s="40">
        <v>2018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399</v>
      </c>
      <c r="C96" s="40" t="s">
        <v>44</v>
      </c>
      <c r="D96" s="40" t="s">
        <v>37</v>
      </c>
      <c r="E96" s="40">
        <v>1500</v>
      </c>
      <c r="F96" s="40">
        <v>2018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400</v>
      </c>
      <c r="C97" s="40" t="s">
        <v>44</v>
      </c>
      <c r="D97" s="40" t="s">
        <v>37</v>
      </c>
      <c r="E97" s="40">
        <v>1500</v>
      </c>
      <c r="F97" s="40">
        <v>2018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401</v>
      </c>
      <c r="C98" s="40" t="s">
        <v>44</v>
      </c>
      <c r="D98" s="40" t="s">
        <v>37</v>
      </c>
      <c r="E98" s="40">
        <v>1500</v>
      </c>
      <c r="F98" s="40">
        <v>2018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409</v>
      </c>
      <c r="C99" s="40" t="s">
        <v>44</v>
      </c>
      <c r="D99" s="40" t="s">
        <v>37</v>
      </c>
      <c r="E99" s="40">
        <v>1500</v>
      </c>
      <c r="F99" s="40">
        <v>2018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402</v>
      </c>
      <c r="C100" s="40" t="s">
        <v>44</v>
      </c>
      <c r="D100" s="40" t="s">
        <v>37</v>
      </c>
      <c r="E100" s="40">
        <v>1500</v>
      </c>
      <c r="F100" s="40">
        <v>2018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403</v>
      </c>
      <c r="C101" s="40" t="s">
        <v>44</v>
      </c>
      <c r="D101" s="40" t="s">
        <v>37</v>
      </c>
      <c r="E101" s="40">
        <v>1500</v>
      </c>
      <c r="F101" s="40">
        <v>2018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404</v>
      </c>
      <c r="C102" s="40" t="s">
        <v>44</v>
      </c>
      <c r="D102" s="40" t="s">
        <v>37</v>
      </c>
      <c r="E102" s="40">
        <v>1500</v>
      </c>
      <c r="F102" s="40">
        <v>2018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418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419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420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421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422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423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424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425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426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427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428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429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430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411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431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432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412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413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414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415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433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434</v>
      </c>
      <c r="C124" s="40" t="s">
        <v>45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435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436</v>
      </c>
      <c r="C126" s="40" t="s">
        <v>45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416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437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417</v>
      </c>
      <c r="C129" s="40" t="s">
        <v>45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438</v>
      </c>
      <c r="C130" s="40" t="s">
        <v>45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439</v>
      </c>
      <c r="C131" s="40" t="s">
        <v>45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440</v>
      </c>
      <c r="C132" s="40" t="s">
        <v>45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367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368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443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335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366</v>
      </c>
      <c r="C137" s="40" t="s">
        <v>37</v>
      </c>
      <c r="D137" s="40" t="s">
        <v>38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369</v>
      </c>
      <c r="C138" s="40" t="s">
        <v>37</v>
      </c>
      <c r="D138" s="40" t="s">
        <v>38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446</v>
      </c>
      <c r="C139" s="40" t="s">
        <v>37</v>
      </c>
      <c r="D139" s="40" t="s">
        <v>38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449</v>
      </c>
      <c r="C140" s="40" t="s">
        <v>37</v>
      </c>
      <c r="D140" s="40" t="s">
        <v>38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450</v>
      </c>
      <c r="C141" s="40" t="s">
        <v>37</v>
      </c>
      <c r="D141" s="40" t="s">
        <v>38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1460.307644</v>
      </c>
      <c r="L141" s="40">
        <v>2015</v>
      </c>
      <c r="M141" s="40">
        <v>2100</v>
      </c>
    </row>
    <row r="142" spans="2:13" x14ac:dyDescent="0.2">
      <c r="B142" s="40" t="s">
        <v>451</v>
      </c>
      <c r="C142" s="40" t="s">
        <v>37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1460.307644</v>
      </c>
      <c r="L142" s="40">
        <v>2015</v>
      </c>
      <c r="M142" s="40">
        <v>2100</v>
      </c>
    </row>
    <row r="143" spans="2:13" x14ac:dyDescent="0.2">
      <c r="B143" s="40" t="s">
        <v>453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454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353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372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373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455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456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457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389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336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354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459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463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464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465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337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466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467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345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470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472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475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476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477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478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479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482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386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485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488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347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350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387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491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343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391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495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496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497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360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388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392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362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500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363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501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502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503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504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505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506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509</v>
      </c>
      <c r="C198" s="40" t="s">
        <v>44</v>
      </c>
      <c r="D198" s="40" t="s">
        <v>40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517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365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394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518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396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529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575</v>
      </c>
      <c r="C322" s="40" t="s">
        <v>39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600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588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585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591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590</v>
      </c>
      <c r="C327" s="40" t="s">
        <v>40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597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596</v>
      </c>
      <c r="C329" s="40" t="s">
        <v>40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613</v>
      </c>
      <c r="C330" s="40" t="s">
        <v>39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624</v>
      </c>
      <c r="C332" s="40" t="s">
        <v>39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598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594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601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587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599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592</v>
      </c>
      <c r="C338" s="40" t="s">
        <v>40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2555.5383769999999</v>
      </c>
      <c r="L338" s="40">
        <v>2015</v>
      </c>
      <c r="M338" s="40">
        <v>2100</v>
      </c>
    </row>
    <row r="339" spans="2:13" x14ac:dyDescent="0.2">
      <c r="B339" s="40" t="s">
        <v>604</v>
      </c>
      <c r="C339" s="40" t="s">
        <v>40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586</v>
      </c>
      <c r="C340" s="40" t="s">
        <v>40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555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626</v>
      </c>
      <c r="C342" s="40" t="s">
        <v>39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2555.5383769999999</v>
      </c>
      <c r="L342" s="40">
        <v>2015</v>
      </c>
      <c r="M342" s="40">
        <v>2100</v>
      </c>
    </row>
    <row r="343" spans="2:13" x14ac:dyDescent="0.2">
      <c r="B343" s="40" t="s">
        <v>633</v>
      </c>
      <c r="C343" s="40" t="s">
        <v>39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2555.5383769999999</v>
      </c>
      <c r="L343" s="40">
        <v>2015</v>
      </c>
      <c r="M343" s="40">
        <v>2100</v>
      </c>
    </row>
    <row r="344" spans="2:13" x14ac:dyDescent="0.2">
      <c r="B344" s="40" t="s">
        <v>542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558</v>
      </c>
      <c r="C345" s="40" t="s">
        <v>37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3285.6921990000001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563</v>
      </c>
      <c r="C347" s="40" t="s">
        <v>37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3285.6921990000001</v>
      </c>
      <c r="L347" s="40">
        <v>2015</v>
      </c>
      <c r="M347" s="40">
        <v>2100</v>
      </c>
    </row>
    <row r="348" spans="2:13" x14ac:dyDescent="0.2">
      <c r="B348" s="40" t="s">
        <v>637</v>
      </c>
      <c r="C348" s="40" t="s">
        <v>39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2555.5383769999999</v>
      </c>
      <c r="L348" s="40">
        <v>2015</v>
      </c>
      <c r="M348" s="40">
        <v>2100</v>
      </c>
    </row>
    <row r="349" spans="2:13" x14ac:dyDescent="0.2">
      <c r="B349" s="40" t="s">
        <v>549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571</v>
      </c>
      <c r="C350" s="40" t="s">
        <v>39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2555.5383769999999</v>
      </c>
      <c r="L350" s="40">
        <v>2015</v>
      </c>
      <c r="M350" s="40">
        <v>2100</v>
      </c>
    </row>
    <row r="351" spans="2:13" x14ac:dyDescent="0.2">
      <c r="B351" s="40" t="s">
        <v>565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535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557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541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612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544</v>
      </c>
      <c r="C356" s="40" t="s">
        <v>37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3285.6921990000001</v>
      </c>
      <c r="L356" s="40">
        <v>2015</v>
      </c>
      <c r="M356" s="40">
        <v>2100</v>
      </c>
    </row>
    <row r="357" spans="2:13" x14ac:dyDescent="0.2">
      <c r="B357" s="40" t="s">
        <v>607</v>
      </c>
      <c r="C357" s="40" t="s">
        <v>37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3285.6921990000001</v>
      </c>
      <c r="L357" s="40">
        <v>2015</v>
      </c>
      <c r="M357" s="40">
        <v>2100</v>
      </c>
    </row>
    <row r="358" spans="2:13" x14ac:dyDescent="0.2">
      <c r="B358" s="40" t="s">
        <v>552</v>
      </c>
      <c r="C358" s="40" t="s">
        <v>37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3285.6921990000001</v>
      </c>
      <c r="L358" s="40">
        <v>2015</v>
      </c>
      <c r="M358" s="40">
        <v>2100</v>
      </c>
    </row>
    <row r="359" spans="2:13" x14ac:dyDescent="0.2">
      <c r="B359" s="40" t="s">
        <v>639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631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630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643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625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569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550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579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635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580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641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572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567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574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615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7586.3933269999998</v>
      </c>
      <c r="E29">
        <v>8227.8730489999998</v>
      </c>
      <c r="F29">
        <v>6831.5506509999996</v>
      </c>
      <c r="G29">
        <v>8134.8668399999997</v>
      </c>
      <c r="H29">
        <v>3514.6020090000002</v>
      </c>
      <c r="I29">
        <v>3728.237349</v>
      </c>
      <c r="J29">
        <v>3297.1552459999998</v>
      </c>
      <c r="K29">
        <v>3426.2872889999999</v>
      </c>
      <c r="L29">
        <v>3426.2872889999999</v>
      </c>
      <c r="M29">
        <v>4524.1788020000004</v>
      </c>
      <c r="N29">
        <v>4811.5273749999997</v>
      </c>
      <c r="O29">
        <v>4635.8911889999999</v>
      </c>
      <c r="P29">
        <v>4094.9157310000001</v>
      </c>
      <c r="Q29">
        <v>2661.2658029999998</v>
      </c>
      <c r="R29">
        <v>2442.4994980000001</v>
      </c>
      <c r="S29">
        <v>1842.4961490000001</v>
      </c>
      <c r="T29">
        <v>2649.3813180000002</v>
      </c>
      <c r="U29">
        <v>2944.2580840000001</v>
      </c>
      <c r="V29">
        <v>1330.917713</v>
      </c>
      <c r="W29">
        <v>1930.950198</v>
      </c>
      <c r="X29">
        <v>2473.7426639999999</v>
      </c>
      <c r="Y29">
        <v>2803.493903</v>
      </c>
      <c r="Z29">
        <v>3027.709445</v>
      </c>
      <c r="AA29">
        <v>3422.3073869999998</v>
      </c>
      <c r="AB29">
        <v>3816.9053290000002</v>
      </c>
      <c r="AC29">
        <v>4211.5032709999996</v>
      </c>
      <c r="AD29">
        <v>4606.1012140000003</v>
      </c>
      <c r="AE29">
        <v>5000.6991559999997</v>
      </c>
      <c r="AF29">
        <v>5395.297098</v>
      </c>
      <c r="AG29">
        <v>5789.8950400000003</v>
      </c>
      <c r="AH29">
        <v>6184.4929830000001</v>
      </c>
      <c r="AI29">
        <v>6507.8805499999999</v>
      </c>
      <c r="AJ29">
        <v>6821.2044599999999</v>
      </c>
      <c r="AK29">
        <v>7307.7228059999998</v>
      </c>
      <c r="AL29">
        <v>7762.8847509999996</v>
      </c>
      <c r="AM29">
        <v>8045.1663079999998</v>
      </c>
      <c r="AN29">
        <v>8075.5336129999996</v>
      </c>
      <c r="AO29">
        <v>9082.3265969999993</v>
      </c>
      <c r="AP29">
        <v>10031.382729999999</v>
      </c>
    </row>
    <row r="30" spans="2:42" x14ac:dyDescent="0.25">
      <c r="B30" t="s">
        <v>3</v>
      </c>
      <c r="C30" t="s">
        <v>38</v>
      </c>
      <c r="D30">
        <v>181.9585865</v>
      </c>
      <c r="E30">
        <v>272.93787980000002</v>
      </c>
      <c r="F30">
        <v>181.9585865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302.75381599999997</v>
      </c>
      <c r="N30">
        <v>291.06194249999999</v>
      </c>
      <c r="O30">
        <v>398.79147440000003</v>
      </c>
      <c r="P30">
        <v>1002.8636729999999</v>
      </c>
      <c r="Q30">
        <v>888.70518249999998</v>
      </c>
      <c r="R30">
        <v>1071.3665109999999</v>
      </c>
      <c r="S30">
        <v>1745.1547290000001</v>
      </c>
      <c r="T30">
        <v>1196.312549</v>
      </c>
      <c r="U30">
        <v>1528.7880620000001</v>
      </c>
      <c r="V30">
        <v>2389.5367919999999</v>
      </c>
      <c r="W30">
        <v>2343.5975899999999</v>
      </c>
      <c r="X30">
        <v>2458.54277</v>
      </c>
      <c r="Y30">
        <v>2685.290544</v>
      </c>
      <c r="Z30">
        <v>2564.3807350000002</v>
      </c>
      <c r="AA30">
        <v>2465.1766510000002</v>
      </c>
      <c r="AB30">
        <v>2627.98065</v>
      </c>
      <c r="AC30">
        <v>2652.4585590000002</v>
      </c>
      <c r="AD30">
        <v>1902.017728</v>
      </c>
      <c r="AE30">
        <v>1878.728535</v>
      </c>
      <c r="AF30">
        <v>1384.3798019999999</v>
      </c>
      <c r="AG30">
        <v>1622.6457439999999</v>
      </c>
      <c r="AH30">
        <v>1487.9822979999999</v>
      </c>
      <c r="AI30">
        <v>1839.6126979999999</v>
      </c>
      <c r="AJ30">
        <v>1737.1305870000001</v>
      </c>
      <c r="AK30">
        <v>1593.9361249999999</v>
      </c>
      <c r="AL30">
        <v>1416.943755</v>
      </c>
      <c r="AM30">
        <v>1347.7108169999999</v>
      </c>
      <c r="AN30">
        <v>1877.9296429999999</v>
      </c>
      <c r="AO30">
        <v>2530.3932209999998</v>
      </c>
      <c r="AP30">
        <v>3168.7681689999999</v>
      </c>
    </row>
    <row r="31" spans="2:42" x14ac:dyDescent="0.25">
      <c r="B31" t="s">
        <v>3</v>
      </c>
      <c r="C31" t="s">
        <v>39</v>
      </c>
      <c r="D31">
        <v>2634.0301650000001</v>
      </c>
      <c r="E31">
        <v>2634.0301650000001</v>
      </c>
      <c r="F31">
        <v>2442.3814459999999</v>
      </c>
      <c r="G31">
        <v>2634.0301650000001</v>
      </c>
      <c r="H31">
        <v>1472.14724</v>
      </c>
      <c r="I31">
        <v>1534.864</v>
      </c>
      <c r="J31">
        <v>1448.017331</v>
      </c>
      <c r="K31">
        <v>1497.625509</v>
      </c>
      <c r="L31">
        <v>2574.934428</v>
      </c>
      <c r="M31">
        <v>2857.0355840000002</v>
      </c>
      <c r="N31">
        <v>2268.4908059999998</v>
      </c>
      <c r="O31">
        <v>2268.4908059999998</v>
      </c>
      <c r="P31">
        <v>1820.57377</v>
      </c>
      <c r="Q31">
        <v>1318.2489720000001</v>
      </c>
      <c r="R31">
        <v>1318.2489720000001</v>
      </c>
      <c r="S31">
        <v>1416.061682</v>
      </c>
      <c r="T31">
        <v>1533.7107559999999</v>
      </c>
      <c r="U31">
        <v>1543.9020640000001</v>
      </c>
      <c r="V31">
        <v>1323.3446260000001</v>
      </c>
      <c r="W31">
        <v>1463.482213</v>
      </c>
      <c r="X31">
        <v>1603.6197999999999</v>
      </c>
      <c r="Y31">
        <v>1743.7573870000001</v>
      </c>
      <c r="Z31">
        <v>1883.894974</v>
      </c>
      <c r="AA31">
        <v>2024.032561</v>
      </c>
      <c r="AB31">
        <v>2164.1701480000002</v>
      </c>
      <c r="AC31">
        <v>2304.3077349999999</v>
      </c>
      <c r="AD31">
        <v>2444.445322</v>
      </c>
      <c r="AE31">
        <v>2574.6608409999999</v>
      </c>
      <c r="AF31">
        <v>2714.7984280000001</v>
      </c>
      <c r="AG31">
        <v>2453.1453379999998</v>
      </c>
      <c r="AH31">
        <v>2593.282925</v>
      </c>
      <c r="AI31">
        <v>2593.282925</v>
      </c>
      <c r="AJ31">
        <v>2593.282925</v>
      </c>
      <c r="AK31">
        <v>2593.282925</v>
      </c>
      <c r="AL31">
        <v>2594.2813980000001</v>
      </c>
      <c r="AM31">
        <v>2594.2813980000001</v>
      </c>
      <c r="AN31">
        <v>2594.2813980000001</v>
      </c>
      <c r="AO31">
        <v>2534.636184</v>
      </c>
      <c r="AP31">
        <v>3434.1084470000001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771.49455339999997</v>
      </c>
      <c r="F32">
        <v>771.49455339999997</v>
      </c>
      <c r="G32">
        <v>771.49455339999997</v>
      </c>
      <c r="H32">
        <v>1425.4307960000001</v>
      </c>
      <c r="I32">
        <v>1425.4307960000001</v>
      </c>
      <c r="J32">
        <v>1175.8731499999999</v>
      </c>
      <c r="K32">
        <v>1287.9984469999999</v>
      </c>
      <c r="L32">
        <v>1427.109428</v>
      </c>
      <c r="M32">
        <v>1442.9507960000001</v>
      </c>
      <c r="N32">
        <v>1555.0760929999999</v>
      </c>
      <c r="O32">
        <v>1442.9507960000001</v>
      </c>
      <c r="P32">
        <v>1667.254248</v>
      </c>
      <c r="Q32">
        <v>1779.3795459999999</v>
      </c>
      <c r="R32">
        <v>1779.3795459999999</v>
      </c>
      <c r="S32">
        <v>1779.3795459999999</v>
      </c>
      <c r="T32">
        <v>1702.831629</v>
      </c>
      <c r="U32">
        <v>1913.5627850000001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703.17114049999998</v>
      </c>
      <c r="AA32">
        <v>722.33758160000002</v>
      </c>
      <c r="AB32">
        <v>703.17114049999998</v>
      </c>
      <c r="AC32">
        <v>768.81453650000003</v>
      </c>
      <c r="AD32">
        <v>768.81453650000003</v>
      </c>
      <c r="AE32">
        <v>791.58174140000006</v>
      </c>
      <c r="AF32">
        <v>703.17114049999998</v>
      </c>
      <c r="AG32">
        <v>687.86383920000003</v>
      </c>
      <c r="AH32">
        <v>687.86383920000003</v>
      </c>
      <c r="AI32">
        <v>226.5161516</v>
      </c>
      <c r="AJ32">
        <v>224.3034529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606.31762419999995</v>
      </c>
      <c r="F35">
        <v>632.36680879999994</v>
      </c>
      <c r="G35">
        <v>645.37643230000003</v>
      </c>
      <c r="H35">
        <v>1164.1137839999999</v>
      </c>
      <c r="I35">
        <v>1177.1282639999999</v>
      </c>
      <c r="J35">
        <v>1089.013561</v>
      </c>
      <c r="K35">
        <v>1190.142744</v>
      </c>
      <c r="L35">
        <v>1164.1137839999999</v>
      </c>
      <c r="M35">
        <v>1177.1282639999999</v>
      </c>
      <c r="N35">
        <v>1296.0504450000001</v>
      </c>
      <c r="O35">
        <v>1177.1282639999999</v>
      </c>
      <c r="P35">
        <v>1177.143632</v>
      </c>
      <c r="Q35">
        <v>1291.2719279999999</v>
      </c>
      <c r="R35">
        <v>1265.2429669999999</v>
      </c>
      <c r="S35">
        <v>1454.259528</v>
      </c>
      <c r="T35">
        <v>1373.688087</v>
      </c>
      <c r="U35">
        <v>1527.5827650000001</v>
      </c>
      <c r="V35">
        <v>1452.429781</v>
      </c>
      <c r="W35">
        <v>1368.3007990000001</v>
      </c>
      <c r="X35">
        <v>1142.54783</v>
      </c>
      <c r="Y35">
        <v>1039.891063</v>
      </c>
      <c r="Z35">
        <v>1208.576898</v>
      </c>
      <c r="AA35">
        <v>1249.547063</v>
      </c>
      <c r="AB35">
        <v>1141.2141280000001</v>
      </c>
      <c r="AC35">
        <v>720.43037419999996</v>
      </c>
      <c r="AD35">
        <v>1227.3012100000001</v>
      </c>
      <c r="AE35">
        <v>1140.4187770000001</v>
      </c>
      <c r="AF35">
        <v>360.66989489999997</v>
      </c>
      <c r="AG35">
        <v>428.7239998</v>
      </c>
      <c r="AH35">
        <v>371.3674408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395.28591460000001</v>
      </c>
      <c r="AN35">
        <v>477.173677</v>
      </c>
      <c r="AO35">
        <v>566.93680570000004</v>
      </c>
      <c r="AP35">
        <v>461.38889360000002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11806.22322</v>
      </c>
      <c r="E40">
        <v>12512.653270000001</v>
      </c>
      <c r="F40">
        <v>10859.752049999999</v>
      </c>
      <c r="G40">
        <v>12458.70587</v>
      </c>
      <c r="H40">
        <v>7758.2524149999999</v>
      </c>
      <c r="I40">
        <v>8047.6189949999998</v>
      </c>
      <c r="J40">
        <v>7192.0178740000001</v>
      </c>
      <c r="K40">
        <v>7584.0125770000004</v>
      </c>
      <c r="L40">
        <v>8774.4035170000006</v>
      </c>
      <c r="M40">
        <v>10304.047259999999</v>
      </c>
      <c r="N40">
        <v>10222.20666</v>
      </c>
      <c r="O40">
        <v>9923.2525289999994</v>
      </c>
      <c r="P40">
        <v>9762.7510550000006</v>
      </c>
      <c r="Q40">
        <v>7938.8714319999999</v>
      </c>
      <c r="R40">
        <v>7876.7374950000003</v>
      </c>
      <c r="S40">
        <v>8237.3516340000006</v>
      </c>
      <c r="T40">
        <v>8455.9243389999992</v>
      </c>
      <c r="U40">
        <v>9458.0937599999997</v>
      </c>
      <c r="V40">
        <v>8163.6092879999997</v>
      </c>
      <c r="W40">
        <v>8290.3147910000007</v>
      </c>
      <c r="X40">
        <v>8862.4370550000003</v>
      </c>
      <c r="Y40">
        <v>9456.4168869999994</v>
      </c>
      <c r="Z40">
        <v>9387.7331919999997</v>
      </c>
      <c r="AA40">
        <v>9883.4012440000006</v>
      </c>
      <c r="AB40">
        <v>10453.4414</v>
      </c>
      <c r="AC40">
        <v>10657.51448</v>
      </c>
      <c r="AD40">
        <v>10948.68001</v>
      </c>
      <c r="AE40">
        <v>11386.08905</v>
      </c>
      <c r="AF40">
        <v>10558.316360000001</v>
      </c>
      <c r="AG40">
        <v>10982.27396</v>
      </c>
      <c r="AH40">
        <v>11324.98949</v>
      </c>
      <c r="AI40">
        <v>11527.962219999999</v>
      </c>
      <c r="AJ40">
        <v>11736.59132</v>
      </c>
      <c r="AK40">
        <v>11855.61175</v>
      </c>
      <c r="AL40">
        <v>12134.7798</v>
      </c>
      <c r="AM40">
        <v>12382.444439999999</v>
      </c>
      <c r="AN40">
        <v>13024.91833</v>
      </c>
      <c r="AO40">
        <v>14714.292810000001</v>
      </c>
      <c r="AP40">
        <v>17095.648239999999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7711.9872009999999</v>
      </c>
      <c r="E42">
        <v>7712.0153499999997</v>
      </c>
      <c r="F42">
        <v>7639.8096779999996</v>
      </c>
      <c r="G42">
        <v>7712.0153499999997</v>
      </c>
      <c r="H42">
        <v>6206.6975030000003</v>
      </c>
      <c r="I42">
        <v>6514.7459550000003</v>
      </c>
      <c r="J42">
        <v>6139.7978810000004</v>
      </c>
      <c r="K42">
        <v>7839.9219400000002</v>
      </c>
      <c r="L42">
        <v>7839.9219400000002</v>
      </c>
      <c r="M42">
        <v>8147.9703920000002</v>
      </c>
      <c r="N42">
        <v>8516.1110219999991</v>
      </c>
      <c r="O42">
        <v>8449.2395489999999</v>
      </c>
      <c r="P42">
        <v>8516.1110219999991</v>
      </c>
      <c r="Q42">
        <v>8516.1110219999991</v>
      </c>
      <c r="R42">
        <v>8516.1110219999991</v>
      </c>
      <c r="S42">
        <v>8516.1110219999991</v>
      </c>
      <c r="T42">
        <v>8884.2516529999994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1934.493594</v>
      </c>
      <c r="AB42">
        <v>1934.493594</v>
      </c>
      <c r="AC42">
        <v>2081.6651780000002</v>
      </c>
      <c r="AD42">
        <v>2235.7627520000001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2062.1494429999998</v>
      </c>
      <c r="E43">
        <v>2270.5057959999999</v>
      </c>
      <c r="F43">
        <v>1702.8793470000001</v>
      </c>
      <c r="G43">
        <v>2199.136489</v>
      </c>
      <c r="H43">
        <v>567.62644890000001</v>
      </c>
      <c r="I43">
        <v>567.62644890000001</v>
      </c>
      <c r="K43">
        <v>446.31037470000001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1145.8509160000001</v>
      </c>
      <c r="V43">
        <v>926.89654499999995</v>
      </c>
    </row>
    <row r="44" spans="2:42" x14ac:dyDescent="0.25">
      <c r="B44" t="s">
        <v>4</v>
      </c>
      <c r="C44" t="s">
        <v>40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264.85245179999998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222.30934110000001</v>
      </c>
      <c r="U44">
        <v>573.47146039999996</v>
      </c>
      <c r="V44">
        <v>347.33653049999998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9774.1366440000002</v>
      </c>
      <c r="E52">
        <v>9982.5211459999991</v>
      </c>
      <c r="F52">
        <v>9342.6890239999993</v>
      </c>
      <c r="G52">
        <v>9911.1518390000001</v>
      </c>
      <c r="H52">
        <v>6965.4811060000002</v>
      </c>
      <c r="I52">
        <v>7273.5295569999998</v>
      </c>
      <c r="J52">
        <v>6139.7978810000004</v>
      </c>
      <c r="K52">
        <v>8477.3894679999994</v>
      </c>
      <c r="L52">
        <v>8598.7055419999997</v>
      </c>
      <c r="M52">
        <v>8906.7539940000006</v>
      </c>
      <c r="N52">
        <v>9348.5899229999995</v>
      </c>
      <c r="O52">
        <v>9208.0231519999998</v>
      </c>
      <c r="P52">
        <v>9274.8946250000008</v>
      </c>
      <c r="Q52">
        <v>9274.8946250000008</v>
      </c>
      <c r="R52">
        <v>9274.8946250000008</v>
      </c>
      <c r="S52">
        <v>9274.8946250000008</v>
      </c>
      <c r="T52">
        <v>9674.1874430000007</v>
      </c>
      <c r="U52">
        <v>4469.8353610000004</v>
      </c>
      <c r="V52">
        <v>4024.7460599999999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1934.493594</v>
      </c>
      <c r="AB52">
        <v>1934.493594</v>
      </c>
      <c r="AC52">
        <v>2081.6651780000002</v>
      </c>
      <c r="AD52">
        <v>2235.7627520000001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39.3321459</v>
      </c>
      <c r="E65">
        <v>187.5604568</v>
      </c>
      <c r="G65">
        <v>211.59799580000001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1186.8346240000001</v>
      </c>
      <c r="E67">
        <v>1955.78556</v>
      </c>
      <c r="F67">
        <v>941.36390559999995</v>
      </c>
      <c r="G67">
        <v>2162.9707840000001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1226.16677</v>
      </c>
      <c r="E76">
        <v>2143.346016</v>
      </c>
      <c r="F76">
        <v>941.36390559999995</v>
      </c>
      <c r="G76">
        <v>2374.5687790000002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5280.3418179999999</v>
      </c>
      <c r="Q79">
        <v>5983.2980580000003</v>
      </c>
      <c r="R79">
        <v>5902.2659640000002</v>
      </c>
      <c r="S79">
        <v>5983.2980580000003</v>
      </c>
      <c r="T79">
        <v>5983.2980580000003</v>
      </c>
      <c r="U79">
        <v>5902.2659640000002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2687.3616139999999</v>
      </c>
      <c r="AD79">
        <v>2606.3295210000001</v>
      </c>
      <c r="AE79">
        <v>3228.2536660000001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6502.5390450000004</v>
      </c>
      <c r="K80">
        <v>6502.6960719999997</v>
      </c>
      <c r="L80">
        <v>6502.748415</v>
      </c>
      <c r="M80">
        <v>6502.748415</v>
      </c>
      <c r="N80">
        <v>6502.6960719999997</v>
      </c>
      <c r="O80">
        <v>6502.6960719999997</v>
      </c>
      <c r="P80">
        <v>5901.0584390000004</v>
      </c>
      <c r="Q80">
        <v>5901.0584390000004</v>
      </c>
      <c r="R80">
        <v>5901.0060970000004</v>
      </c>
      <c r="S80">
        <v>5901.0060970000004</v>
      </c>
      <c r="T80">
        <v>5901.0584390000004</v>
      </c>
      <c r="U80">
        <v>5901.0584390000004</v>
      </c>
      <c r="V80">
        <v>5901.0060970000004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90788.113410000005</v>
      </c>
      <c r="J88">
        <v>93790.570300000007</v>
      </c>
      <c r="K88">
        <v>97610.39013</v>
      </c>
      <c r="L88">
        <v>98520.460449999999</v>
      </c>
      <c r="M88">
        <v>98619.54277</v>
      </c>
      <c r="N88">
        <v>98619.490430000005</v>
      </c>
      <c r="O88">
        <v>98619.490430000005</v>
      </c>
      <c r="P88">
        <v>95417.749089999998</v>
      </c>
      <c r="Q88">
        <v>96120.705329999997</v>
      </c>
      <c r="R88">
        <v>96039.620890000006</v>
      </c>
      <c r="S88">
        <v>96120.652990000002</v>
      </c>
      <c r="T88">
        <v>96120.705329999997</v>
      </c>
      <c r="U88">
        <v>96039.67323</v>
      </c>
      <c r="V88">
        <v>96120.652990000002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89961.527730000002</v>
      </c>
      <c r="AD88">
        <v>89880.495639999994</v>
      </c>
      <c r="AE88">
        <v>90502.419779999997</v>
      </c>
      <c r="AF88">
        <v>89880.495639999994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10081.69471</v>
      </c>
      <c r="E29">
        <v>10081.69471</v>
      </c>
      <c r="F29">
        <v>9901.8988279999994</v>
      </c>
      <c r="G29">
        <v>10081.69471</v>
      </c>
      <c r="H29">
        <v>9337.0635899999997</v>
      </c>
      <c r="I29">
        <v>9504.9855299999999</v>
      </c>
      <c r="J29">
        <v>6672.9299440000004</v>
      </c>
      <c r="K29">
        <v>8909.3690279999992</v>
      </c>
      <c r="L29">
        <v>8650.1877189999996</v>
      </c>
      <c r="M29">
        <v>11119.72436</v>
      </c>
      <c r="N29">
        <v>11294.158960000001</v>
      </c>
      <c r="O29">
        <v>12539.82</v>
      </c>
      <c r="P29">
        <v>12348.662490000001</v>
      </c>
      <c r="Q29">
        <v>13318.88544</v>
      </c>
      <c r="R29">
        <v>12573.309950000001</v>
      </c>
      <c r="S29">
        <v>12311.42684</v>
      </c>
      <c r="T29">
        <v>12869.83648</v>
      </c>
      <c r="U29">
        <v>13191.82884</v>
      </c>
      <c r="V29">
        <v>11561.55459</v>
      </c>
      <c r="W29">
        <v>12757.917100000001</v>
      </c>
      <c r="X29">
        <v>13092.374599999999</v>
      </c>
      <c r="Y29">
        <v>12910.933300000001</v>
      </c>
      <c r="Z29">
        <v>13670.5965</v>
      </c>
      <c r="AA29">
        <v>12481.64284</v>
      </c>
      <c r="AB29">
        <v>14659.589120000001</v>
      </c>
      <c r="AC29">
        <v>13770.68953</v>
      </c>
      <c r="AD29">
        <v>14159.644410000001</v>
      </c>
      <c r="AE29">
        <v>16758.213500000002</v>
      </c>
      <c r="AF29">
        <v>14753.895769999999</v>
      </c>
      <c r="AG29">
        <v>16732.603899999998</v>
      </c>
      <c r="AH29">
        <v>16973.22581</v>
      </c>
      <c r="AI29">
        <v>17172.23588</v>
      </c>
      <c r="AJ29">
        <v>17445.544249999999</v>
      </c>
      <c r="AK29">
        <v>18019.410230000001</v>
      </c>
      <c r="AL29">
        <v>18373.709050000001</v>
      </c>
      <c r="AM29">
        <v>18542.281480000001</v>
      </c>
      <c r="AN29">
        <v>18883.71832</v>
      </c>
      <c r="AO29">
        <v>20480.37844</v>
      </c>
      <c r="AP29">
        <v>21515.357</v>
      </c>
    </row>
    <row r="30" spans="2:42" x14ac:dyDescent="0.25">
      <c r="B30" t="s">
        <v>3</v>
      </c>
      <c r="C30" t="s">
        <v>38</v>
      </c>
      <c r="D30">
        <v>363.91717299999999</v>
      </c>
      <c r="E30">
        <v>363.91717299999999</v>
      </c>
      <c r="F30">
        <v>318.42752639999998</v>
      </c>
      <c r="G30">
        <v>363.91717299999999</v>
      </c>
      <c r="H30">
        <v>318.42752639999998</v>
      </c>
      <c r="I30">
        <v>318.42752639999998</v>
      </c>
      <c r="J30">
        <v>3331.0737640000002</v>
      </c>
      <c r="K30">
        <v>3875.1083309999999</v>
      </c>
      <c r="L30">
        <v>4424.3040529999998</v>
      </c>
      <c r="M30">
        <v>6513.409643</v>
      </c>
      <c r="N30">
        <v>7640.6972900000001</v>
      </c>
      <c r="O30">
        <v>7011.6218650000001</v>
      </c>
      <c r="P30">
        <v>8505.6745769999998</v>
      </c>
      <c r="Q30">
        <v>8555.9984829999994</v>
      </c>
      <c r="R30">
        <v>9569.7735809999995</v>
      </c>
      <c r="S30">
        <v>11192.81458</v>
      </c>
      <c r="T30">
        <v>11518.665150000001</v>
      </c>
      <c r="U30">
        <v>12534.40965</v>
      </c>
      <c r="V30">
        <v>12105.726420000001</v>
      </c>
      <c r="W30">
        <v>12368.46802</v>
      </c>
      <c r="X30">
        <v>12785.636</v>
      </c>
      <c r="Y30">
        <v>13947.75542</v>
      </c>
      <c r="Z30">
        <v>13144.147139999999</v>
      </c>
      <c r="AA30">
        <v>14178.244420000001</v>
      </c>
      <c r="AB30">
        <v>13102.136710000001</v>
      </c>
      <c r="AC30">
        <v>13807.70767</v>
      </c>
      <c r="AD30">
        <v>13683.41994</v>
      </c>
      <c r="AE30">
        <v>11500.4766</v>
      </c>
      <c r="AF30">
        <v>11924.016659999999</v>
      </c>
      <c r="AG30">
        <v>11118.60231</v>
      </c>
      <c r="AH30">
        <v>11053.371940000001</v>
      </c>
      <c r="AI30">
        <v>11074.540789999999</v>
      </c>
      <c r="AJ30">
        <v>11108.021570000001</v>
      </c>
      <c r="AK30">
        <v>10608.43073</v>
      </c>
      <c r="AL30">
        <v>10142.31712</v>
      </c>
      <c r="AM30">
        <v>10327.33303</v>
      </c>
      <c r="AN30">
        <v>10498.829970000001</v>
      </c>
      <c r="AO30">
        <v>10989.167600000001</v>
      </c>
      <c r="AP30">
        <v>11400.801719999999</v>
      </c>
    </row>
    <row r="31" spans="2:42" x14ac:dyDescent="0.25">
      <c r="B31" t="s">
        <v>3</v>
      </c>
      <c r="C31" t="s">
        <v>39</v>
      </c>
      <c r="D31">
        <v>2976.8119489999999</v>
      </c>
      <c r="E31">
        <v>2976.8119489999999</v>
      </c>
      <c r="F31">
        <v>2976.8119489999999</v>
      </c>
      <c r="G31">
        <v>2976.8119489999999</v>
      </c>
      <c r="H31">
        <v>2800.9957100000001</v>
      </c>
      <c r="I31">
        <v>2936.5037550000002</v>
      </c>
      <c r="J31">
        <v>2332.0136120000002</v>
      </c>
      <c r="K31">
        <v>2465.292355</v>
      </c>
      <c r="L31">
        <v>4188.9866259999999</v>
      </c>
      <c r="M31">
        <v>4188.9866259999999</v>
      </c>
      <c r="N31">
        <v>3714.7811590000001</v>
      </c>
      <c r="O31">
        <v>3714.7811590000001</v>
      </c>
      <c r="P31">
        <v>3352.5542249999999</v>
      </c>
      <c r="Q31">
        <v>3038.3944609999999</v>
      </c>
      <c r="R31">
        <v>3038.3944609999999</v>
      </c>
      <c r="S31">
        <v>2678.8766110000001</v>
      </c>
      <c r="T31">
        <v>2841.8330559999999</v>
      </c>
      <c r="U31">
        <v>2662.6044579999998</v>
      </c>
      <c r="V31">
        <v>2737.6781649999998</v>
      </c>
      <c r="W31">
        <v>3019.778945</v>
      </c>
      <c r="X31">
        <v>3022.7739729999998</v>
      </c>
      <c r="Y31">
        <v>3306.8685740000001</v>
      </c>
      <c r="Z31">
        <v>3508.9852799999999</v>
      </c>
      <c r="AA31">
        <v>3725.5958449999998</v>
      </c>
      <c r="AB31">
        <v>3898.046155</v>
      </c>
      <c r="AC31">
        <v>4089.805934</v>
      </c>
      <c r="AD31">
        <v>3927.1366589999998</v>
      </c>
      <c r="AE31">
        <v>4132.6512439999997</v>
      </c>
      <c r="AF31">
        <v>4213.6254820000004</v>
      </c>
      <c r="AG31">
        <v>4252.0694149999999</v>
      </c>
      <c r="AH31">
        <v>4462.2757949999996</v>
      </c>
      <c r="AI31">
        <v>4462.2757949999996</v>
      </c>
      <c r="AJ31">
        <v>4462.2757949999996</v>
      </c>
      <c r="AK31">
        <v>4462.2757949999996</v>
      </c>
      <c r="AL31">
        <v>4463.7735039999998</v>
      </c>
      <c r="AM31">
        <v>4463.7735039999998</v>
      </c>
      <c r="AN31">
        <v>4463.7735039999998</v>
      </c>
      <c r="AO31">
        <v>4593.005647</v>
      </c>
      <c r="AP31">
        <v>6273.1589819999999</v>
      </c>
    </row>
    <row r="32" spans="2:42" x14ac:dyDescent="0.25">
      <c r="B32" t="s">
        <v>3</v>
      </c>
      <c r="C32" t="s">
        <v>40</v>
      </c>
      <c r="D32">
        <v>822.97535749999997</v>
      </c>
      <c r="E32">
        <v>1122.9601970000001</v>
      </c>
      <c r="F32">
        <v>1109.0467779999999</v>
      </c>
      <c r="G32">
        <v>1157.2418299999999</v>
      </c>
      <c r="H32">
        <v>2351.7462989999999</v>
      </c>
      <c r="I32">
        <v>2351.7462989999999</v>
      </c>
      <c r="J32">
        <v>2068.2253770000002</v>
      </c>
      <c r="K32">
        <v>2262.9250160000001</v>
      </c>
      <c r="L32">
        <v>2287.5780559999998</v>
      </c>
      <c r="M32">
        <v>2287.5780559999998</v>
      </c>
      <c r="N32">
        <v>2287.5780559999998</v>
      </c>
      <c r="O32">
        <v>2287.5780559999998</v>
      </c>
      <c r="P32">
        <v>2624.0332360000002</v>
      </c>
      <c r="Q32">
        <v>2564.390852</v>
      </c>
      <c r="R32">
        <v>2564.390852</v>
      </c>
      <c r="S32">
        <v>2519.9802110000001</v>
      </c>
      <c r="T32">
        <v>2494.8571910000001</v>
      </c>
      <c r="U32">
        <v>2429.2137950000001</v>
      </c>
      <c r="V32">
        <v>2369.5714109999999</v>
      </c>
      <c r="W32">
        <v>2261.6644230000002</v>
      </c>
      <c r="X32">
        <v>2261.6644230000002</v>
      </c>
      <c r="Y32">
        <v>2301.897637</v>
      </c>
      <c r="Z32">
        <v>2218.5009949999999</v>
      </c>
      <c r="AA32">
        <v>2222.0675150000002</v>
      </c>
      <c r="AB32">
        <v>2278.1433790000001</v>
      </c>
      <c r="AC32">
        <v>2278.1433790000001</v>
      </c>
      <c r="AD32">
        <v>2256.8932629999999</v>
      </c>
      <c r="AE32">
        <v>2067.4859150000002</v>
      </c>
      <c r="AF32">
        <v>1884.3021719999999</v>
      </c>
      <c r="AG32">
        <v>1746.2714040000001</v>
      </c>
      <c r="AH32">
        <v>1746.2714040000001</v>
      </c>
      <c r="AI32">
        <v>1746.2714040000001</v>
      </c>
      <c r="AJ32">
        <v>1746.2714040000001</v>
      </c>
      <c r="AK32">
        <v>1857.9293769999999</v>
      </c>
      <c r="AL32">
        <v>1923.5727730000001</v>
      </c>
      <c r="AM32">
        <v>1761.064633</v>
      </c>
      <c r="AN32">
        <v>1841.5888420000001</v>
      </c>
      <c r="AO32">
        <v>1680.3499890000001</v>
      </c>
      <c r="AP32">
        <v>1294.3712149999999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658.37554479999994</v>
      </c>
      <c r="E35">
        <v>632.34658449999995</v>
      </c>
      <c r="F35">
        <v>645.36106470000004</v>
      </c>
      <c r="G35">
        <v>632.34658449999995</v>
      </c>
      <c r="H35">
        <v>1493.5302939999999</v>
      </c>
      <c r="I35">
        <v>1493.5302939999999</v>
      </c>
      <c r="J35">
        <v>1493.5302939999999</v>
      </c>
      <c r="K35">
        <v>1493.5302939999999</v>
      </c>
      <c r="L35">
        <v>1493.5302939999999</v>
      </c>
      <c r="M35">
        <v>1536.86356</v>
      </c>
      <c r="N35">
        <v>1616.740777</v>
      </c>
      <c r="O35">
        <v>1646.7853930000001</v>
      </c>
      <c r="P35">
        <v>1780.748904</v>
      </c>
      <c r="Q35">
        <v>1772.620893</v>
      </c>
      <c r="R35">
        <v>1953.783363</v>
      </c>
      <c r="S35">
        <v>2313.6494769999999</v>
      </c>
      <c r="T35">
        <v>2093.9203619999998</v>
      </c>
      <c r="U35">
        <v>3446.0572219999999</v>
      </c>
      <c r="V35">
        <v>3479.0453240000002</v>
      </c>
      <c r="W35">
        <v>3257.6236789999998</v>
      </c>
      <c r="X35">
        <v>3287.6086799999998</v>
      </c>
      <c r="Y35">
        <v>2745.8929579999999</v>
      </c>
      <c r="Z35">
        <v>2840.903323</v>
      </c>
      <c r="AA35">
        <v>3329.080089</v>
      </c>
      <c r="AB35">
        <v>2707.5751359999999</v>
      </c>
      <c r="AC35">
        <v>3125.668662</v>
      </c>
      <c r="AD35">
        <v>3003.0955490000001</v>
      </c>
      <c r="AE35">
        <v>3127.6160930000001</v>
      </c>
      <c r="AF35">
        <v>3127.6160930000001</v>
      </c>
      <c r="AG35">
        <v>3127.6160930000001</v>
      </c>
      <c r="AH35">
        <v>3117.9782599999999</v>
      </c>
      <c r="AI35">
        <v>3085.6996720000002</v>
      </c>
      <c r="AJ35">
        <v>2978.3969699999998</v>
      </c>
      <c r="AK35">
        <v>2943.9657779999998</v>
      </c>
      <c r="AL35">
        <v>2934.218922</v>
      </c>
      <c r="AM35">
        <v>2708.9440909999998</v>
      </c>
      <c r="AN35">
        <v>2771.2017110000002</v>
      </c>
      <c r="AO35">
        <v>2903.7041159999999</v>
      </c>
      <c r="AP35">
        <v>2933.1014019999998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14903.774729999999</v>
      </c>
      <c r="E40">
        <v>15177.730610000001</v>
      </c>
      <c r="F40">
        <v>14951.54615</v>
      </c>
      <c r="G40">
        <v>15212.01225</v>
      </c>
      <c r="H40">
        <v>16301.763419999999</v>
      </c>
      <c r="I40">
        <v>16605.19341</v>
      </c>
      <c r="J40">
        <v>15897.772989999999</v>
      </c>
      <c r="K40">
        <v>19006.225020000002</v>
      </c>
      <c r="L40">
        <v>21044.586749999999</v>
      </c>
      <c r="M40">
        <v>25646.562239999999</v>
      </c>
      <c r="N40">
        <v>26553.95624</v>
      </c>
      <c r="O40">
        <v>27200.586469999998</v>
      </c>
      <c r="P40">
        <v>28611.673429999999</v>
      </c>
      <c r="Q40">
        <v>29250.290130000001</v>
      </c>
      <c r="R40">
        <v>29699.65221</v>
      </c>
      <c r="S40">
        <v>31016.747719999999</v>
      </c>
      <c r="T40">
        <v>31819.112239999999</v>
      </c>
      <c r="U40">
        <v>34264.113960000002</v>
      </c>
      <c r="V40">
        <v>32253.57591</v>
      </c>
      <c r="W40">
        <v>33665.452160000001</v>
      </c>
      <c r="X40">
        <v>34450.057670000002</v>
      </c>
      <c r="Y40">
        <v>35213.347900000001</v>
      </c>
      <c r="Z40">
        <v>35383.133229999999</v>
      </c>
      <c r="AA40">
        <v>35936.630700000002</v>
      </c>
      <c r="AB40">
        <v>36645.4905</v>
      </c>
      <c r="AC40">
        <v>37072.015180000002</v>
      </c>
      <c r="AD40">
        <v>37030.18982</v>
      </c>
      <c r="AE40">
        <v>37586.443359999997</v>
      </c>
      <c r="AF40">
        <v>35903.456180000001</v>
      </c>
      <c r="AG40">
        <v>36977.163119999997</v>
      </c>
      <c r="AH40">
        <v>37353.123200000002</v>
      </c>
      <c r="AI40">
        <v>37541.023549999998</v>
      </c>
      <c r="AJ40">
        <v>37740.509989999999</v>
      </c>
      <c r="AK40">
        <v>37892.011919999997</v>
      </c>
      <c r="AL40">
        <v>37837.591370000002</v>
      </c>
      <c r="AM40">
        <v>37803.396739999996</v>
      </c>
      <c r="AN40">
        <v>38459.112350000003</v>
      </c>
      <c r="AO40">
        <v>40646.605790000001</v>
      </c>
      <c r="AP40">
        <v>43416.790309999997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8146.888344</v>
      </c>
      <c r="E42">
        <v>8146.888344</v>
      </c>
      <c r="F42">
        <v>8146.888344</v>
      </c>
      <c r="G42">
        <v>8146.888344</v>
      </c>
      <c r="H42">
        <v>8141.5822930000004</v>
      </c>
      <c r="I42">
        <v>8141.5822930000004</v>
      </c>
      <c r="J42">
        <v>7585.1908080000003</v>
      </c>
      <c r="K42">
        <v>10430.27117</v>
      </c>
      <c r="L42">
        <v>10430.27117</v>
      </c>
      <c r="M42">
        <v>10430.27117</v>
      </c>
      <c r="N42">
        <v>10430.27117</v>
      </c>
      <c r="O42">
        <v>10430.27117</v>
      </c>
      <c r="P42">
        <v>10430.27117</v>
      </c>
      <c r="Q42">
        <v>10424.965120000001</v>
      </c>
      <c r="R42">
        <v>10424.965120000001</v>
      </c>
      <c r="S42">
        <v>10303.44663</v>
      </c>
      <c r="T42">
        <v>10303.44663</v>
      </c>
      <c r="U42">
        <v>3051.782142</v>
      </c>
      <c r="V42">
        <v>3051.782142</v>
      </c>
      <c r="W42">
        <v>2537.0319089999998</v>
      </c>
      <c r="X42">
        <v>2537.0319089999998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2270.5057959999999</v>
      </c>
      <c r="E43">
        <v>2270.5057959999999</v>
      </c>
      <c r="F43">
        <v>2270.5057959999999</v>
      </c>
      <c r="G43">
        <v>2270.5057959999999</v>
      </c>
      <c r="H43">
        <v>2270.5057959999999</v>
      </c>
      <c r="I43">
        <v>2270.5057959999999</v>
      </c>
      <c r="J43">
        <v>2270.5057959999999</v>
      </c>
      <c r="K43">
        <v>2270.5057959999999</v>
      </c>
      <c r="L43">
        <v>2270.5057959999999</v>
      </c>
      <c r="M43">
        <v>2270.5057959999999</v>
      </c>
      <c r="N43">
        <v>2270.5057959999999</v>
      </c>
      <c r="O43">
        <v>2270.5057959999999</v>
      </c>
      <c r="P43">
        <v>2270.5057959999999</v>
      </c>
      <c r="Q43">
        <v>2270.5057959999999</v>
      </c>
      <c r="R43">
        <v>2270.5057959999999</v>
      </c>
      <c r="S43">
        <v>2270.5057959999999</v>
      </c>
      <c r="T43">
        <v>2270.5057959999999</v>
      </c>
      <c r="U43">
        <v>2270.5057959999999</v>
      </c>
      <c r="V43">
        <v>2085.814957</v>
      </c>
    </row>
    <row r="44" spans="2:42" x14ac:dyDescent="0.25">
      <c r="B44" t="s">
        <v>4</v>
      </c>
      <c r="C44" t="s">
        <v>40</v>
      </c>
      <c r="D44">
        <v>191.15715349999999</v>
      </c>
      <c r="E44">
        <v>382.31430690000002</v>
      </c>
      <c r="F44">
        <v>382.31430690000002</v>
      </c>
      <c r="G44">
        <v>382.31430690000002</v>
      </c>
      <c r="H44">
        <v>764.62861380000004</v>
      </c>
      <c r="I44">
        <v>764.62861380000004</v>
      </c>
      <c r="J44">
        <v>764.62861380000004</v>
      </c>
      <c r="K44">
        <v>764.62861380000004</v>
      </c>
      <c r="L44">
        <v>764.62861380000004</v>
      </c>
      <c r="M44">
        <v>764.62861380000004</v>
      </c>
      <c r="N44">
        <v>764.62861380000004</v>
      </c>
      <c r="O44">
        <v>764.62861380000004</v>
      </c>
      <c r="P44">
        <v>764.62861380000004</v>
      </c>
      <c r="Q44">
        <v>764.62861380000004</v>
      </c>
      <c r="R44">
        <v>764.62861380000004</v>
      </c>
      <c r="S44">
        <v>764.62861380000004</v>
      </c>
      <c r="T44">
        <v>764.62861380000004</v>
      </c>
      <c r="U44">
        <v>764.62861380000004</v>
      </c>
      <c r="V44">
        <v>764.62861380000004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10608.551289999999</v>
      </c>
      <c r="E52">
        <v>10799.70845</v>
      </c>
      <c r="F52">
        <v>10799.70845</v>
      </c>
      <c r="G52">
        <v>10799.70845</v>
      </c>
      <c r="H52">
        <v>11176.716700000001</v>
      </c>
      <c r="I52">
        <v>11176.716700000001</v>
      </c>
      <c r="J52">
        <v>10620.325220000001</v>
      </c>
      <c r="K52">
        <v>13465.405580000001</v>
      </c>
      <c r="L52">
        <v>13465.405580000001</v>
      </c>
      <c r="M52">
        <v>13465.405580000001</v>
      </c>
      <c r="N52">
        <v>13465.405580000001</v>
      </c>
      <c r="O52">
        <v>13465.405580000001</v>
      </c>
      <c r="P52">
        <v>13465.405580000001</v>
      </c>
      <c r="Q52">
        <v>13460.09953</v>
      </c>
      <c r="R52">
        <v>13460.09953</v>
      </c>
      <c r="S52">
        <v>13338.581039999999</v>
      </c>
      <c r="T52">
        <v>13338.581039999999</v>
      </c>
      <c r="U52">
        <v>6086.9165510000003</v>
      </c>
      <c r="V52">
        <v>5902.2257129999998</v>
      </c>
      <c r="W52">
        <v>2537.0319089999998</v>
      </c>
      <c r="X52">
        <v>2537.0319089999998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525.76644390000001</v>
      </c>
      <c r="E65">
        <v>575.98162070000001</v>
      </c>
      <c r="F65">
        <v>431.98621550000001</v>
      </c>
      <c r="G65">
        <v>548.33271100000002</v>
      </c>
      <c r="H65">
        <v>381.77103879999999</v>
      </c>
      <c r="I65">
        <v>431.98621550000001</v>
      </c>
      <c r="J65">
        <v>143.99540519999999</v>
      </c>
      <c r="K65">
        <v>183.32755109999999</v>
      </c>
      <c r="L65">
        <v>187.5604568</v>
      </c>
      <c r="M65">
        <v>287.99081030000002</v>
      </c>
      <c r="N65">
        <v>287.99081030000002</v>
      </c>
      <c r="O65">
        <v>210.06643600000001</v>
      </c>
      <c r="P65">
        <v>90.80866048</v>
      </c>
      <c r="Q65">
        <v>90.80866048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3803.9436329999999</v>
      </c>
      <c r="E67">
        <v>4032.3605560000001</v>
      </c>
      <c r="F67">
        <v>3494.95237</v>
      </c>
      <c r="G67">
        <v>3972.0864510000001</v>
      </c>
      <c r="H67">
        <v>2856.6871169999999</v>
      </c>
      <c r="I67">
        <v>3032.6741280000001</v>
      </c>
      <c r="J67">
        <v>1291.2339400000001</v>
      </c>
      <c r="K67">
        <v>1547.7542350000001</v>
      </c>
      <c r="L67">
        <v>1847.720965</v>
      </c>
      <c r="M67">
        <v>2016.180278</v>
      </c>
      <c r="N67">
        <v>1993.0027279999999</v>
      </c>
      <c r="O67">
        <v>1727.0674859999999</v>
      </c>
      <c r="P67">
        <v>1088.2775099999999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132.99071939999999</v>
      </c>
      <c r="F68">
        <v>132.99071939999999</v>
      </c>
      <c r="G68">
        <v>191.70097870000001</v>
      </c>
      <c r="H68">
        <v>333.1138085</v>
      </c>
      <c r="I68">
        <v>398.9721581</v>
      </c>
      <c r="J68">
        <v>67.132369789999998</v>
      </c>
      <c r="K68">
        <v>200.12308909999999</v>
      </c>
      <c r="L68">
        <v>134.26473960000001</v>
      </c>
      <c r="M68">
        <v>265.98143870000001</v>
      </c>
      <c r="N68">
        <v>265.98143870000001</v>
      </c>
      <c r="O68">
        <v>200.12308909999999</v>
      </c>
      <c r="P68">
        <v>200.12308909999999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H70">
        <v>141.9417162</v>
      </c>
      <c r="I70">
        <v>212.83086499999999</v>
      </c>
      <c r="J70">
        <v>141.9417162</v>
      </c>
      <c r="K70">
        <v>141.9417162</v>
      </c>
      <c r="L70">
        <v>4.7323990880000002</v>
      </c>
      <c r="M70">
        <v>283.8834324</v>
      </c>
      <c r="N70">
        <v>283.8834324</v>
      </c>
      <c r="O70">
        <v>141.9417162</v>
      </c>
      <c r="P70">
        <v>141.9417162</v>
      </c>
      <c r="Q70">
        <v>141.9417162</v>
      </c>
      <c r="R70">
        <v>141.9417162</v>
      </c>
    </row>
    <row r="71" spans="2:42" x14ac:dyDescent="0.25">
      <c r="B71" t="s">
        <v>58</v>
      </c>
      <c r="C71" t="s">
        <v>43</v>
      </c>
      <c r="E71">
        <v>45.426561579999998</v>
      </c>
      <c r="F71">
        <v>45.426561579999998</v>
      </c>
      <c r="G71">
        <v>45.426561579999998</v>
      </c>
      <c r="H71">
        <v>90.853123159999996</v>
      </c>
      <c r="I71">
        <v>114.49376940000001</v>
      </c>
      <c r="K71">
        <v>45.426561579999998</v>
      </c>
      <c r="M71">
        <v>90.853123159999996</v>
      </c>
      <c r="N71">
        <v>45.426561579999998</v>
      </c>
      <c r="O71">
        <v>45.426561579999998</v>
      </c>
      <c r="P71">
        <v>45.426561579999998</v>
      </c>
      <c r="Q71">
        <v>45.426561579999998</v>
      </c>
      <c r="R71">
        <v>45.426561579999998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4329.7100769999997</v>
      </c>
      <c r="E76">
        <v>4786.7594580000004</v>
      </c>
      <c r="F76">
        <v>4105.3558659999999</v>
      </c>
      <c r="G76">
        <v>4757.5467019999996</v>
      </c>
      <c r="H76">
        <v>3804.3668039999998</v>
      </c>
      <c r="I76">
        <v>4190.957136</v>
      </c>
      <c r="J76">
        <v>1644.303431</v>
      </c>
      <c r="K76">
        <v>2118.5731529999998</v>
      </c>
      <c r="L76">
        <v>2174.2785600000002</v>
      </c>
      <c r="M76">
        <v>2944.889083</v>
      </c>
      <c r="N76">
        <v>2876.284971</v>
      </c>
      <c r="O76">
        <v>2324.6252890000001</v>
      </c>
      <c r="P76">
        <v>1566.5775369999999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2606.3295210000001</v>
      </c>
      <c r="AG79">
        <v>2687.3616139999999</v>
      </c>
      <c r="AH79">
        <v>3309.2857600000002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6502.6960719999997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84514.522540000005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96120.705329999997</v>
      </c>
      <c r="S88">
        <v>96120.705329999997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89880.495639999994</v>
      </c>
      <c r="AG88">
        <v>89961.527730000002</v>
      </c>
      <c r="AH88">
        <v>90583.451879999993</v>
      </c>
      <c r="AI88">
        <v>89880.495639999994</v>
      </c>
      <c r="AJ88">
        <v>89880.495639999994</v>
      </c>
      <c r="AK88">
        <v>89880.495639999994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692498.1972346484</v>
      </c>
      <c r="E7" t="s">
        <v>651</v>
      </c>
      <c r="H7">
        <v>2988.7339999999967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2012</v>
      </c>
      <c r="E32">
        <v>2012</v>
      </c>
      <c r="F32">
        <v>2013</v>
      </c>
      <c r="G32">
        <v>2013</v>
      </c>
      <c r="H32">
        <v>2013</v>
      </c>
      <c r="I32">
        <v>2013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78</v>
      </c>
      <c r="E33" t="s">
        <v>80</v>
      </c>
      <c r="F33" t="s">
        <v>77</v>
      </c>
      <c r="G33" t="s">
        <v>78</v>
      </c>
      <c r="H33" t="s">
        <v>79</v>
      </c>
      <c r="I33" t="s">
        <v>80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8077.5337719999998</v>
      </c>
      <c r="D35">
        <v>5277.2181019999998</v>
      </c>
      <c r="E35">
        <v>5427.4364589999996</v>
      </c>
      <c r="F35">
        <v>8744.0878420000008</v>
      </c>
      <c r="G35">
        <v>5872.4167109999999</v>
      </c>
      <c r="H35">
        <v>154.9578889</v>
      </c>
      <c r="I35">
        <v>5810.4481260000002</v>
      </c>
      <c r="J35">
        <v>7610.3183230000004</v>
      </c>
      <c r="K35">
        <v>4115.0328460000001</v>
      </c>
      <c r="L35">
        <v>4484.4461499999998</v>
      </c>
      <c r="M35">
        <v>9752.538364</v>
      </c>
      <c r="N35">
        <v>5784.2439139999997</v>
      </c>
      <c r="O35">
        <v>5834.1389689999996</v>
      </c>
      <c r="P35">
        <v>2915.1773899999998</v>
      </c>
      <c r="Q35">
        <v>1469.916311</v>
      </c>
      <c r="R35">
        <v>4499.7830430000004</v>
      </c>
      <c r="S35">
        <v>1748.7913860000001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3580.6393440000002</v>
      </c>
      <c r="D36">
        <v>1551.337894</v>
      </c>
      <c r="F36">
        <v>4064.5681629999999</v>
      </c>
      <c r="G36">
        <v>1967.355368</v>
      </c>
      <c r="I36">
        <v>583.15407700000003</v>
      </c>
      <c r="J36">
        <v>3872.9323829999998</v>
      </c>
      <c r="K36">
        <v>1776.758699</v>
      </c>
      <c r="M36">
        <v>3441.638097</v>
      </c>
      <c r="N36">
        <v>2064.7773670000001</v>
      </c>
      <c r="O36">
        <v>663.98627180000005</v>
      </c>
      <c r="P36">
        <v>4155.8623660000003</v>
      </c>
      <c r="Q36">
        <v>487.22140000000002</v>
      </c>
      <c r="R36">
        <v>3472.5240939999999</v>
      </c>
      <c r="S36">
        <v>1011.023084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311720-1FD2-4964-9E0A-7437BCFFB1FB}"/>
</file>

<file path=customXml/itemProps2.xml><?xml version="1.0" encoding="utf-8"?>
<ds:datastoreItem xmlns:ds="http://schemas.openxmlformats.org/officeDocument/2006/customXml" ds:itemID="{FF19DDEA-BE89-42CE-B132-E65F2E79B38B}"/>
</file>

<file path=customXml/itemProps3.xml><?xml version="1.0" encoding="utf-8"?>
<ds:datastoreItem xmlns:ds="http://schemas.openxmlformats.org/officeDocument/2006/customXml" ds:itemID="{0B32E060-C73C-4CF5-951F-8B078EC6A7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2020-03-06T10:34:47Z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