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8" r:id="rId38"/>
    <pivotCache cacheId="11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<sst xmlns="http://schemas.openxmlformats.org/spreadsheetml/2006/main" count="12843" uniqueCount="772">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</sst>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157813.38699999999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22644.613559999998</c:v>
                </c:pt>
                <c:pt idx="5">
                  <c:v>136537.46529600001</c:v>
                </c:pt>
                <c:pt idx="6">
                  <c:v>47676.703399999999</c:v>
                </c:pt>
                <c:pt idx="7">
                  <c:v>490</c:v>
                </c:pt>
                <c:pt idx="8">
                  <c:v>63493.651120000002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42706.779399999999</c:v>
                </c:pt>
                <c:pt idx="1">
                  <c:v>15885.099000000002</c:v>
                </c:pt>
                <c:pt idx="2">
                  <c:v>3984.9905999999901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10644.69052</c:v>
                </c:pt>
                <c:pt idx="1">
                  <c:v>5.5619999996281422E-2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37323.288507999998</c:v>
                </c:pt>
                <c:pt idx="1">
                  <c:v>58875.097618</c:v>
                </c:pt>
                <c:pt idx="2">
                  <c:v>33782.919170000008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12655.94326</c:v>
                </c:pt>
                <c:pt idx="1">
                  <c:v>18597.50819</c:v>
                </c:pt>
                <c:pt idx="2">
                  <c:v>32240.199670000002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4576"/>
        <c:axId val="-564914032"/>
      </c:bar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auto val="1"/>
        <c:lblAlgn val="ctr"/>
        <c:lblOffset val="100"/>
        <c:noMultiLvlLbl val="0"/>
      </c:catAx>
      <c:valAx>
        <c:axId val="-5649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82865.144390000001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6925.4050540000007</c:v>
                </c:pt>
                <c:pt idx="5">
                  <c:v>62222.362364599998</c:v>
                </c:pt>
                <c:pt idx="6">
                  <c:v>13412.680050000001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48825.631204000005</c:v>
                </c:pt>
                <c:pt idx="1">
                  <c:v>72957.981144000005</c:v>
                </c:pt>
                <c:pt idx="2">
                  <c:v>80945.437564000007</c:v>
                </c:pt>
                <c:pt idx="3">
                  <c:v>82865.144390000001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19893.485523000003</c:v>
                </c:pt>
                <c:pt idx="2">
                  <c:v>46804.716586019997</c:v>
                </c:pt>
                <c:pt idx="3">
                  <c:v>62222.362364599998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7419.7811698999994</c:v>
                </c:pt>
                <c:pt idx="2">
                  <c:v>7155.3077856999998</c:v>
                </c:pt>
                <c:pt idx="3">
                  <c:v>6925.4050540000007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2736"/>
        <c:axId val="-56491348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8720"/>
        <c:axId val="-56492001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21.170570829999999</c:v>
                </c:pt>
                <c:pt idx="2">
                  <c:v>21.845064189999999</c:v>
                </c:pt>
                <c:pt idx="3">
                  <c:v>36.32569341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34.124668190000001</c:v>
                </c:pt>
                <c:pt idx="2">
                  <c:v>35.645277849999999</c:v>
                </c:pt>
                <c:pt idx="3">
                  <c:v>49.030257910000003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8176"/>
        <c:axId val="-5649189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auto val="1"/>
        <c:lblAlgn val="ctr"/>
        <c:lblOffset val="100"/>
        <c:noMultiLvlLbl val="0"/>
      </c:catAx>
      <c:valAx>
        <c:axId val="-5649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21.408346202739725</c:v>
                </c:pt>
                <c:pt idx="2">
                  <c:v>25.300876561643832</c:v>
                </c:pt>
                <c:pt idx="3">
                  <c:v>47.532111452054792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37.959690657534246</c:v>
                </c:pt>
                <c:pt idx="2">
                  <c:v>43.358433945205483</c:v>
                </c:pt>
                <c:pt idx="3">
                  <c:v>67.963782438356162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2192"/>
        <c:axId val="-5649216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auto val="1"/>
        <c:lblAlgn val="ctr"/>
        <c:lblOffset val="100"/>
        <c:noMultiLvlLbl val="0"/>
      </c:catAx>
      <c:valAx>
        <c:axId val="-5649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157813.38699999999</c:v>
                </c:pt>
                <c:pt idx="1">
                  <c:v>28319.126862000001</c:v>
                </c:pt>
                <c:pt idx="2">
                  <c:v>0</c:v>
                </c:pt>
                <c:pt idx="3">
                  <c:v>3395</c:v>
                </c:pt>
                <c:pt idx="4">
                  <c:v>22644.613559999998</c:v>
                </c:pt>
                <c:pt idx="5">
                  <c:v>136537.46529600001</c:v>
                </c:pt>
                <c:pt idx="6">
                  <c:v>47676.703399999999</c:v>
                </c:pt>
                <c:pt idx="7">
                  <c:v>490</c:v>
                </c:pt>
                <c:pt idx="8">
                  <c:v>63493.651120000002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42706.779399999999</c:v>
                </c:pt>
                <c:pt idx="2">
                  <c:v>15885.099000000002</c:v>
                </c:pt>
                <c:pt idx="3">
                  <c:v>3984.9905999999901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6112.6166379999995</c:v>
                </c:pt>
                <c:pt idx="2">
                  <c:v>8125.7999999999993</c:v>
                </c:pt>
                <c:pt idx="3">
                  <c:v>2838.5102240000015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10644.69052</c:v>
                </c:pt>
                <c:pt idx="2">
                  <c:v>5.5619999996281422E-2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37323.288507999998</c:v>
                </c:pt>
                <c:pt idx="2">
                  <c:v>58875.097618</c:v>
                </c:pt>
                <c:pt idx="3">
                  <c:v>33782.919170000008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12655.94326</c:v>
                </c:pt>
                <c:pt idx="2">
                  <c:v>18597.50819</c:v>
                </c:pt>
                <c:pt idx="3">
                  <c:v>32240.199670000002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6000"/>
        <c:axId val="-564921104"/>
      </c:barChart>
      <c:catAx>
        <c:axId val="-56492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82865.144390000001</c:v>
                </c:pt>
                <c:pt idx="1">
                  <c:v>11143.3333886</c:v>
                </c:pt>
                <c:pt idx="2">
                  <c:v>0</c:v>
                </c:pt>
                <c:pt idx="3">
                  <c:v>3007.6281399999998</c:v>
                </c:pt>
                <c:pt idx="4">
                  <c:v>6925.4050540000007</c:v>
                </c:pt>
                <c:pt idx="5">
                  <c:v>62222.362364599998</c:v>
                </c:pt>
                <c:pt idx="6">
                  <c:v>13412.680050000001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48825.631204000005</c:v>
                </c:pt>
                <c:pt idx="1">
                  <c:v>72957.981144000005</c:v>
                </c:pt>
                <c:pt idx="2">
                  <c:v>80945.437564000007</c:v>
                </c:pt>
                <c:pt idx="3">
                  <c:v>82865.144390000001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19893.485523000003</c:v>
                </c:pt>
                <c:pt idx="2">
                  <c:v>46804.716586019997</c:v>
                </c:pt>
                <c:pt idx="3">
                  <c:v>62222.362364599998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4842.8966739999996</c:v>
                </c:pt>
                <c:pt idx="2">
                  <c:v>5969.9847586000005</c:v>
                </c:pt>
                <c:pt idx="3">
                  <c:v>11143.3333886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7419.7811698999994</c:v>
                </c:pt>
                <c:pt idx="2">
                  <c:v>7155.3077856999998</c:v>
                </c:pt>
                <c:pt idx="3">
                  <c:v>6925.4050540000007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7632"/>
        <c:axId val="-5649205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2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7840"/>
        <c:axId val="-5649254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56491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21.170570829999999</c:v>
                </c:pt>
                <c:pt idx="2">
                  <c:v>21.845064189999999</c:v>
                </c:pt>
                <c:pt idx="3">
                  <c:v>36.32569341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34.124668190000001</c:v>
                </c:pt>
                <c:pt idx="2">
                  <c:v>35.645277849999999</c:v>
                </c:pt>
                <c:pt idx="3">
                  <c:v>49.030257910000003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9472"/>
        <c:axId val="-4953076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56491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21.408346202739725</c:v>
                </c:pt>
                <c:pt idx="2">
                  <c:v>25.300876561643832</c:v>
                </c:pt>
                <c:pt idx="3">
                  <c:v>47.532111452054792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37.959690657534246</c:v>
                </c:pt>
                <c:pt idx="2">
                  <c:v>43.358433945205483</c:v>
                </c:pt>
                <c:pt idx="3">
                  <c:v>67.963782438356162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136"/>
        <c:axId val="-4952995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110628.071</c:v>
                </c:pt>
                <c:pt idx="13">
                  <c:v>114204.591</c:v>
                </c:pt>
                <c:pt idx="14">
                  <c:v>115999.966</c:v>
                </c:pt>
                <c:pt idx="15">
                  <c:v>121761.47139999999</c:v>
                </c:pt>
                <c:pt idx="16">
                  <c:v>126998.3956</c:v>
                </c:pt>
                <c:pt idx="17">
                  <c:v>128006.6961</c:v>
                </c:pt>
                <c:pt idx="18">
                  <c:v>129838.5499</c:v>
                </c:pt>
                <c:pt idx="19">
                  <c:v>131340.163</c:v>
                </c:pt>
                <c:pt idx="20">
                  <c:v>132868.36619999999</c:v>
                </c:pt>
                <c:pt idx="21">
                  <c:v>134966.861</c:v>
                </c:pt>
                <c:pt idx="22">
                  <c:v>135729.30069999999</c:v>
                </c:pt>
                <c:pt idx="23">
                  <c:v>136730.1704</c:v>
                </c:pt>
                <c:pt idx="24">
                  <c:v>137646.5704</c:v>
                </c:pt>
                <c:pt idx="25">
                  <c:v>137646.5704</c:v>
                </c:pt>
                <c:pt idx="26">
                  <c:v>137646.5704</c:v>
                </c:pt>
                <c:pt idx="27">
                  <c:v>137646.5704</c:v>
                </c:pt>
                <c:pt idx="28">
                  <c:v>137646.5704</c:v>
                </c:pt>
                <c:pt idx="29">
                  <c:v>137646.5704</c:v>
                </c:pt>
                <c:pt idx="30">
                  <c:v>137646.5704</c:v>
                </c:pt>
                <c:pt idx="31">
                  <c:v>137646.5704</c:v>
                </c:pt>
                <c:pt idx="32">
                  <c:v>137646.5704</c:v>
                </c:pt>
                <c:pt idx="33">
                  <c:v>138119.26800000001</c:v>
                </c:pt>
                <c:pt idx="34">
                  <c:v>139542.761</c:v>
                </c:pt>
                <c:pt idx="35">
                  <c:v>141631.56099999999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9230.4271320000007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15430.621137</c:v>
                </c:pt>
                <c:pt idx="10">
                  <c:v>15604.713985999999</c:v>
                </c:pt>
                <c:pt idx="11">
                  <c:v>16065.272072</c:v>
                </c:pt>
                <c:pt idx="12">
                  <c:v>16802.513061999998</c:v>
                </c:pt>
                <c:pt idx="13">
                  <c:v>17146.670818999999</c:v>
                </c:pt>
                <c:pt idx="14">
                  <c:v>17354.816638</c:v>
                </c:pt>
                <c:pt idx="15">
                  <c:v>17354.816638</c:v>
                </c:pt>
                <c:pt idx="16">
                  <c:v>17155.216637999998</c:v>
                </c:pt>
                <c:pt idx="17">
                  <c:v>18080.216637999998</c:v>
                </c:pt>
                <c:pt idx="18">
                  <c:v>19005.216637999998</c:v>
                </c:pt>
                <c:pt idx="19">
                  <c:v>19930.416637999999</c:v>
                </c:pt>
                <c:pt idx="20">
                  <c:v>20855.416637999999</c:v>
                </c:pt>
                <c:pt idx="21">
                  <c:v>21780.416637999999</c:v>
                </c:pt>
                <c:pt idx="22">
                  <c:v>22705.616638</c:v>
                </c:pt>
                <c:pt idx="23">
                  <c:v>23630.616638</c:v>
                </c:pt>
                <c:pt idx="24">
                  <c:v>24555.616638</c:v>
                </c:pt>
                <c:pt idx="25">
                  <c:v>25480.616638</c:v>
                </c:pt>
                <c:pt idx="26">
                  <c:v>26405.916638000002</c:v>
                </c:pt>
                <c:pt idx="27">
                  <c:v>27330.916638000002</c:v>
                </c:pt>
                <c:pt idx="28">
                  <c:v>28082.326862000002</c:v>
                </c:pt>
                <c:pt idx="29">
                  <c:v>28282.326862000002</c:v>
                </c:pt>
                <c:pt idx="30">
                  <c:v>28119.126862000001</c:v>
                </c:pt>
                <c:pt idx="31">
                  <c:v>28319.126862000001</c:v>
                </c:pt>
                <c:pt idx="32">
                  <c:v>28319.126862000001</c:v>
                </c:pt>
                <c:pt idx="33">
                  <c:v>28319.126862000001</c:v>
                </c:pt>
                <c:pt idx="34">
                  <c:v>28319.126862000001</c:v>
                </c:pt>
                <c:pt idx="35">
                  <c:v>28319.126862000001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17135.006937999999</c:v>
                </c:pt>
                <c:pt idx="14">
                  <c:v>21950.357940000002</c:v>
                </c:pt>
                <c:pt idx="15">
                  <c:v>21950.357940000002</c:v>
                </c:pt>
                <c:pt idx="16">
                  <c:v>22250.451939999999</c:v>
                </c:pt>
                <c:pt idx="17">
                  <c:v>22250.451939999999</c:v>
                </c:pt>
                <c:pt idx="18">
                  <c:v>22250.451939999999</c:v>
                </c:pt>
                <c:pt idx="19">
                  <c:v>22250.451939999999</c:v>
                </c:pt>
                <c:pt idx="20">
                  <c:v>22250.451939999999</c:v>
                </c:pt>
                <c:pt idx="21">
                  <c:v>22258.613559999998</c:v>
                </c:pt>
                <c:pt idx="22">
                  <c:v>22258.613559999998</c:v>
                </c:pt>
                <c:pt idx="23">
                  <c:v>22258.613559999998</c:v>
                </c:pt>
                <c:pt idx="24">
                  <c:v>22258.613559999998</c:v>
                </c:pt>
                <c:pt idx="25">
                  <c:v>22258.613559999998</c:v>
                </c:pt>
                <c:pt idx="26">
                  <c:v>22258.613559999998</c:v>
                </c:pt>
                <c:pt idx="27">
                  <c:v>22258.613559999998</c:v>
                </c:pt>
                <c:pt idx="28">
                  <c:v>22258.613559999998</c:v>
                </c:pt>
                <c:pt idx="29">
                  <c:v>22258.613559999998</c:v>
                </c:pt>
                <c:pt idx="30">
                  <c:v>22258.613559999998</c:v>
                </c:pt>
                <c:pt idx="31">
                  <c:v>22644.613559999998</c:v>
                </c:pt>
                <c:pt idx="32">
                  <c:v>22644.613559999998</c:v>
                </c:pt>
                <c:pt idx="33">
                  <c:v>22644.613559999998</c:v>
                </c:pt>
                <c:pt idx="34">
                  <c:v>22644.613559999998</c:v>
                </c:pt>
                <c:pt idx="35">
                  <c:v>22644.613559999998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40720.186159999997</c:v>
                </c:pt>
                <c:pt idx="13">
                  <c:v>41763.051940000005</c:v>
                </c:pt>
                <c:pt idx="14">
                  <c:v>42843.451209999999</c:v>
                </c:pt>
                <c:pt idx="15">
                  <c:v>43879.448508000001</c:v>
                </c:pt>
                <c:pt idx="16">
                  <c:v>47586.561192000001</c:v>
                </c:pt>
                <c:pt idx="17">
                  <c:v>52447.647799999999</c:v>
                </c:pt>
                <c:pt idx="18">
                  <c:v>56870.761229999996</c:v>
                </c:pt>
                <c:pt idx="19">
                  <c:v>64388.899990000005</c:v>
                </c:pt>
                <c:pt idx="20">
                  <c:v>71784.969440000001</c:v>
                </c:pt>
                <c:pt idx="21">
                  <c:v>77490.723100000003</c:v>
                </c:pt>
                <c:pt idx="22">
                  <c:v>84433.347009999998</c:v>
                </c:pt>
                <c:pt idx="23">
                  <c:v>87131.422930000001</c:v>
                </c:pt>
                <c:pt idx="24">
                  <c:v>89347.586806000007</c:v>
                </c:pt>
                <c:pt idx="25">
                  <c:v>102754.546126</c:v>
                </c:pt>
                <c:pt idx="26">
                  <c:v>107324.49585600001</c:v>
                </c:pt>
                <c:pt idx="27">
                  <c:v>110762.57976600001</c:v>
                </c:pt>
                <c:pt idx="28">
                  <c:v>114181.74872600001</c:v>
                </c:pt>
                <c:pt idx="29">
                  <c:v>117674.15622600001</c:v>
                </c:pt>
                <c:pt idx="30">
                  <c:v>120124.76209600001</c:v>
                </c:pt>
                <c:pt idx="31">
                  <c:v>124258.05880600002</c:v>
                </c:pt>
                <c:pt idx="32">
                  <c:v>130535.82597600001</c:v>
                </c:pt>
                <c:pt idx="33">
                  <c:v>134288.536456</c:v>
                </c:pt>
                <c:pt idx="34">
                  <c:v>135407.57920600002</c:v>
                </c:pt>
                <c:pt idx="35">
                  <c:v>136537.46529600001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47676.703399999999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4498.751945</c:v>
                </c:pt>
                <c:pt idx="11">
                  <c:v>6013.0572069999998</c:v>
                </c:pt>
                <c:pt idx="12">
                  <c:v>10378.413629999999</c:v>
                </c:pt>
                <c:pt idx="13">
                  <c:v>11220.16532</c:v>
                </c:pt>
                <c:pt idx="14">
                  <c:v>12655.94326</c:v>
                </c:pt>
                <c:pt idx="15">
                  <c:v>12655.94326</c:v>
                </c:pt>
                <c:pt idx="16">
                  <c:v>13837.769386</c:v>
                </c:pt>
                <c:pt idx="17">
                  <c:v>15784.803883</c:v>
                </c:pt>
                <c:pt idx="18">
                  <c:v>17686.166057999999</c:v>
                </c:pt>
                <c:pt idx="19">
                  <c:v>18763.173083000001</c:v>
                </c:pt>
                <c:pt idx="20">
                  <c:v>19939.541830000002</c:v>
                </c:pt>
                <c:pt idx="21">
                  <c:v>21676.499930999998</c:v>
                </c:pt>
                <c:pt idx="22">
                  <c:v>23696.98285</c:v>
                </c:pt>
                <c:pt idx="23">
                  <c:v>27169.680050000003</c:v>
                </c:pt>
                <c:pt idx="24">
                  <c:v>30847.487980000002</c:v>
                </c:pt>
                <c:pt idx="25">
                  <c:v>31253.45145</c:v>
                </c:pt>
                <c:pt idx="26">
                  <c:v>33078.416729999997</c:v>
                </c:pt>
                <c:pt idx="27">
                  <c:v>35170.622820000004</c:v>
                </c:pt>
                <c:pt idx="28">
                  <c:v>37487.371700000003</c:v>
                </c:pt>
                <c:pt idx="29">
                  <c:v>40423.913189999999</c:v>
                </c:pt>
                <c:pt idx="30">
                  <c:v>44259.465519999998</c:v>
                </c:pt>
                <c:pt idx="31">
                  <c:v>47723.987359999999</c:v>
                </c:pt>
                <c:pt idx="32">
                  <c:v>51075.729039999998</c:v>
                </c:pt>
                <c:pt idx="33">
                  <c:v>55447.045870000002</c:v>
                </c:pt>
                <c:pt idx="34">
                  <c:v>60086.608690000001</c:v>
                </c:pt>
                <c:pt idx="35">
                  <c:v>63493.651120000002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298976"/>
        <c:axId val="-495306048"/>
      </c:line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20.880922887671233</c:v>
                </c:pt>
                <c:pt idx="2">
                  <c:v>21.579298134246574</c:v>
                </c:pt>
                <c:pt idx="3">
                  <c:v>19.561534120547947</c:v>
                </c:pt>
                <c:pt idx="4">
                  <c:v>20.685978906849314</c:v>
                </c:pt>
                <c:pt idx="5">
                  <c:v>23.813334189041097</c:v>
                </c:pt>
                <c:pt idx="6">
                  <c:v>26.9247184</c:v>
                </c:pt>
                <c:pt idx="7">
                  <c:v>26.754116564383562</c:v>
                </c:pt>
                <c:pt idx="8">
                  <c:v>27.406686821917805</c:v>
                </c:pt>
                <c:pt idx="9">
                  <c:v>27.478073178082191</c:v>
                </c:pt>
                <c:pt idx="10">
                  <c:v>21.606031117808222</c:v>
                </c:pt>
                <c:pt idx="11">
                  <c:v>21.300829978082191</c:v>
                </c:pt>
                <c:pt idx="12">
                  <c:v>22.0010643369863</c:v>
                </c:pt>
                <c:pt idx="13">
                  <c:v>21.629915484931509</c:v>
                </c:pt>
                <c:pt idx="14">
                  <c:v>21.459977038356165</c:v>
                </c:pt>
                <c:pt idx="15">
                  <c:v>21.408346202739725</c:v>
                </c:pt>
                <c:pt idx="16">
                  <c:v>21.347430216438354</c:v>
                </c:pt>
                <c:pt idx="17">
                  <c:v>22.661200005479454</c:v>
                </c:pt>
                <c:pt idx="18">
                  <c:v>24.062354928767125</c:v>
                </c:pt>
                <c:pt idx="19">
                  <c:v>21.630244983561642</c:v>
                </c:pt>
                <c:pt idx="20">
                  <c:v>20.022005783561646</c:v>
                </c:pt>
                <c:pt idx="21">
                  <c:v>21.00031514520548</c:v>
                </c:pt>
                <c:pt idx="22">
                  <c:v>21.645621484931507</c:v>
                </c:pt>
                <c:pt idx="23">
                  <c:v>29.120235589041098</c:v>
                </c:pt>
                <c:pt idx="24">
                  <c:v>37.381256</c:v>
                </c:pt>
                <c:pt idx="25">
                  <c:v>25.300876561643832</c:v>
                </c:pt>
                <c:pt idx="26">
                  <c:v>24.796539578082193</c:v>
                </c:pt>
                <c:pt idx="27">
                  <c:v>26.449019663013697</c:v>
                </c:pt>
                <c:pt idx="28">
                  <c:v>28.181372136986301</c:v>
                </c:pt>
                <c:pt idx="29">
                  <c:v>29.947484109589041</c:v>
                </c:pt>
                <c:pt idx="30">
                  <c:v>34.303306219178083</c:v>
                </c:pt>
                <c:pt idx="31">
                  <c:v>37.757504520547947</c:v>
                </c:pt>
                <c:pt idx="32">
                  <c:v>38.703025589041097</c:v>
                </c:pt>
                <c:pt idx="33">
                  <c:v>41.762508657534248</c:v>
                </c:pt>
                <c:pt idx="34">
                  <c:v>45.405107917808216</c:v>
                </c:pt>
                <c:pt idx="35">
                  <c:v>47.532111452054792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30.15305619178082</c:v>
                </c:pt>
                <c:pt idx="7">
                  <c:v>31.899888027397257</c:v>
                </c:pt>
                <c:pt idx="8">
                  <c:v>34.160140602739723</c:v>
                </c:pt>
                <c:pt idx="9">
                  <c:v>35.760051397260277</c:v>
                </c:pt>
                <c:pt idx="10">
                  <c:v>33.327043178082192</c:v>
                </c:pt>
                <c:pt idx="11">
                  <c:v>34.547322082191776</c:v>
                </c:pt>
                <c:pt idx="12">
                  <c:v>37.697684575342464</c:v>
                </c:pt>
                <c:pt idx="13">
                  <c:v>38.6923538630137</c:v>
                </c:pt>
                <c:pt idx="14">
                  <c:v>40.310044712328768</c:v>
                </c:pt>
                <c:pt idx="15">
                  <c:v>37.959690657534246</c:v>
                </c:pt>
                <c:pt idx="16">
                  <c:v>38.465739616438356</c:v>
                </c:pt>
                <c:pt idx="17">
                  <c:v>40.909717150684926</c:v>
                </c:pt>
                <c:pt idx="18">
                  <c:v>42.79672260273972</c:v>
                </c:pt>
                <c:pt idx="19">
                  <c:v>39.748326219178082</c:v>
                </c:pt>
                <c:pt idx="20">
                  <c:v>37.504230027397263</c:v>
                </c:pt>
                <c:pt idx="21">
                  <c:v>38.446866520547943</c:v>
                </c:pt>
                <c:pt idx="22">
                  <c:v>39.01014115068493</c:v>
                </c:pt>
                <c:pt idx="23">
                  <c:v>46.819800767123283</c:v>
                </c:pt>
                <c:pt idx="24">
                  <c:v>56.134367917808227</c:v>
                </c:pt>
                <c:pt idx="25">
                  <c:v>43.358433945205483</c:v>
                </c:pt>
                <c:pt idx="26">
                  <c:v>42.849862602739726</c:v>
                </c:pt>
                <c:pt idx="27">
                  <c:v>44.499418602739723</c:v>
                </c:pt>
                <c:pt idx="28">
                  <c:v>46.228595808219183</c:v>
                </c:pt>
                <c:pt idx="29">
                  <c:v>47.991519589041097</c:v>
                </c:pt>
                <c:pt idx="30">
                  <c:v>52.345358547945203</c:v>
                </c:pt>
                <c:pt idx="31">
                  <c:v>56.136383287671237</c:v>
                </c:pt>
                <c:pt idx="32">
                  <c:v>56.780811260273971</c:v>
                </c:pt>
                <c:pt idx="33">
                  <c:v>61.075199369863007</c:v>
                </c:pt>
                <c:pt idx="34">
                  <c:v>65.057207452054797</c:v>
                </c:pt>
                <c:pt idx="35">
                  <c:v>67.963782438356162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2240"/>
        <c:axId val="-4953016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8.5635751498878143E-2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5.3637145352200093E-2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2.6484103481215836E-2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2.5724859071655316E-2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2.4596133832780833E-2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2.410245489416251E-2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2.3813380954719597E-2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2.3813380954719597E-2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0.35441618751676163</c:v>
                </c:pt>
                <c:pt idx="49">
                  <c:v>0.42660280024122565</c:v>
                </c:pt>
                <c:pt idx="50">
                  <c:v>0.56498048683527924</c:v>
                </c:pt>
                <c:pt idx="51">
                  <c:v>0.46652049712535015</c:v>
                </c:pt>
                <c:pt idx="52">
                  <c:v>0.35440939924755882</c:v>
                </c:pt>
                <c:pt idx="53">
                  <c:v>0.4266952259500027</c:v>
                </c:pt>
                <c:pt idx="54">
                  <c:v>0.56515047607413904</c:v>
                </c:pt>
                <c:pt idx="55">
                  <c:v>0.46660255956140734</c:v>
                </c:pt>
                <c:pt idx="56">
                  <c:v>0.35440299254547381</c:v>
                </c:pt>
                <c:pt idx="57">
                  <c:v>0.42678245567276279</c:v>
                </c:pt>
                <c:pt idx="58">
                  <c:v>0.56531090904616221</c:v>
                </c:pt>
                <c:pt idx="59">
                  <c:v>0.46668000865049825</c:v>
                </c:pt>
                <c:pt idx="60">
                  <c:v>0.35439714543734119</c:v>
                </c:pt>
                <c:pt idx="61">
                  <c:v>0.42686206614891947</c:v>
                </c:pt>
                <c:pt idx="62">
                  <c:v>0.56545732863475584</c:v>
                </c:pt>
                <c:pt idx="63">
                  <c:v>0.46675069277285913</c:v>
                </c:pt>
                <c:pt idx="64">
                  <c:v>0.35437411951580544</c:v>
                </c:pt>
                <c:pt idx="65">
                  <c:v>0.42717557316407645</c:v>
                </c:pt>
                <c:pt idx="66">
                  <c:v>0.5660339308743384</c:v>
                </c:pt>
                <c:pt idx="67">
                  <c:v>0.46702904777948595</c:v>
                </c:pt>
                <c:pt idx="68">
                  <c:v>0.35432372595363565</c:v>
                </c:pt>
                <c:pt idx="69">
                  <c:v>0.42786170096078174</c:v>
                </c:pt>
                <c:pt idx="70">
                  <c:v>0.56729585735396892</c:v>
                </c:pt>
                <c:pt idx="71">
                  <c:v>0.46763824340278609</c:v>
                </c:pt>
                <c:pt idx="72">
                  <c:v>0.35429168782905707</c:v>
                </c:pt>
                <c:pt idx="73">
                  <c:v>0.42829791227150066</c:v>
                </c:pt>
                <c:pt idx="74">
                  <c:v>0.56809813735457904</c:v>
                </c:pt>
                <c:pt idx="75">
                  <c:v>0.46802554445076133</c:v>
                </c:pt>
                <c:pt idx="76">
                  <c:v>0.35425496308746618</c:v>
                </c:pt>
                <c:pt idx="77">
                  <c:v>0.42879793385797826</c:v>
                </c:pt>
                <c:pt idx="78">
                  <c:v>0.56901777709341483</c:v>
                </c:pt>
                <c:pt idx="79">
                  <c:v>0.46846950094480094</c:v>
                </c:pt>
                <c:pt idx="80">
                  <c:v>0.35420148556240721</c:v>
                </c:pt>
                <c:pt idx="81">
                  <c:v>0.429526049869974</c:v>
                </c:pt>
                <c:pt idx="82">
                  <c:v>0.57035692848377428</c:v>
                </c:pt>
                <c:pt idx="83">
                  <c:v>0.46911597692671525</c:v>
                </c:pt>
                <c:pt idx="84">
                  <c:v>0.35419504801601209</c:v>
                </c:pt>
                <c:pt idx="85">
                  <c:v>0.4296137007476189</c:v>
                </c:pt>
                <c:pt idx="86">
                  <c:v>0.57051813598704182</c:v>
                </c:pt>
                <c:pt idx="87">
                  <c:v>0.46919379995564914</c:v>
                </c:pt>
                <c:pt idx="88">
                  <c:v>0.354174701066372</c:v>
                </c:pt>
                <c:pt idx="89">
                  <c:v>0.42989073171173819</c:v>
                </c:pt>
                <c:pt idx="90">
                  <c:v>0.57102765148809898</c:v>
                </c:pt>
                <c:pt idx="91">
                  <c:v>0.46943976878478599</c:v>
                </c:pt>
                <c:pt idx="92">
                  <c:v>0.35417410151894557</c:v>
                </c:pt>
                <c:pt idx="93">
                  <c:v>0.42989889450207786</c:v>
                </c:pt>
                <c:pt idx="94">
                  <c:v>0.57104266455481834</c:v>
                </c:pt>
                <c:pt idx="95">
                  <c:v>0.46944701633027719</c:v>
                </c:pt>
                <c:pt idx="96">
                  <c:v>0.35423724494229514</c:v>
                </c:pt>
                <c:pt idx="97">
                  <c:v>0.42903917282884874</c:v>
                </c:pt>
                <c:pt idx="98">
                  <c:v>0.56946146408380927</c:v>
                </c:pt>
                <c:pt idx="99">
                  <c:v>0.46868369107410401</c:v>
                </c:pt>
                <c:pt idx="100">
                  <c:v>0.3542256009438996</c:v>
                </c:pt>
                <c:pt idx="101">
                  <c:v>0.42919771043143035</c:v>
                </c:pt>
                <c:pt idx="102">
                  <c:v>0.56975304650473679</c:v>
                </c:pt>
                <c:pt idx="103">
                  <c:v>0.46882445263033051</c:v>
                </c:pt>
                <c:pt idx="104">
                  <c:v>0.35422260918055509</c:v>
                </c:pt>
                <c:pt idx="105">
                  <c:v>0.4292384443660498</c:v>
                </c:pt>
                <c:pt idx="106">
                  <c:v>0.56982796437595407</c:v>
                </c:pt>
                <c:pt idx="107">
                  <c:v>0.46886061926641542</c:v>
                </c:pt>
                <c:pt idx="108">
                  <c:v>0.3542205211181213</c:v>
                </c:pt>
                <c:pt idx="109">
                  <c:v>0.42926687385801632</c:v>
                </c:pt>
                <c:pt idx="110">
                  <c:v>0.5698802519285121</c:v>
                </c:pt>
                <c:pt idx="111">
                  <c:v>0.46888586113847558</c:v>
                </c:pt>
                <c:pt idx="112">
                  <c:v>0.35421856928427226</c:v>
                </c:pt>
                <c:pt idx="113">
                  <c:v>0.42929344900143723</c:v>
                </c:pt>
                <c:pt idx="114">
                  <c:v>0.56992912893163494</c:v>
                </c:pt>
                <c:pt idx="115">
                  <c:v>0.46890945648398846</c:v>
                </c:pt>
                <c:pt idx="116">
                  <c:v>0.35421669273792822</c:v>
                </c:pt>
                <c:pt idx="117">
                  <c:v>0.42931899912308613</c:v>
                </c:pt>
                <c:pt idx="118">
                  <c:v>0.56997612069115156</c:v>
                </c:pt>
                <c:pt idx="119">
                  <c:v>0.46893214181643533</c:v>
                </c:pt>
                <c:pt idx="120">
                  <c:v>0.35421544106863928</c:v>
                </c:pt>
                <c:pt idx="121">
                  <c:v>0.42933604049416341</c:v>
                </c:pt>
                <c:pt idx="122">
                  <c:v>0.57000746312886996</c:v>
                </c:pt>
                <c:pt idx="123">
                  <c:v>0.46894727242399087</c:v>
                </c:pt>
                <c:pt idx="124">
                  <c:v>0.35421344194518123</c:v>
                </c:pt>
                <c:pt idx="125">
                  <c:v>0.42936326026866772</c:v>
                </c:pt>
                <c:pt idx="126">
                  <c:v>0.57005752578101321</c:v>
                </c:pt>
                <c:pt idx="127">
                  <c:v>0.4689714401259113</c:v>
                </c:pt>
                <c:pt idx="128">
                  <c:v>0.35421064763937721</c:v>
                </c:pt>
                <c:pt idx="129">
                  <c:v>0.42940130507854318</c:v>
                </c:pt>
                <c:pt idx="130">
                  <c:v>0.57012749783330019</c:v>
                </c:pt>
                <c:pt idx="131">
                  <c:v>0.46900521920132576</c:v>
                </c:pt>
                <c:pt idx="132">
                  <c:v>0.35420910209029793</c:v>
                </c:pt>
                <c:pt idx="133">
                  <c:v>0.42942234873856555</c:v>
                </c:pt>
                <c:pt idx="134">
                  <c:v>0.57016620131523521</c:v>
                </c:pt>
                <c:pt idx="135">
                  <c:v>0.46902390328855098</c:v>
                </c:pt>
                <c:pt idx="136">
                  <c:v>0.35420865774531723</c:v>
                </c:pt>
                <c:pt idx="137">
                  <c:v>0.42942839805988808</c:v>
                </c:pt>
                <c:pt idx="138">
                  <c:v>0.57017732732555138</c:v>
                </c:pt>
                <c:pt idx="139">
                  <c:v>0.46902927441661124</c:v>
                </c:pt>
                <c:pt idx="140">
                  <c:v>0.35420821658183244</c:v>
                </c:pt>
                <c:pt idx="141">
                  <c:v>0.42943440546876571</c:v>
                </c:pt>
                <c:pt idx="142">
                  <c:v>0.57018837608069139</c:v>
                </c:pt>
                <c:pt idx="143">
                  <c:v>0.46903460816901615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1152"/>
        <c:axId val="-495300608"/>
      </c:lineChart>
      <c:catAx>
        <c:axId val="-49530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16.692608920000001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14.00067016</c:v>
                </c:pt>
                <c:pt idx="5">
                  <c:v>10.520048239999999</c:v>
                </c:pt>
                <c:pt idx="6">
                  <c:v>10.44541725</c:v>
                </c:pt>
                <c:pt idx="7">
                  <c:v>10.45841499</c:v>
                </c:pt>
                <c:pt idx="8">
                  <c:v>10.030341419999999</c:v>
                </c:pt>
                <c:pt idx="9">
                  <c:v>8.692059596</c:v>
                </c:pt>
                <c:pt idx="10">
                  <c:v>8.4381291330000003</c:v>
                </c:pt>
                <c:pt idx="11">
                  <c:v>7.9226155760000001</c:v>
                </c:pt>
                <c:pt idx="12">
                  <c:v>8.0210635700000008</c:v>
                </c:pt>
                <c:pt idx="13">
                  <c:v>8.0641506009999997</c:v>
                </c:pt>
                <c:pt idx="14">
                  <c:v>7.1078860329999998</c:v>
                </c:pt>
                <c:pt idx="15">
                  <c:v>6.3330838939999996</c:v>
                </c:pt>
                <c:pt idx="16">
                  <c:v>6.2816474739999997</c:v>
                </c:pt>
                <c:pt idx="17">
                  <c:v>6.33010714</c:v>
                </c:pt>
                <c:pt idx="18">
                  <c:v>7.9272319260000002</c:v>
                </c:pt>
                <c:pt idx="19">
                  <c:v>9.6343524170000006</c:v>
                </c:pt>
                <c:pt idx="20">
                  <c:v>6.4184195270000002</c:v>
                </c:pt>
                <c:pt idx="21">
                  <c:v>6.5290825049999999</c:v>
                </c:pt>
                <c:pt idx="22">
                  <c:v>6.64648561</c:v>
                </c:pt>
                <c:pt idx="23">
                  <c:v>6.8040149879999996</c:v>
                </c:pt>
                <c:pt idx="24">
                  <c:v>7.0391787370000003</c:v>
                </c:pt>
                <c:pt idx="25">
                  <c:v>7.4757701179999998</c:v>
                </c:pt>
                <c:pt idx="26">
                  <c:v>8.0133741890000003</c:v>
                </c:pt>
                <c:pt idx="27">
                  <c:v>7.9163114739999996</c:v>
                </c:pt>
                <c:pt idx="28">
                  <c:v>8.3632896149999993</c:v>
                </c:pt>
                <c:pt idx="29">
                  <c:v>9.0040585320000002</c:v>
                </c:pt>
                <c:pt idx="30">
                  <c:v>9.2890802570000002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5504"/>
        <c:axId val="-495314208"/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29.574116279999998</c:v>
                </c:pt>
                <c:pt idx="2">
                  <c:v>95.063626650000003</c:v>
                </c:pt>
                <c:pt idx="3">
                  <c:v>138.1740264</c:v>
                </c:pt>
                <c:pt idx="4">
                  <c:v>222.31121680000001</c:v>
                </c:pt>
                <c:pt idx="5">
                  <c:v>265.7845628</c:v>
                </c:pt>
                <c:pt idx="6">
                  <c:v>133.4473241</c:v>
                </c:pt>
                <c:pt idx="7">
                  <c:v>217.36880450000001</c:v>
                </c:pt>
                <c:pt idx="8">
                  <c:v>183.1070891</c:v>
                </c:pt>
                <c:pt idx="9">
                  <c:v>270.34497290000002</c:v>
                </c:pt>
                <c:pt idx="10">
                  <c:v>160.12685189999999</c:v>
                </c:pt>
                <c:pt idx="11">
                  <c:v>277.25075559999999</c:v>
                </c:pt>
                <c:pt idx="12">
                  <c:v>165.90336790000001</c:v>
                </c:pt>
                <c:pt idx="13">
                  <c:v>192.78409619999999</c:v>
                </c:pt>
                <c:pt idx="14">
                  <c:v>235.82991000000001</c:v>
                </c:pt>
                <c:pt idx="15">
                  <c:v>224.7458326</c:v>
                </c:pt>
                <c:pt idx="16">
                  <c:v>194.96672570000001</c:v>
                </c:pt>
                <c:pt idx="17">
                  <c:v>238.44443190000001</c:v>
                </c:pt>
                <c:pt idx="18">
                  <c:v>134.2885382</c:v>
                </c:pt>
                <c:pt idx="19">
                  <c:v>207.69486190000001</c:v>
                </c:pt>
                <c:pt idx="20">
                  <c:v>309.56174049999998</c:v>
                </c:pt>
                <c:pt idx="21">
                  <c:v>191.79557360000001</c:v>
                </c:pt>
                <c:pt idx="22">
                  <c:v>160.28416680000001</c:v>
                </c:pt>
                <c:pt idx="23">
                  <c:v>158.82611209999999</c:v>
                </c:pt>
                <c:pt idx="24">
                  <c:v>155.75813410000001</c:v>
                </c:pt>
                <c:pt idx="25">
                  <c:v>148.5365664</c:v>
                </c:pt>
                <c:pt idx="26">
                  <c:v>165.08777409999999</c:v>
                </c:pt>
                <c:pt idx="27">
                  <c:v>194.80245429999999</c:v>
                </c:pt>
                <c:pt idx="28">
                  <c:v>167.83259899999999</c:v>
                </c:pt>
                <c:pt idx="29">
                  <c:v>159.00147319999999</c:v>
                </c:pt>
                <c:pt idx="30">
                  <c:v>170.82816099999999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664"/>
        <c:axId val="-495300064"/>
      </c:bar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46.266725199999996</c:v>
                </c:pt>
                <c:pt idx="2">
                  <c:v>109.85555379</c:v>
                </c:pt>
                <c:pt idx="3">
                  <c:v>152.59154845</c:v>
                </c:pt>
                <c:pt idx="4">
                  <c:v>236.31188696000001</c:v>
                </c:pt>
                <c:pt idx="5">
                  <c:v>276.30461104</c:v>
                </c:pt>
                <c:pt idx="6">
                  <c:v>143.89274134999999</c:v>
                </c:pt>
                <c:pt idx="7">
                  <c:v>227.82721949</c:v>
                </c:pt>
                <c:pt idx="8">
                  <c:v>193.13743052000001</c:v>
                </c:pt>
                <c:pt idx="9">
                  <c:v>279.03703249599999</c:v>
                </c:pt>
                <c:pt idx="10">
                  <c:v>168.56498103299998</c:v>
                </c:pt>
                <c:pt idx="11">
                  <c:v>285.17337117599999</c:v>
                </c:pt>
                <c:pt idx="12">
                  <c:v>173.92443147</c:v>
                </c:pt>
                <c:pt idx="13">
                  <c:v>200.84824680099999</c:v>
                </c:pt>
                <c:pt idx="14">
                  <c:v>242.93779603300001</c:v>
                </c:pt>
                <c:pt idx="15">
                  <c:v>231.078916494</c:v>
                </c:pt>
                <c:pt idx="16">
                  <c:v>201.24837317400002</c:v>
                </c:pt>
                <c:pt idx="17">
                  <c:v>244.77453904000001</c:v>
                </c:pt>
                <c:pt idx="18">
                  <c:v>142.215770126</c:v>
                </c:pt>
                <c:pt idx="19">
                  <c:v>217.32921431700001</c:v>
                </c:pt>
                <c:pt idx="20">
                  <c:v>315.98016002700001</c:v>
                </c:pt>
                <c:pt idx="21">
                  <c:v>198.324656105</c:v>
                </c:pt>
                <c:pt idx="22">
                  <c:v>166.93065241000002</c:v>
                </c:pt>
                <c:pt idx="23">
                  <c:v>165.63012708799999</c:v>
                </c:pt>
                <c:pt idx="24">
                  <c:v>162.79731283699999</c:v>
                </c:pt>
                <c:pt idx="25">
                  <c:v>156.01233651799998</c:v>
                </c:pt>
                <c:pt idx="26">
                  <c:v>173.10114828899998</c:v>
                </c:pt>
                <c:pt idx="27">
                  <c:v>202.71876577399999</c:v>
                </c:pt>
                <c:pt idx="28">
                  <c:v>176.195888615</c:v>
                </c:pt>
                <c:pt idx="29">
                  <c:v>168.00553173199998</c:v>
                </c:pt>
                <c:pt idx="30">
                  <c:v>180.11724125699999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960"/>
        <c:axId val="-495313120"/>
      </c:bar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9.6128724779999999</c:v>
                </c:pt>
                <c:pt idx="1">
                  <c:v>7.3183516969999998</c:v>
                </c:pt>
                <c:pt idx="2">
                  <c:v>8.5172228140000001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192.8790085</c:v>
                </c:pt>
                <c:pt idx="1">
                  <c:v>216.99125960000001</c:v>
                </c:pt>
                <c:pt idx="2">
                  <c:v>171.51049230000001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4416"/>
        <c:axId val="-495303328"/>
      </c:bar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14.0845553</c:v>
                </c:pt>
                <c:pt idx="2">
                  <c:v>9.6128724779999999</c:v>
                </c:pt>
                <c:pt idx="3">
                  <c:v>7.4897599350000004</c:v>
                </c:pt>
                <c:pt idx="4">
                  <c:v>7.3183516969999998</c:v>
                </c:pt>
                <c:pt idx="5">
                  <c:v>6.8989063919999998</c:v>
                </c:pt>
                <c:pt idx="6">
                  <c:v>8.5172228140000001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150.18150979999999</c:v>
                </c:pt>
                <c:pt idx="2">
                  <c:v>192.8790085</c:v>
                </c:pt>
                <c:pt idx="3">
                  <c:v>219.30279250000001</c:v>
                </c:pt>
                <c:pt idx="4">
                  <c:v>216.99125960000001</c:v>
                </c:pt>
                <c:pt idx="5">
                  <c:v>163.04011059999999</c:v>
                </c:pt>
                <c:pt idx="6">
                  <c:v>171.51049230000001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12576"/>
        <c:axId val="-495312032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68474.254417600008</c:v>
                </c:pt>
                <c:pt idx="1">
                  <c:v>86086.671828800012</c:v>
                </c:pt>
                <c:pt idx="2">
                  <c:v>100816.59548260001</c:v>
                </c:pt>
                <c:pt idx="3">
                  <c:v>118540.3112981</c:v>
                </c:pt>
                <c:pt idx="4">
                  <c:v>136232.93101172001</c:v>
                </c:pt>
                <c:pt idx="5">
                  <c:v>150927.68824629998</c:v>
                </c:pt>
                <c:pt idx="6">
                  <c:v>165425.5918586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2784"/>
        <c:axId val="-49531148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14.0845553</c:v>
                </c:pt>
                <c:pt idx="2">
                  <c:v>9.6128724779999999</c:v>
                </c:pt>
                <c:pt idx="3">
                  <c:v>7.4897599350000004</c:v>
                </c:pt>
                <c:pt idx="4">
                  <c:v>7.3183516969999998</c:v>
                </c:pt>
                <c:pt idx="5">
                  <c:v>6.8989063919999998</c:v>
                </c:pt>
                <c:pt idx="6">
                  <c:v>8.5172228140000001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95310944"/>
        <c:axId val="-495309312"/>
      </c:line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valAx>
        <c:axId val="-49530931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max"/>
        <c:crossBetween val="between"/>
      </c:valAx>
      <c:catAx>
        <c:axId val="-495310944"/>
        <c:scaling>
          <c:orientation val="minMax"/>
        </c:scaling>
        <c:delete val="1"/>
        <c:axPos val="b"/>
        <c:majorTickMark val="out"/>
        <c:minorTickMark val="none"/>
        <c:tickLblPos val="nextTo"/>
        <c:crossAx val="-495309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400"/>
        <c:axId val="-655803584"/>
      </c:lineChart>
      <c:catAx>
        <c:axId val="-495310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3584"/>
        <c:crosses val="autoZero"/>
        <c:auto val="1"/>
        <c:lblAlgn val="ctr"/>
        <c:lblOffset val="100"/>
        <c:noMultiLvlLbl val="0"/>
      </c:catAx>
      <c:valAx>
        <c:axId val="-6558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24.145551090000001</c:v>
                </c:pt>
                <c:pt idx="2">
                  <c:v>24.990414090000002</c:v>
                </c:pt>
                <c:pt idx="3">
                  <c:v>20.697272659999999</c:v>
                </c:pt>
                <c:pt idx="4">
                  <c:v>25.10109143</c:v>
                </c:pt>
                <c:pt idx="5">
                  <c:v>28.232802379999999</c:v>
                </c:pt>
                <c:pt idx="6">
                  <c:v>31.047141759999999</c:v>
                </c:pt>
                <c:pt idx="7">
                  <c:v>31.678538540000002</c:v>
                </c:pt>
                <c:pt idx="8">
                  <c:v>31.898833140000001</c:v>
                </c:pt>
                <c:pt idx="9">
                  <c:v>31.8820005</c:v>
                </c:pt>
                <c:pt idx="10">
                  <c:v>27.471578529999999</c:v>
                </c:pt>
                <c:pt idx="11">
                  <c:v>27.556852840000001</c:v>
                </c:pt>
                <c:pt idx="12">
                  <c:v>27.985260159999999</c:v>
                </c:pt>
                <c:pt idx="13">
                  <c:v>27.801813760000002</c:v>
                </c:pt>
                <c:pt idx="14">
                  <c:v>21.554322060000001</c:v>
                </c:pt>
                <c:pt idx="15">
                  <c:v>21.170570829999999</c:v>
                </c:pt>
                <c:pt idx="16">
                  <c:v>18.43777171</c:v>
                </c:pt>
                <c:pt idx="17">
                  <c:v>19.44180029</c:v>
                </c:pt>
                <c:pt idx="18">
                  <c:v>20.525634140000001</c:v>
                </c:pt>
                <c:pt idx="19">
                  <c:v>19.03086768</c:v>
                </c:pt>
                <c:pt idx="20">
                  <c:v>17.800844640000001</c:v>
                </c:pt>
                <c:pt idx="21">
                  <c:v>18.543934449999998</c:v>
                </c:pt>
                <c:pt idx="22">
                  <c:v>19.077158019999999</c:v>
                </c:pt>
                <c:pt idx="23">
                  <c:v>24.7895182</c:v>
                </c:pt>
                <c:pt idx="24">
                  <c:v>31.10310102</c:v>
                </c:pt>
                <c:pt idx="25">
                  <c:v>21.845064189999999</c:v>
                </c:pt>
                <c:pt idx="26">
                  <c:v>21.330622429999998</c:v>
                </c:pt>
                <c:pt idx="27">
                  <c:v>22.59350521</c:v>
                </c:pt>
                <c:pt idx="28">
                  <c:v>23.917429250000001</c:v>
                </c:pt>
                <c:pt idx="29">
                  <c:v>25.267153459999999</c:v>
                </c:pt>
                <c:pt idx="30">
                  <c:v>26.215780169999999</c:v>
                </c:pt>
                <c:pt idx="31">
                  <c:v>28.855598700000002</c:v>
                </c:pt>
                <c:pt idx="32">
                  <c:v>29.578198799999999</c:v>
                </c:pt>
                <c:pt idx="33">
                  <c:v>31.916362209999999</c:v>
                </c:pt>
                <c:pt idx="34">
                  <c:v>34.700163320000001</c:v>
                </c:pt>
                <c:pt idx="35">
                  <c:v>36.32569341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37.585396500000002</c:v>
                </c:pt>
                <c:pt idx="7">
                  <c:v>41.392849859999998</c:v>
                </c:pt>
                <c:pt idx="8">
                  <c:v>42.8356207</c:v>
                </c:pt>
                <c:pt idx="9">
                  <c:v>43.789508589999997</c:v>
                </c:pt>
                <c:pt idx="10">
                  <c:v>39.941350010000001</c:v>
                </c:pt>
                <c:pt idx="11">
                  <c:v>39.708677250000001</c:v>
                </c:pt>
                <c:pt idx="12">
                  <c:v>41.06169148</c:v>
                </c:pt>
                <c:pt idx="13">
                  <c:v>41.433451269999999</c:v>
                </c:pt>
                <c:pt idx="14">
                  <c:v>34.000952720000001</c:v>
                </c:pt>
                <c:pt idx="15">
                  <c:v>34.124668190000001</c:v>
                </c:pt>
                <c:pt idx="16">
                  <c:v>29.169760530000001</c:v>
                </c:pt>
                <c:pt idx="17">
                  <c:v>31.037533209999999</c:v>
                </c:pt>
                <c:pt idx="18">
                  <c:v>32.479648429999997</c:v>
                </c:pt>
                <c:pt idx="19">
                  <c:v>31.632902810000001</c:v>
                </c:pt>
                <c:pt idx="20">
                  <c:v>31.130965190000001</c:v>
                </c:pt>
                <c:pt idx="21">
                  <c:v>31.879364949999999</c:v>
                </c:pt>
                <c:pt idx="22">
                  <c:v>32.564015920000003</c:v>
                </c:pt>
                <c:pt idx="23">
                  <c:v>37.989611379999999</c:v>
                </c:pt>
                <c:pt idx="24">
                  <c:v>42.766463459999997</c:v>
                </c:pt>
                <c:pt idx="25">
                  <c:v>35.645277849999999</c:v>
                </c:pt>
                <c:pt idx="26">
                  <c:v>35.127600039999997</c:v>
                </c:pt>
                <c:pt idx="27">
                  <c:v>36.388248140000002</c:v>
                </c:pt>
                <c:pt idx="28">
                  <c:v>37.709745519999998</c:v>
                </c:pt>
                <c:pt idx="29">
                  <c:v>39.05703321</c:v>
                </c:pt>
                <c:pt idx="30">
                  <c:v>40.004144320000002</c:v>
                </c:pt>
                <c:pt idx="31">
                  <c:v>42.901377340000003</c:v>
                </c:pt>
                <c:pt idx="32">
                  <c:v>43.299007590000002</c:v>
                </c:pt>
                <c:pt idx="33">
                  <c:v>45.54631612</c:v>
                </c:pt>
                <c:pt idx="34">
                  <c:v>47.509218320000002</c:v>
                </c:pt>
                <c:pt idx="35">
                  <c:v>49.030257910000003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5799232"/>
        <c:axId val="-65579814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65579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8144"/>
        <c:crosses val="autoZero"/>
        <c:auto val="1"/>
        <c:lblAlgn val="ctr"/>
        <c:lblOffset val="100"/>
        <c:noMultiLvlLbl val="0"/>
      </c:catAx>
      <c:valAx>
        <c:axId val="-6557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5802496"/>
        <c:axId val="-655801408"/>
      </c:lineChart>
      <c:catAx>
        <c:axId val="-65580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408"/>
        <c:crosses val="autoZero"/>
        <c:auto val="1"/>
        <c:lblAlgn val="ctr"/>
        <c:lblOffset val="100"/>
        <c:noMultiLvlLbl val="0"/>
      </c:catAx>
      <c:valAx>
        <c:axId val="-6558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9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576.42494381057247</v>
      </c>
      <c r="H1" s="255" t="s">
        <v>688</v>
      </c>
      <c r="I1" s="256">
        <f>D176</f>
        <v>726.12941881750396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121761.47139999999</v>
      </c>
      <c r="E5" s="95">
        <f>PLANEL_Pot_anual!AB4</f>
        <v>137646.5704</v>
      </c>
      <c r="F5" s="95">
        <f>PLANEL_Pot_anual!AL4</f>
        <v>141631.56099999999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17354.816638</v>
      </c>
      <c r="E9" s="18">
        <f>PLANEL_Pot_anual!AB7</f>
        <v>25480.616638</v>
      </c>
      <c r="F9" s="18">
        <f>PLANEL_Pot_anual!AL7</f>
        <v>28319.126862000001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21950.357940000002</v>
      </c>
      <c r="E16" s="24">
        <f>PLANEL_Pot_anual!AB14</f>
        <v>22258.613559999998</v>
      </c>
      <c r="F16" s="24">
        <f>PLANEL_Pot_anual!AL14</f>
        <v>22644.613559999998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43879.448508000001</v>
      </c>
      <c r="E19" s="30">
        <f>PLANEL_Pot_anual!AB17</f>
        <v>102754.546126</v>
      </c>
      <c r="F19" s="30">
        <f>PLANEL_Pot_anual!AL17</f>
        <v>136537.46529600001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12655.94326</v>
      </c>
      <c r="E25" s="32">
        <f>PLANEL_Pot_anual!AB23</f>
        <v>31253.45145</v>
      </c>
      <c r="F25" s="32">
        <f>PLANEL_Pot_anual!AL23</f>
        <v>63493.651120000002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242784.52674599999</v>
      </c>
      <c r="E26" s="28">
        <f>PLANEL_Pot_anual!AB24</f>
        <v>344905.04485199996</v>
      </c>
      <c r="F26" s="28">
        <f>PLANEL_Pot_anual!AL24</f>
        <v>460369.94723799999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137943.29739999998</v>
      </c>
      <c r="E30" s="1">
        <f t="shared" si="0"/>
        <v>153828.3964</v>
      </c>
      <c r="F30" s="1">
        <f t="shared" si="0"/>
        <v>157813.38699999999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22644.357940000002</v>
      </c>
      <c r="E35" s="1">
        <f t="shared" si="5"/>
        <v>22644.413559999997</v>
      </c>
      <c r="F35" s="1">
        <f t="shared" si="5"/>
        <v>22644.613559999998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43879.448508000001</v>
      </c>
      <c r="E36" s="1">
        <f t="shared" si="6"/>
        <v>102754.546126</v>
      </c>
      <c r="F36" s="1">
        <f t="shared" si="6"/>
        <v>136537.46529600001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47676.703399999999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12655.94326</v>
      </c>
      <c r="E39" s="1">
        <f>E25</f>
        <v>31253.45145</v>
      </c>
      <c r="F39" s="1">
        <f>F25</f>
        <v>63493.651120000002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32024.979399999997</v>
      </c>
      <c r="E44" s="95">
        <f>SUM(PLANEL_Pot_anual!S29:AB29)</f>
        <v>15885.099000000002</v>
      </c>
      <c r="F44" s="95">
        <f>SUM(PLANEL_Pot_anual!AC29:AL29)</f>
        <v>3984.9905999999901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6112.6166379999995</v>
      </c>
      <c r="E47" s="18">
        <f>SUM(PLANEL_Pot_anual!S32:AB32)</f>
        <v>8125.7999999999993</v>
      </c>
      <c r="F47" s="18">
        <f>SUM(PLANEL_Pot_anual!AC32:AL32)</f>
        <v>2838.5102240000015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10280.890520000001</v>
      </c>
      <c r="E55" s="24">
        <f>SUM(PLANEL_Pot_anual!S39:AB39)</f>
        <v>308.25561999999627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37323.288507999998</v>
      </c>
      <c r="E58" s="30">
        <f>SUM(PLANEL_Pot_anual!S42:AB42)</f>
        <v>58875.097618</v>
      </c>
      <c r="F58" s="30">
        <f>SUM(PLANEL_Pot_anual!AC42:AL42)</f>
        <v>33782.919170000008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12655.94326</v>
      </c>
      <c r="E64" s="32">
        <f>SUM(PLANEL_Pot_anual!S48:AB48)</f>
        <v>18597.50819</v>
      </c>
      <c r="F64" s="32">
        <f>SUM(PLANEL_Pot_anual!AC48:AL48)</f>
        <v>32240.199670000002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106891.718326</v>
      </c>
      <c r="E65" s="28">
        <f>SUM(PLANEL_Pot_anual!S49:AB49)</f>
        <v>102120.51810599997</v>
      </c>
      <c r="F65" s="28">
        <f>SUM(PLANEL_Pot_anual!AC49:AL49)</f>
        <v>115464.90238600003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42706.779399999999</v>
      </c>
      <c r="E69" s="1">
        <f t="shared" si="9"/>
        <v>15885.099000000002</v>
      </c>
      <c r="F69" s="1">
        <f t="shared" si="9"/>
        <v>3984.9905999999901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10644.69052</v>
      </c>
      <c r="E74" s="1">
        <f t="shared" si="14"/>
        <v>5.5619999996281422E-2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37323.288507999998</v>
      </c>
      <c r="E75" s="1">
        <f t="shared" si="15"/>
        <v>58875.097618</v>
      </c>
      <c r="F75" s="1">
        <f t="shared" si="15"/>
        <v>33782.919170000008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12655.94326</v>
      </c>
      <c r="E78" s="1">
        <f>E64</f>
        <v>18597.50819</v>
      </c>
      <c r="F78" s="1">
        <f>F64</f>
        <v>32240.199670000002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46081.655910000001</v>
      </c>
      <c r="D83" s="95">
        <f>Planel_GerMed_Anual!R4</f>
        <v>64744.123460000003</v>
      </c>
      <c r="E83" s="95">
        <f>Planel_GerMed_Anual!AB4</f>
        <v>72754.199370000002</v>
      </c>
      <c r="F83" s="95">
        <f>Planel_GerMed_Anual!AL4</f>
        <v>74657.580360000007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8213.8576840000005</v>
      </c>
      <c r="E84" s="95">
        <f>Planel_GerMed_Anual!AB5</f>
        <v>8191.2381939999996</v>
      </c>
      <c r="F84" s="95">
        <f>Planel_GerMed_Anual!AL5</f>
        <v>8207.5640299999995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4842.8966739999996</v>
      </c>
      <c r="E86" s="18">
        <f>Planel_GerMed_Anual!AB7</f>
        <v>5969.9847586000005</v>
      </c>
      <c r="F86" s="18">
        <f>Planel_GerMed_Anual!AL7</f>
        <v>11143.3333886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6774.9760999999999</v>
      </c>
      <c r="E94" s="24">
        <f>Planel_GerMed_Anual!AB14</f>
        <v>6807.3546249999999</v>
      </c>
      <c r="F94" s="24">
        <f>Planel_GerMed_Anual!AL14</f>
        <v>6925.4050540000007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19893.485523000003</v>
      </c>
      <c r="E97" s="30">
        <f>Planel_GerMed_Anual!AB17</f>
        <v>46804.716586019997</v>
      </c>
      <c r="F97" s="30">
        <f>Planel_GerMed_Anual!AL17</f>
        <v>62222.362364599998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13412.680050000001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65833.833793196012</v>
      </c>
      <c r="D104" s="28">
        <f>Planel_GerMed_Anual!R24</f>
        <v>109672.59140640002</v>
      </c>
      <c r="E104" s="28">
        <f>Planel_GerMed_Anual!AB24</f>
        <v>145923.46007782003</v>
      </c>
      <c r="F104" s="28">
        <f>Planel_GerMed_Anual!AL24</f>
        <v>180004.1148783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48825.631204000005</v>
      </c>
      <c r="D108" s="1">
        <f t="shared" ref="D108:F108" si="18">D83+D84</f>
        <v>72957.981144000005</v>
      </c>
      <c r="E108" s="1">
        <f t="shared" si="18"/>
        <v>80945.437564000007</v>
      </c>
      <c r="F108" s="1">
        <f t="shared" si="18"/>
        <v>82865.144390000001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7419.7811698999994</v>
      </c>
      <c r="E113" s="1">
        <f t="shared" si="23"/>
        <v>7155.3077856999998</v>
      </c>
      <c r="F113" s="1">
        <f t="shared" si="23"/>
        <v>6925.4050540000007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19893.485523000003</v>
      </c>
      <c r="E114" s="1">
        <f t="shared" si="24"/>
        <v>46804.716586019997</v>
      </c>
      <c r="F114" s="1">
        <f t="shared" si="24"/>
        <v>62222.362364599998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13412.680050000001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21.170570829999999</v>
      </c>
      <c r="E161" s="1">
        <f>Planel_CO2_total_Anual!AB4</f>
        <v>21.845064189999999</v>
      </c>
      <c r="F161" s="1">
        <f>Planel_CO2_total_Anual!AL4</f>
        <v>36.32569341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34.124668190000001</v>
      </c>
      <c r="E162" s="102">
        <f>Planel_CO2_total_Anual!AB5</f>
        <v>35.645277849999999</v>
      </c>
      <c r="F162" s="102">
        <f>Planel_CO2_total_Anual!AL5</f>
        <v>49.030257910000003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21.408346202739725</v>
      </c>
      <c r="E167" s="1">
        <f>'Resumo Gás Natural'!AB39</f>
        <v>25.300876561643832</v>
      </c>
      <c r="F167" s="1">
        <f>'Resumo Gás Natural'!AL39</f>
        <v>47.532111452054792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37.959690657534246</v>
      </c>
      <c r="E168" s="102">
        <f>'Resumo Gás Natural'!AB40</f>
        <v>43.358433945205483</v>
      </c>
      <c r="F168" s="102">
        <f>'Resumo Gás Natural'!AL40</f>
        <v>67.963782438356162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576.42494381057247</v>
      </c>
      <c r="D176" s="1">
        <f>C176*(1+Planel_BD_constantes!$B$3)^($D$175-$C$175)</f>
        <v>726.12941881750396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676.27068524354149</v>
      </c>
      <c r="H1" s="255" t="s">
        <v>688</v>
      </c>
      <c r="I1" s="256">
        <f>D188</f>
        <v>791.12941881750396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121761.47139999999</v>
      </c>
      <c r="E5" s="95">
        <f>PLANEL_Pot_anual!AB4</f>
        <v>137646.5704</v>
      </c>
      <c r="F5" s="95">
        <f>PLANEL_Pot_anual!AL4</f>
        <v>141631.56099999999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17354.816638</v>
      </c>
      <c r="E8" s="18">
        <f>PLANEL_Pot_anual!AB7</f>
        <v>25480.616638</v>
      </c>
      <c r="F8" s="18">
        <f>PLANEL_Pot_anual!AL7</f>
        <v>28319.126862000001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21950.357940000002</v>
      </c>
      <c r="E16" s="24">
        <f>PLANEL_Pot_anual!AB14</f>
        <v>22258.613559999998</v>
      </c>
      <c r="F16" s="24">
        <f>PLANEL_Pot_anual!AL14</f>
        <v>22644.613559999998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43879.448508000001</v>
      </c>
      <c r="E19" s="30">
        <f>PLANEL_Pot_anual!AB17</f>
        <v>102754.546126</v>
      </c>
      <c r="F19" s="30">
        <f>PLANEL_Pot_anual!AL17</f>
        <v>136537.46529600001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12655.94326</v>
      </c>
      <c r="E25" s="32">
        <f>PLANEL_Pot_anual!AB23</f>
        <v>31253.45145</v>
      </c>
      <c r="F25" s="32">
        <f>PLANEL_Pot_anual!AL23</f>
        <v>63493.651120000002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256453.27073834196</v>
      </c>
      <c r="E30" s="28">
        <f>PLANEL_Pot_anual!AB24+SUM(E26:E29)</f>
        <v>372633.5205219551</v>
      </c>
      <c r="F30" s="28">
        <f>PLANEL_Pot_anual!AL24+SUM(F26:F29)</f>
        <v>510257.5961236764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137943.29739999998</v>
      </c>
      <c r="E34" s="1">
        <f>E5+E6</f>
        <v>153828.3964</v>
      </c>
      <c r="F34" s="1">
        <f>F5+F6</f>
        <v>157813.38699999999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17354.816638</v>
      </c>
      <c r="E35" s="1">
        <f t="shared" si="0"/>
        <v>25480.616638</v>
      </c>
      <c r="F35" s="1">
        <f t="shared" si="0"/>
        <v>28319.126862000001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22644.357940000002</v>
      </c>
      <c r="E39" s="1">
        <f>E16+E17</f>
        <v>22644.413559999997</v>
      </c>
      <c r="F39" s="1">
        <f>F16+F17</f>
        <v>22644.613559999998</v>
      </c>
    </row>
    <row r="40" spans="2:6" x14ac:dyDescent="0.25">
      <c r="B40" s="16" t="s">
        <v>7</v>
      </c>
      <c r="C40" s="1">
        <f>C19+C20</f>
        <v>6556.16</v>
      </c>
      <c r="D40" s="1">
        <f>D19+D20</f>
        <v>43879.448508000001</v>
      </c>
      <c r="E40" s="1">
        <f>E19+E20</f>
        <v>102754.546126</v>
      </c>
      <c r="F40" s="1">
        <f>F19+F20</f>
        <v>136537.46529600001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47676.703399999999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12655.94326</v>
      </c>
      <c r="E43" s="1">
        <f t="shared" si="2"/>
        <v>31253.45145</v>
      </c>
      <c r="F43" s="1">
        <f t="shared" si="2"/>
        <v>63493.651120000002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256453.27073834196</v>
      </c>
      <c r="E45" s="28">
        <f>SUM(E34:E44)</f>
        <v>372633.5205219551</v>
      </c>
      <c r="F45" s="28">
        <f>SUM(F34:F44)</f>
        <v>510257.5961236764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32024.979399999997</v>
      </c>
      <c r="E49" s="95">
        <f>SUM(PLANEL_Pot_anual!S29:AB29)</f>
        <v>15885.099000000002</v>
      </c>
      <c r="F49" s="95">
        <f>SUM(PLANEL_Pot_anual!AC29:AL29)</f>
        <v>3984.9905999999901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6112.6166379999995</v>
      </c>
      <c r="E52" s="18">
        <f>SUM(PLANEL_Pot_anual!S32:AB32)</f>
        <v>8125.7999999999993</v>
      </c>
      <c r="F52" s="18">
        <f>SUM(PLANEL_Pot_anual!AC32:AL32)</f>
        <v>2838.5102240000015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10280.890520000001</v>
      </c>
      <c r="E60" s="24">
        <f>SUM(PLANEL_Pot_anual!S39:AB39)</f>
        <v>308.25561999999627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37323.288507999998</v>
      </c>
      <c r="E63" s="30">
        <f>SUM(PLANEL_Pot_anual!S42:AB42)</f>
        <v>58875.097618</v>
      </c>
      <c r="F63" s="30">
        <f>SUM(PLANEL_Pot_anual!AC42:AL42)</f>
        <v>33782.919170000008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12655.94326</v>
      </c>
      <c r="E69" s="32">
        <f>SUM(PLANEL_Pot_anual!S48:AB48)</f>
        <v>18597.50819</v>
      </c>
      <c r="F69" s="32">
        <f>SUM(PLANEL_Pot_anual!AC48:AL48)</f>
        <v>32240.199670000002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120543.42198834199</v>
      </c>
      <c r="E74" s="28">
        <f>SUM(PLANEL_Pot_anual!S49:AB49)+SUM(E70:E73)</f>
        <v>116180.24978361312</v>
      </c>
      <c r="F74" s="28">
        <f>SUM(PLANEL_Pot_anual!AC49:AL49)+SUM(F70:F73)</f>
        <v>137624.07560172133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42706.779399999999</v>
      </c>
      <c r="E78" s="1">
        <f>E49+E50</f>
        <v>15885.099000000002</v>
      </c>
      <c r="F78" s="1">
        <f>F49+F50</f>
        <v>3984.9905999999901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6112.6166379999995</v>
      </c>
      <c r="E79" s="1">
        <f t="shared" si="8"/>
        <v>8125.7999999999993</v>
      </c>
      <c r="F79" s="1">
        <f t="shared" si="8"/>
        <v>2838.5102240000015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10644.69052</v>
      </c>
      <c r="E83" s="1">
        <f t="shared" si="11"/>
        <v>5.5619999996281422E-2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37323.288507999998</v>
      </c>
      <c r="E84" s="1">
        <f t="shared" si="12"/>
        <v>58875.097618</v>
      </c>
      <c r="F84" s="1">
        <f t="shared" si="12"/>
        <v>33782.919170000008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12655.94326</v>
      </c>
      <c r="E87" s="1">
        <f>E69</f>
        <v>18597.50819</v>
      </c>
      <c r="F87" s="1">
        <f>F69</f>
        <v>32240.199670000002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120543.42198834197</v>
      </c>
      <c r="E89" s="28">
        <f t="shared" si="16"/>
        <v>116180.24978361315</v>
      </c>
      <c r="F89" s="28">
        <f t="shared" si="16"/>
        <v>137624.0756017213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46081.655910000001</v>
      </c>
      <c r="D93" s="95">
        <f>Planel_GerMed_Anual!R4</f>
        <v>64744.123460000003</v>
      </c>
      <c r="E93" s="95">
        <f>Planel_GerMed_Anual!AB4</f>
        <v>72754.199370000002</v>
      </c>
      <c r="F93" s="95">
        <f>Planel_GerMed_Anual!AL4</f>
        <v>74657.580360000007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8213.8576840000005</v>
      </c>
      <c r="E94" s="95">
        <f>Planel_GerMed_Anual!AB5</f>
        <v>8191.2381939999996</v>
      </c>
      <c r="F94" s="95">
        <f>Planel_GerMed_Anual!AL5</f>
        <v>8207.5640299999995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4842.8966739999996</v>
      </c>
      <c r="E96" s="18">
        <f>Planel_GerMed_Anual!AB7</f>
        <v>5969.9847586000005</v>
      </c>
      <c r="F96" s="18">
        <f>Planel_GerMed_Anual!AL7</f>
        <v>11143.3333886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6774.9760999999999</v>
      </c>
      <c r="E104" s="24">
        <f>Planel_GerMed_Anual!AB14</f>
        <v>6807.3546249999999</v>
      </c>
      <c r="F104" s="24">
        <f>Planel_GerMed_Anual!AL14</f>
        <v>6925.4050540000007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19893.485523000003</v>
      </c>
      <c r="E107" s="30">
        <f>Planel_GerMed_Anual!AB17</f>
        <v>46804.716586019997</v>
      </c>
      <c r="F107" s="30">
        <f>Planel_GerMed_Anual!AL17</f>
        <v>62222.362364599998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13412.680050000001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65835.450046784084</v>
      </c>
      <c r="D118" s="28">
        <f>Planel_GerMed_Anual!R24+SUM(D114:D117)</f>
        <v>112687.34674807843</v>
      </c>
      <c r="E118" s="28">
        <f>Planel_GerMed_Anual!AB24+SUM(E114:E117)</f>
        <v>152262.30501530535</v>
      </c>
      <c r="F118" s="28">
        <f>Planel_GerMed_Anual!AL24+SUM(F114:F117)</f>
        <v>191467.65635153372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48825.631204000005</v>
      </c>
      <c r="D122" s="1">
        <f>D93+D94</f>
        <v>72957.981144000005</v>
      </c>
      <c r="E122" s="1">
        <f>E93+E94</f>
        <v>80945.437564000007</v>
      </c>
      <c r="F122" s="1">
        <f>F93+F94</f>
        <v>82865.144390000001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4842.8966739999996</v>
      </c>
      <c r="E123" s="1">
        <f t="shared" si="17"/>
        <v>5969.9847586000005</v>
      </c>
      <c r="F123" s="1">
        <f t="shared" si="17"/>
        <v>11143.3333886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7419.7811698999994</v>
      </c>
      <c r="E127" s="1">
        <f t="shared" si="20"/>
        <v>7155.3077856999998</v>
      </c>
      <c r="F127" s="1">
        <f t="shared" si="20"/>
        <v>6925.4050540000007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19893.485523000003</v>
      </c>
      <c r="E128" s="1">
        <f t="shared" si="21"/>
        <v>46804.716586019997</v>
      </c>
      <c r="F128" s="1">
        <f t="shared" si="21"/>
        <v>62222.362364599998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13412.680050000001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65835.450046784084</v>
      </c>
      <c r="D133" s="28">
        <f t="shared" ref="D133:F133" si="25">SUM(D122:D132)</f>
        <v>112687.34674807843</v>
      </c>
      <c r="E133" s="28">
        <f t="shared" si="25"/>
        <v>152262.30501530535</v>
      </c>
      <c r="F133" s="28">
        <f t="shared" si="25"/>
        <v>191467.65635153372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21.170570829999999</v>
      </c>
      <c r="E171" s="1">
        <f>Planel_CO2_total_Anual!AB4</f>
        <v>21.845064189999999</v>
      </c>
      <c r="F171" s="1">
        <f>Planel_CO2_total_Anual!AL4</f>
        <v>36.32569341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34.124668190000001</v>
      </c>
      <c r="E172" s="102">
        <f>Planel_CO2_total_Anual!AB5</f>
        <v>35.645277849999999</v>
      </c>
      <c r="F172" s="102">
        <f>Planel_CO2_total_Anual!AL5</f>
        <v>49.030257910000003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21.408346202739725</v>
      </c>
      <c r="E177" s="1">
        <f>'Resumo Gás Natural'!AB39</f>
        <v>25.300876561643832</v>
      </c>
      <c r="F177" s="1">
        <f>'Resumo Gás Natural'!AL39</f>
        <v>47.532111452054792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37.959690657534246</v>
      </c>
      <c r="E178" s="102">
        <f>'Resumo Gás Natural'!AB40</f>
        <v>43.358433945205483</v>
      </c>
      <c r="F178" s="102">
        <f>'Resumo Gás Natural'!AL40</f>
        <v>67.963782438356162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576.42494381057247</v>
      </c>
      <c r="D186" s="1">
        <f>C186*(1+Planel_BD_constantes!$B$3)^($D$185-$C$185)</f>
        <v>726.12941881750396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676.27068524354149</v>
      </c>
      <c r="D188" s="28">
        <f>SUM(D186:D187)</f>
        <v>791.12941881750396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8137.5688389999996</v>
      </c>
      <c r="U5" s="5">
        <v>12952.91984</v>
      </c>
      <c r="V5" s="5">
        <v>12952.91984</v>
      </c>
      <c r="W5" s="5">
        <v>10053.033939999999</v>
      </c>
      <c r="X5" s="5">
        <v>10053.033939999999</v>
      </c>
      <c r="Y5" s="5">
        <v>10053.033939999999</v>
      </c>
      <c r="Z5" s="5">
        <v>10053.033939999999</v>
      </c>
      <c r="AA5" s="5">
        <v>10053.033939999999</v>
      </c>
      <c r="AB5" s="5">
        <v>9249.6135599999998</v>
      </c>
      <c r="AC5" s="5">
        <v>9249.6135599999998</v>
      </c>
      <c r="AD5" s="5">
        <v>9249.6135599999998</v>
      </c>
      <c r="AE5" s="5">
        <v>9249.6135599999998</v>
      </c>
      <c r="AF5" s="5">
        <v>9249.6135599999998</v>
      </c>
      <c r="AG5" s="5">
        <v>9249.6135599999998</v>
      </c>
      <c r="AH5" s="5">
        <v>9249.6135599999998</v>
      </c>
      <c r="AI5" s="5">
        <v>9249.6135599999998</v>
      </c>
      <c r="AJ5" s="5">
        <v>9249.6135599999998</v>
      </c>
      <c r="AK5" s="5">
        <v>9249.6135599999998</v>
      </c>
      <c r="AL5" s="5">
        <v>9249.6135599999998</v>
      </c>
      <c r="AM5" s="5">
        <v>9249.6135599999998</v>
      </c>
      <c r="AN5" s="5">
        <v>9249.6135599999998</v>
      </c>
      <c r="AO5" s="5">
        <v>9249.6135599999998</v>
      </c>
      <c r="AP5" s="5">
        <v>9249.6135599999998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9279.0069380000004</v>
      </c>
      <c r="U16" s="38">
        <v>14094.35794</v>
      </c>
      <c r="V16" s="38">
        <v>14094.35794</v>
      </c>
      <c r="W16" s="38">
        <v>10458.451940000001</v>
      </c>
      <c r="X16" s="38">
        <v>10458.451940000001</v>
      </c>
      <c r="Y16" s="38">
        <v>10458.451940000001</v>
      </c>
      <c r="Z16" s="38">
        <v>10458.451940000001</v>
      </c>
      <c r="AA16" s="38">
        <v>10458.451940000001</v>
      </c>
      <c r="AB16" s="38">
        <v>9249.6135599999998</v>
      </c>
      <c r="AC16" s="38">
        <v>9249.6135599999998</v>
      </c>
      <c r="AD16" s="38">
        <v>9249.6135599999998</v>
      </c>
      <c r="AE16" s="38">
        <v>9249.6135599999998</v>
      </c>
      <c r="AF16" s="38">
        <v>9249.6135599999998</v>
      </c>
      <c r="AG16" s="38">
        <v>9249.6135599999998</v>
      </c>
      <c r="AH16" s="38">
        <v>9249.6135599999998</v>
      </c>
      <c r="AI16" s="38">
        <v>9249.6135599999998</v>
      </c>
      <c r="AJ16" s="38">
        <v>9249.6135599999998</v>
      </c>
      <c r="AK16" s="38">
        <v>9249.6135599999998</v>
      </c>
      <c r="AL16" s="38">
        <v>9249.6135599999998</v>
      </c>
      <c r="AM16" s="38">
        <v>9249.6135599999998</v>
      </c>
      <c r="AN16" s="38">
        <v>9249.6135599999998</v>
      </c>
      <c r="AO16" s="38">
        <v>9249.6135599999998</v>
      </c>
      <c r="AP16" s="38">
        <v>9249.6135599999998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4498.751945</v>
      </c>
      <c r="R89" s="5">
        <v>6013.0572069999998</v>
      </c>
      <c r="S89" s="5">
        <v>10378.413629999999</v>
      </c>
      <c r="T89" s="5">
        <v>11220.16532</v>
      </c>
      <c r="U89" s="5">
        <v>11326.48776</v>
      </c>
      <c r="V89" s="5">
        <v>11326.48776</v>
      </c>
      <c r="W89" s="5">
        <v>11326.48776</v>
      </c>
      <c r="X89" s="5">
        <v>11326.48776</v>
      </c>
      <c r="Y89" s="5">
        <v>11326.48776</v>
      </c>
      <c r="Z89" s="5">
        <v>11326.48776</v>
      </c>
      <c r="AA89" s="5">
        <v>11326.48776</v>
      </c>
      <c r="AB89" s="5">
        <v>11326.48776</v>
      </c>
      <c r="AC89" s="5">
        <v>11326.48776</v>
      </c>
      <c r="AD89" s="5">
        <v>11326.48776</v>
      </c>
      <c r="AE89" s="5">
        <v>11326.48776</v>
      </c>
      <c r="AF89" s="5">
        <v>11326.48776</v>
      </c>
      <c r="AG89" s="5">
        <v>11326.48776</v>
      </c>
      <c r="AH89" s="5">
        <v>11326.48776</v>
      </c>
      <c r="AI89" s="5">
        <v>11326.48776</v>
      </c>
      <c r="AJ89" s="5">
        <v>11326.48776</v>
      </c>
      <c r="AK89" s="5">
        <v>11326.48776</v>
      </c>
      <c r="AL89" s="5">
        <v>11326.48776</v>
      </c>
      <c r="AM89" s="5">
        <v>11326.48776</v>
      </c>
      <c r="AN89" s="5">
        <v>11326.48776</v>
      </c>
      <c r="AO89" s="5">
        <v>11326.48776</v>
      </c>
      <c r="AP89" s="5">
        <v>11326.48776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1329.4555029999999</v>
      </c>
      <c r="V90" s="5">
        <v>1329.4555029999999</v>
      </c>
      <c r="W90" s="5">
        <v>1329.4555029999999</v>
      </c>
      <c r="X90" s="5">
        <v>1329.4555029999999</v>
      </c>
      <c r="Y90" s="5">
        <v>1329.4555029999999</v>
      </c>
      <c r="Z90" s="5">
        <v>1329.4555029999999</v>
      </c>
      <c r="AA90" s="5">
        <v>1329.4555029999999</v>
      </c>
      <c r="AB90" s="5">
        <v>1329.4555029999999</v>
      </c>
      <c r="AC90" s="5">
        <v>1329.4555029999999</v>
      </c>
      <c r="AD90" s="5">
        <v>1329.4555029999999</v>
      </c>
      <c r="AE90" s="5">
        <v>1329.4555029999999</v>
      </c>
      <c r="AF90" s="5">
        <v>1329.4555029999999</v>
      </c>
      <c r="AG90" s="5">
        <v>1329.4555029999999</v>
      </c>
      <c r="AH90" s="5">
        <v>1329.4555029999999</v>
      </c>
      <c r="AI90" s="5">
        <v>1329.4555029999999</v>
      </c>
      <c r="AJ90" s="5">
        <v>1329.4555029999999</v>
      </c>
      <c r="AK90" s="5">
        <v>1329.4555029999999</v>
      </c>
      <c r="AL90" s="5">
        <v>1329.4555029999999</v>
      </c>
      <c r="AM90" s="5">
        <v>1329.4555029999999</v>
      </c>
      <c r="AN90" s="5">
        <v>1329.4555029999999</v>
      </c>
      <c r="AO90" s="5">
        <v>1329.4555029999999</v>
      </c>
      <c r="AP90" s="5">
        <v>1329.4555029999999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4498.751945</v>
      </c>
      <c r="R100" s="38">
        <v>6013.0572069999998</v>
      </c>
      <c r="S100" s="38">
        <v>10378.413629999999</v>
      </c>
      <c r="T100" s="38">
        <v>11220.16532</v>
      </c>
      <c r="U100" s="38">
        <v>12655.94326</v>
      </c>
      <c r="V100" s="38">
        <v>12655.94326</v>
      </c>
      <c r="W100" s="38">
        <v>12655.94326</v>
      </c>
      <c r="X100" s="38">
        <v>12655.94326</v>
      </c>
      <c r="Y100" s="38">
        <v>12655.94326</v>
      </c>
      <c r="Z100" s="38">
        <v>12655.94326</v>
      </c>
      <c r="AA100" s="38">
        <v>12655.94326</v>
      </c>
      <c r="AB100" s="38">
        <v>12655.94326</v>
      </c>
      <c r="AC100" s="38">
        <v>12655.94326</v>
      </c>
      <c r="AD100" s="38">
        <v>12655.94326</v>
      </c>
      <c r="AE100" s="38">
        <v>12655.94326</v>
      </c>
      <c r="AF100" s="38">
        <v>12655.94326</v>
      </c>
      <c r="AG100" s="38">
        <v>12655.94326</v>
      </c>
      <c r="AH100" s="38">
        <v>12655.94326</v>
      </c>
      <c r="AI100" s="38">
        <v>12655.94326</v>
      </c>
      <c r="AJ100" s="38">
        <v>12655.94326</v>
      </c>
      <c r="AK100" s="38">
        <v>12655.94326</v>
      </c>
      <c r="AL100" s="38">
        <v>12655.94326</v>
      </c>
      <c r="AM100" s="38">
        <v>12655.94326</v>
      </c>
      <c r="AN100" s="38">
        <v>12655.94326</v>
      </c>
      <c r="AO100" s="38">
        <v>12655.94326</v>
      </c>
      <c r="AP100" s="38">
        <v>12655.94326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857.37810009999998</v>
      </c>
      <c r="Q102" s="5">
        <v>972.38050580000004</v>
      </c>
      <c r="R102" s="5">
        <v>1192.60221</v>
      </c>
      <c r="S102" s="5">
        <v>1911.2626359999999</v>
      </c>
      <c r="T102" s="5">
        <v>1979.934769</v>
      </c>
      <c r="U102" s="5">
        <v>2094.523017</v>
      </c>
      <c r="V102" s="5">
        <v>2094.523017</v>
      </c>
      <c r="W102" s="5">
        <v>2094.523017</v>
      </c>
      <c r="X102" s="5">
        <v>2094.523017</v>
      </c>
      <c r="Y102" s="5">
        <v>2094.523017</v>
      </c>
      <c r="Z102" s="5">
        <v>2094.523017</v>
      </c>
      <c r="AA102" s="5">
        <v>2094.523017</v>
      </c>
      <c r="AB102" s="5">
        <v>2094.523017</v>
      </c>
      <c r="AC102" s="5">
        <v>2094.523017</v>
      </c>
      <c r="AD102" s="5">
        <v>2094.523017</v>
      </c>
      <c r="AE102" s="5">
        <v>2094.523017</v>
      </c>
      <c r="AF102" s="5">
        <v>2094.523017</v>
      </c>
      <c r="AG102" s="5">
        <v>2094.523017</v>
      </c>
      <c r="AH102" s="5">
        <v>2094.523017</v>
      </c>
      <c r="AI102" s="5">
        <v>2094.523017</v>
      </c>
      <c r="AJ102" s="5">
        <v>2094.523017</v>
      </c>
      <c r="AK102" s="5">
        <v>2094.523017</v>
      </c>
      <c r="AL102" s="5">
        <v>2094.523017</v>
      </c>
      <c r="AM102" s="5">
        <v>2094.523017</v>
      </c>
      <c r="AN102" s="5">
        <v>2094.523017</v>
      </c>
      <c r="AO102" s="5">
        <v>2094.523017</v>
      </c>
      <c r="AP102" s="5">
        <v>2094.523017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1651.83348</v>
      </c>
      <c r="R107" s="5">
        <v>1891.8698629999999</v>
      </c>
      <c r="S107" s="5">
        <v>1910.4504260000001</v>
      </c>
      <c r="T107" s="5">
        <v>2186.1360500000001</v>
      </c>
      <c r="U107" s="5">
        <v>2279.6936209999999</v>
      </c>
      <c r="V107" s="5">
        <v>2279.6936209999999</v>
      </c>
      <c r="W107" s="5">
        <v>1892.9936210000001</v>
      </c>
      <c r="X107" s="5">
        <v>1892.9936210000001</v>
      </c>
      <c r="Y107" s="5">
        <v>1892.9936210000001</v>
      </c>
      <c r="Z107" s="5">
        <v>1892.9936210000001</v>
      </c>
      <c r="AA107" s="5">
        <v>1892.9936210000001</v>
      </c>
      <c r="AB107" s="5">
        <v>1892.9936210000001</v>
      </c>
      <c r="AC107" s="5">
        <v>1302.1936209999999</v>
      </c>
      <c r="AD107" s="5">
        <v>1302.1936209999999</v>
      </c>
      <c r="AE107" s="5">
        <v>1302.1936209999999</v>
      </c>
      <c r="AF107" s="5">
        <v>1302.1936209999999</v>
      </c>
      <c r="AG107" s="5">
        <v>1302.1936209999999</v>
      </c>
      <c r="AH107" s="5">
        <v>1302.1936209999999</v>
      </c>
      <c r="AI107" s="5">
        <v>1302.1936209999999</v>
      </c>
      <c r="AJ107" s="5">
        <v>1302.1936209999999</v>
      </c>
      <c r="AK107" s="5">
        <v>1302.1936209999999</v>
      </c>
      <c r="AL107" s="5">
        <v>1302.1936209999999</v>
      </c>
      <c r="AM107" s="5">
        <v>1302.1936209999999</v>
      </c>
      <c r="AN107" s="5">
        <v>1302.1936209999999</v>
      </c>
      <c r="AO107" s="5">
        <v>1302.1936209999999</v>
      </c>
      <c r="AP107" s="5">
        <v>1302.1936209999999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8846.6466610000007</v>
      </c>
      <c r="P112" s="38">
        <v>9181.1211370000001</v>
      </c>
      <c r="Q112" s="38">
        <v>6598.0139859999999</v>
      </c>
      <c r="R112" s="38">
        <v>6854.2720719999998</v>
      </c>
      <c r="S112" s="38">
        <v>7591.513062</v>
      </c>
      <c r="T112" s="38">
        <v>7757.6708189999999</v>
      </c>
      <c r="U112" s="38">
        <v>7965.8166380000002</v>
      </c>
      <c r="V112" s="38">
        <v>7965.8166380000002</v>
      </c>
      <c r="W112" s="38">
        <v>6641.2166379999999</v>
      </c>
      <c r="X112" s="38">
        <v>6641.2166379999999</v>
      </c>
      <c r="Y112" s="38">
        <v>6641.2166379999999</v>
      </c>
      <c r="Z112" s="38">
        <v>5592.4166379999997</v>
      </c>
      <c r="AA112" s="38">
        <v>5592.4166379999997</v>
      </c>
      <c r="AB112" s="38">
        <v>5592.4166379999997</v>
      </c>
      <c r="AC112" s="38">
        <v>5001.6166380000004</v>
      </c>
      <c r="AD112" s="38">
        <v>5001.6166380000004</v>
      </c>
      <c r="AE112" s="38">
        <v>4973.6166380000004</v>
      </c>
      <c r="AF112" s="38">
        <v>4973.6166380000004</v>
      </c>
      <c r="AG112" s="38">
        <v>3759.9166380000001</v>
      </c>
      <c r="AH112" s="38">
        <v>3759.9166380000001</v>
      </c>
      <c r="AI112" s="38">
        <v>3759.9166380000001</v>
      </c>
      <c r="AJ112" s="38">
        <v>3759.9166380000001</v>
      </c>
      <c r="AK112" s="38">
        <v>3396.7166379999999</v>
      </c>
      <c r="AL112" s="38">
        <v>3396.7166379999999</v>
      </c>
      <c r="AM112" s="38">
        <v>3396.7166379999999</v>
      </c>
      <c r="AN112" s="38">
        <v>3396.7166379999999</v>
      </c>
      <c r="AO112" s="38">
        <v>3396.7166379999999</v>
      </c>
      <c r="AP112" s="38">
        <v>3396.7166379999999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1605</v>
      </c>
      <c r="AK113" s="5">
        <v>1605</v>
      </c>
      <c r="AL113" s="5">
        <v>1605</v>
      </c>
      <c r="AM113" s="5">
        <v>1605</v>
      </c>
      <c r="AN113" s="5">
        <v>1605</v>
      </c>
      <c r="AO113" s="5">
        <v>1605</v>
      </c>
      <c r="AP113" s="5">
        <v>1605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396.4102244</v>
      </c>
      <c r="AJ115" s="5">
        <v>396.4102244</v>
      </c>
      <c r="AK115" s="5">
        <v>396.4102244</v>
      </c>
      <c r="AL115" s="5">
        <v>396.4102244</v>
      </c>
      <c r="AM115" s="5">
        <v>396.4102244</v>
      </c>
      <c r="AN115" s="5">
        <v>396.4102244</v>
      </c>
      <c r="AO115" s="5">
        <v>396.4102244</v>
      </c>
      <c r="AP115" s="5">
        <v>396.4102244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2001.410224</v>
      </c>
      <c r="AJ124" s="38">
        <v>2001.410224</v>
      </c>
      <c r="AK124" s="38">
        <v>2001.410224</v>
      </c>
      <c r="AL124" s="38">
        <v>2001.410224</v>
      </c>
      <c r="AM124" s="38">
        <v>2001.410224</v>
      </c>
      <c r="AN124" s="38">
        <v>2001.410224</v>
      </c>
      <c r="AO124" s="38">
        <v>2001.410224</v>
      </c>
      <c r="AP124" s="38">
        <v>2001.410224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37036.14</v>
      </c>
      <c r="U233" s="4">
        <v>38107.42</v>
      </c>
      <c r="V233" s="4">
        <v>38808.92</v>
      </c>
      <c r="W233" s="4">
        <v>38952.92</v>
      </c>
      <c r="X233" s="4">
        <v>38952.92</v>
      </c>
      <c r="Y233" s="4">
        <v>38994.720000000001</v>
      </c>
      <c r="Z233" s="4">
        <v>38994.720000000001</v>
      </c>
      <c r="AA233" s="4">
        <v>38994.720000000001</v>
      </c>
      <c r="AB233" s="4">
        <v>38994.720000000001</v>
      </c>
      <c r="AC233" s="4">
        <v>38994.720000000001</v>
      </c>
      <c r="AD233" s="4">
        <v>39514.22</v>
      </c>
      <c r="AE233" s="4">
        <v>39801.72</v>
      </c>
      <c r="AF233" s="4">
        <v>39801.72</v>
      </c>
      <c r="AG233" s="4">
        <v>39801.72</v>
      </c>
      <c r="AH233" s="4">
        <v>39801.72</v>
      </c>
      <c r="AI233" s="4">
        <v>39801.72</v>
      </c>
      <c r="AJ233" s="4">
        <v>39801.72</v>
      </c>
      <c r="AK233" s="4">
        <v>39801.72</v>
      </c>
      <c r="AL233" s="4">
        <v>39801.72</v>
      </c>
      <c r="AM233" s="4">
        <v>39801.72</v>
      </c>
      <c r="AN233" s="4">
        <v>39801.72</v>
      </c>
      <c r="AO233" s="4">
        <v>39801.72</v>
      </c>
      <c r="AP233" s="4">
        <v>39834.519999999997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19002.442999999999</v>
      </c>
      <c r="W234" s="4">
        <v>19002.442999999999</v>
      </c>
      <c r="X234" s="4">
        <v>19002.442999999999</v>
      </c>
      <c r="Y234" s="4">
        <v>19002.442999999999</v>
      </c>
      <c r="Z234" s="4">
        <v>19002.442999999999</v>
      </c>
      <c r="AA234" s="4">
        <v>19002.442999999999</v>
      </c>
      <c r="AB234" s="4">
        <v>19002.442999999999</v>
      </c>
      <c r="AC234" s="4">
        <v>19002.442999999999</v>
      </c>
      <c r="AD234" s="4">
        <v>19002.442999999999</v>
      </c>
      <c r="AE234" s="4">
        <v>19002.442999999999</v>
      </c>
      <c r="AF234" s="4">
        <v>19002.442999999999</v>
      </c>
      <c r="AG234" s="4">
        <v>19002.442999999999</v>
      </c>
      <c r="AH234" s="4">
        <v>19002.442999999999</v>
      </c>
      <c r="AI234" s="4">
        <v>19002.442999999999</v>
      </c>
      <c r="AJ234" s="4">
        <v>19002.442999999999</v>
      </c>
      <c r="AK234" s="4">
        <v>19002.442999999999</v>
      </c>
      <c r="AL234" s="4">
        <v>19002.442999999999</v>
      </c>
      <c r="AM234" s="4">
        <v>19002.442999999999</v>
      </c>
      <c r="AN234" s="4">
        <v>19002.442999999999</v>
      </c>
      <c r="AO234" s="4">
        <v>19002.442999999999</v>
      </c>
      <c r="AP234" s="4">
        <v>19002.442999999999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25804.35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1020.25</v>
      </c>
      <c r="U239" s="4">
        <v>1350.35502</v>
      </c>
      <c r="V239" s="4">
        <v>1350.35502</v>
      </c>
      <c r="W239" s="4">
        <v>1350.35502</v>
      </c>
      <c r="X239" s="4">
        <v>1350.35502</v>
      </c>
      <c r="Y239" s="4">
        <v>1350.35502</v>
      </c>
      <c r="Z239" s="4">
        <v>1350.35502</v>
      </c>
      <c r="AA239" s="4">
        <v>1350.35502</v>
      </c>
      <c r="AB239" s="4">
        <v>1670.25</v>
      </c>
      <c r="AC239" s="4">
        <v>1670.25</v>
      </c>
      <c r="AD239" s="4">
        <v>1670.25</v>
      </c>
      <c r="AE239" s="4">
        <v>2299.15</v>
      </c>
      <c r="AF239" s="4">
        <v>2299.15</v>
      </c>
      <c r="AG239" s="4">
        <v>2299.15</v>
      </c>
      <c r="AH239" s="4">
        <v>2299.15</v>
      </c>
      <c r="AI239" s="4">
        <v>2299.15</v>
      </c>
      <c r="AJ239" s="4">
        <v>2299.15</v>
      </c>
      <c r="AK239" s="4">
        <v>2299.15</v>
      </c>
      <c r="AL239" s="4">
        <v>2299.15</v>
      </c>
      <c r="AM239" s="4">
        <v>2299.15</v>
      </c>
      <c r="AN239" s="4">
        <v>2299.15</v>
      </c>
      <c r="AO239" s="4">
        <v>2299.15</v>
      </c>
      <c r="AP239" s="4">
        <v>2299.15</v>
      </c>
    </row>
    <row r="240" spans="2:43" s="4" customFormat="1" ht="11.25" x14ac:dyDescent="0.2">
      <c r="B240" s="4" t="s">
        <v>1</v>
      </c>
      <c r="C240" s="4" t="s">
        <v>44</v>
      </c>
      <c r="V240" s="4">
        <v>2807.3282819999999</v>
      </c>
      <c r="W240" s="4">
        <v>7900.2524810000004</v>
      </c>
      <c r="X240" s="4">
        <v>8908.5529339999994</v>
      </c>
      <c r="Y240" s="4">
        <v>9611.6067239999993</v>
      </c>
      <c r="Z240" s="4">
        <v>11113.21982</v>
      </c>
      <c r="AA240" s="4">
        <v>11376</v>
      </c>
      <c r="AB240" s="4">
        <v>11376</v>
      </c>
      <c r="AC240" s="4">
        <v>12138.43965</v>
      </c>
      <c r="AD240" s="4">
        <v>12619.809450000001</v>
      </c>
      <c r="AE240" s="4">
        <v>12619.809450000001</v>
      </c>
      <c r="AF240" s="4">
        <v>12619.809450000001</v>
      </c>
      <c r="AG240" s="4">
        <v>12619.809450000001</v>
      </c>
      <c r="AH240" s="4">
        <v>12619.809450000001</v>
      </c>
      <c r="AI240" s="4">
        <v>12619.809450000001</v>
      </c>
      <c r="AJ240" s="4">
        <v>12619.809450000001</v>
      </c>
      <c r="AK240" s="4">
        <v>12619.809450000001</v>
      </c>
      <c r="AL240" s="4">
        <v>12619.809450000001</v>
      </c>
      <c r="AM240" s="4">
        <v>12619.809450000001</v>
      </c>
      <c r="AN240" s="4">
        <v>13092.50704</v>
      </c>
      <c r="AO240" s="4">
        <v>14516</v>
      </c>
      <c r="AP240" s="4">
        <v>14516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5280.2802270000002</v>
      </c>
      <c r="AB241" s="4">
        <v>7058.88</v>
      </c>
      <c r="AC241" s="4">
        <v>7058.88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7264.88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110628.071</v>
      </c>
      <c r="T244" s="39">
        <v>114204.591</v>
      </c>
      <c r="U244" s="39">
        <v>115999.966</v>
      </c>
      <c r="V244" s="39">
        <v>121761.47139999999</v>
      </c>
      <c r="W244" s="39">
        <v>126998.3956</v>
      </c>
      <c r="X244" s="39">
        <v>128006.6961</v>
      </c>
      <c r="Y244" s="39">
        <v>129838.5499</v>
      </c>
      <c r="Z244" s="39">
        <v>131340.163</v>
      </c>
      <c r="AA244" s="39">
        <v>132868.36619999999</v>
      </c>
      <c r="AB244" s="39">
        <v>134966.861</v>
      </c>
      <c r="AC244" s="39">
        <v>135729.30069999999</v>
      </c>
      <c r="AD244" s="39">
        <v>136730.1704</v>
      </c>
      <c r="AE244" s="39">
        <v>137646.5704</v>
      </c>
      <c r="AF244" s="39">
        <v>137646.5704</v>
      </c>
      <c r="AG244" s="39">
        <v>137646.5704</v>
      </c>
      <c r="AH244" s="39">
        <v>137646.5704</v>
      </c>
      <c r="AI244" s="39">
        <v>137646.5704</v>
      </c>
      <c r="AJ244" s="39">
        <v>137646.5704</v>
      </c>
      <c r="AK244" s="39">
        <v>137646.5704</v>
      </c>
      <c r="AL244" s="39">
        <v>137646.5704</v>
      </c>
      <c r="AM244" s="39">
        <v>137646.5704</v>
      </c>
      <c r="AN244" s="39">
        <v>138119.26800000001</v>
      </c>
      <c r="AO244" s="39">
        <v>139542.761</v>
      </c>
      <c r="AP244" s="39">
        <v>141631.56099999999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6407.4741320000003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9230.4271320000007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24435.617160000002</v>
      </c>
      <c r="T415" s="33">
        <v>25495.031940000001</v>
      </c>
      <c r="U415" s="33">
        <v>26673.63121</v>
      </c>
      <c r="V415" s="33">
        <v>26673.63121</v>
      </c>
      <c r="W415" s="33">
        <v>26673.63121</v>
      </c>
      <c r="X415" s="33">
        <v>26673.63121</v>
      </c>
      <c r="Y415" s="33">
        <v>26673.63121</v>
      </c>
      <c r="Z415" s="33">
        <v>26673.63121</v>
      </c>
      <c r="AA415" s="33">
        <v>26673.63121</v>
      </c>
      <c r="AB415" s="33">
        <v>26673.63121</v>
      </c>
      <c r="AC415" s="33">
        <v>26673.63121</v>
      </c>
      <c r="AD415" s="33">
        <v>26673.63121</v>
      </c>
      <c r="AE415" s="33">
        <v>26673.63121</v>
      </c>
      <c r="AF415" s="33">
        <v>26673.63121</v>
      </c>
      <c r="AG415" s="33">
        <v>26673.63121</v>
      </c>
      <c r="AH415" s="33">
        <v>26673.63121</v>
      </c>
      <c r="AI415" s="33">
        <v>26673.63121</v>
      </c>
      <c r="AJ415" s="33">
        <v>26673.63121</v>
      </c>
      <c r="AK415" s="33">
        <v>26673.63121</v>
      </c>
      <c r="AL415" s="33">
        <v>26673.63121</v>
      </c>
      <c r="AM415" s="33">
        <v>26673.63121</v>
      </c>
      <c r="AN415" s="33">
        <v>26673.63121</v>
      </c>
      <c r="AO415" s="33">
        <v>26673.63121</v>
      </c>
      <c r="AP415" s="33">
        <v>26673.63121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24435.617160000002</v>
      </c>
      <c r="T424" s="34">
        <v>25495.031940000001</v>
      </c>
      <c r="U424" s="34">
        <v>26673.63121</v>
      </c>
      <c r="V424" s="34">
        <v>26673.63121</v>
      </c>
      <c r="W424" s="34">
        <v>26673.63121</v>
      </c>
      <c r="X424" s="34">
        <v>26673.63121</v>
      </c>
      <c r="Y424" s="34">
        <v>26673.63121</v>
      </c>
      <c r="Z424" s="34">
        <v>26673.63121</v>
      </c>
      <c r="AA424" s="34">
        <v>26673.63121</v>
      </c>
      <c r="AB424" s="34">
        <v>26673.63121</v>
      </c>
      <c r="AC424" s="34">
        <v>26673.63121</v>
      </c>
      <c r="AD424" s="34">
        <v>26673.63121</v>
      </c>
      <c r="AE424" s="34">
        <v>26673.63121</v>
      </c>
      <c r="AF424" s="34">
        <v>26673.63121</v>
      </c>
      <c r="AG424" s="34">
        <v>26673.63121</v>
      </c>
      <c r="AH424" s="34">
        <v>26673.63121</v>
      </c>
      <c r="AI424" s="34">
        <v>26673.63121</v>
      </c>
      <c r="AJ424" s="34">
        <v>26673.63121</v>
      </c>
      <c r="AK424" s="34">
        <v>26673.63121</v>
      </c>
      <c r="AL424" s="34">
        <v>26673.63121</v>
      </c>
      <c r="AM424" s="34">
        <v>26673.63121</v>
      </c>
      <c r="AN424" s="34">
        <v>26673.63121</v>
      </c>
      <c r="AO424" s="34">
        <v>26673.63121</v>
      </c>
      <c r="AP424" s="34">
        <v>26673.63121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>
        <v>1320.955596</v>
      </c>
      <c r="AF426" s="34">
        <v>1320.955596</v>
      </c>
      <c r="AG426" s="34">
        <v>1320.955596</v>
      </c>
      <c r="AH426" s="34">
        <v>1320.955596</v>
      </c>
      <c r="AI426" s="34">
        <v>1320.955596</v>
      </c>
      <c r="AJ426" s="34">
        <v>1320.955596</v>
      </c>
      <c r="AK426" s="34">
        <v>1320.955596</v>
      </c>
      <c r="AL426" s="34">
        <v>1320.955596</v>
      </c>
      <c r="AM426" s="34">
        <v>1320.955596</v>
      </c>
      <c r="AN426" s="34">
        <v>1320.955596</v>
      </c>
      <c r="AO426" s="34">
        <v>1320.955596</v>
      </c>
      <c r="AP426" s="34">
        <v>1320.955596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1320.955596</v>
      </c>
      <c r="AF436" s="34">
        <v>1320.955596</v>
      </c>
      <c r="AG436" s="34">
        <v>1320.955596</v>
      </c>
      <c r="AH436" s="34">
        <v>1320.955596</v>
      </c>
      <c r="AI436" s="34">
        <v>1320.955596</v>
      </c>
      <c r="AJ436" s="34">
        <v>1320.955596</v>
      </c>
      <c r="AK436" s="34">
        <v>1320.955596</v>
      </c>
      <c r="AL436" s="34">
        <v>1320.955596</v>
      </c>
      <c r="AM436" s="34">
        <v>1320.955596</v>
      </c>
      <c r="AN436" s="34">
        <v>1320.955596</v>
      </c>
      <c r="AO436" s="34">
        <v>1320.955596</v>
      </c>
      <c r="AP436" s="34">
        <v>1320.955596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1292.727298</v>
      </c>
      <c r="W439" s="34">
        <v>5309.3599819999999</v>
      </c>
      <c r="X439" s="34">
        <v>10591.44659</v>
      </c>
      <c r="Y439" s="34">
        <v>16809.250019999999</v>
      </c>
      <c r="Z439" s="34">
        <v>25746.076779999999</v>
      </c>
      <c r="AA439" s="34">
        <v>34613.729229999997</v>
      </c>
      <c r="AB439" s="34">
        <v>40858.082889999998</v>
      </c>
      <c r="AC439" s="34">
        <v>51214.711799999997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1292.727298</v>
      </c>
      <c r="W448" s="34">
        <v>5309.3599819999999</v>
      </c>
      <c r="X448" s="34">
        <v>10591.44659</v>
      </c>
      <c r="Y448" s="34">
        <v>16809.250019999999</v>
      </c>
      <c r="Z448" s="34">
        <v>25746.076779999999</v>
      </c>
      <c r="AA448" s="34">
        <v>34613.729229999997</v>
      </c>
      <c r="AB448" s="34">
        <v>40858.082889999998</v>
      </c>
      <c r="AC448" s="34">
        <v>51214.711799999997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14644.95932</v>
      </c>
      <c r="AG463" s="34">
        <v>19329.909049999998</v>
      </c>
      <c r="AH463" s="34">
        <v>22767.99296</v>
      </c>
      <c r="AI463" s="34">
        <v>26187.161919999999</v>
      </c>
      <c r="AJ463" s="34">
        <v>29679.56942</v>
      </c>
      <c r="AK463" s="34">
        <v>32130.175289999999</v>
      </c>
      <c r="AL463" s="34">
        <v>36263.472000000002</v>
      </c>
      <c r="AM463" s="34">
        <v>42541.239170000001</v>
      </c>
      <c r="AN463" s="34">
        <v>46293.949650000002</v>
      </c>
      <c r="AO463" s="34">
        <v>47412.992400000003</v>
      </c>
      <c r="AP463" s="34">
        <v>48542.878490000003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14644.95932</v>
      </c>
      <c r="AG472" s="34">
        <v>19329.909049999998</v>
      </c>
      <c r="AH472" s="34">
        <v>22767.99296</v>
      </c>
      <c r="AI472" s="34">
        <v>26187.161919999999</v>
      </c>
      <c r="AJ472" s="34">
        <v>29679.56942</v>
      </c>
      <c r="AK472" s="34">
        <v>32130.175289999999</v>
      </c>
      <c r="AL472" s="34">
        <v>36263.472000000002</v>
      </c>
      <c r="AM472" s="34">
        <v>42541.239170000001</v>
      </c>
      <c r="AN472" s="34">
        <v>46293.949650000002</v>
      </c>
      <c r="AO472" s="34">
        <v>47412.992400000003</v>
      </c>
      <c r="AP472" s="34">
        <v>48542.878490000003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254.46520240000001</v>
      </c>
      <c r="Z641" s="34">
        <v>1096.9957890000001</v>
      </c>
      <c r="AA641" s="34">
        <v>1096.9957890000001</v>
      </c>
      <c r="AB641" s="34">
        <v>1096.9957890000001</v>
      </c>
      <c r="AC641" s="34">
        <v>2297.4806130000002</v>
      </c>
      <c r="AD641" s="34">
        <v>2738.4667209999998</v>
      </c>
      <c r="AE641" s="34">
        <v>6400.6618870000002</v>
      </c>
      <c r="AF641" s="34">
        <v>6400.6618870000002</v>
      </c>
      <c r="AG641" s="34">
        <v>7796.2128650000004</v>
      </c>
      <c r="AH641" s="34">
        <v>8376.8382739999997</v>
      </c>
      <c r="AI641" s="34">
        <v>9834.1466120000005</v>
      </c>
      <c r="AJ641" s="34">
        <v>11143.01045</v>
      </c>
      <c r="AK641" s="34">
        <v>14248.12414</v>
      </c>
      <c r="AL641" s="34">
        <v>17670.12933</v>
      </c>
      <c r="AM641" s="34">
        <v>19878.443780000001</v>
      </c>
      <c r="AN641" s="34">
        <v>19878.443780000001</v>
      </c>
      <c r="AO641" s="34">
        <v>24518.006600000001</v>
      </c>
      <c r="AP641" s="34">
        <v>24518.006600000001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1181.8261259999999</v>
      </c>
      <c r="X642" s="34">
        <v>3128.860623</v>
      </c>
      <c r="Y642" s="34">
        <v>4775.7575960000004</v>
      </c>
      <c r="Z642" s="34">
        <v>4775.7575960000004</v>
      </c>
      <c r="AA642" s="34">
        <v>5952.1263429999999</v>
      </c>
      <c r="AB642" s="34">
        <v>7689.0844440000001</v>
      </c>
      <c r="AC642" s="34">
        <v>8509.0825359999999</v>
      </c>
      <c r="AD642" s="34">
        <v>11540.79363</v>
      </c>
      <c r="AE642" s="34">
        <v>11540.79363</v>
      </c>
      <c r="AF642" s="34">
        <v>11540.79363</v>
      </c>
      <c r="AG642" s="34">
        <v>11540.79363</v>
      </c>
      <c r="AH642" s="34">
        <v>12644.61363</v>
      </c>
      <c r="AI642" s="34">
        <v>12644.61363</v>
      </c>
      <c r="AJ642" s="34">
        <v>14270.00828</v>
      </c>
      <c r="AK642" s="34">
        <v>14270.00828</v>
      </c>
      <c r="AL642" s="34">
        <v>14270.00828</v>
      </c>
      <c r="AM642" s="34">
        <v>14270.00828</v>
      </c>
      <c r="AN642" s="34">
        <v>18599.36491</v>
      </c>
      <c r="AO642" s="34">
        <v>18599.36491</v>
      </c>
      <c r="AP642" s="34">
        <v>20075.257799999999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1856.196267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234.47643830000001</v>
      </c>
      <c r="AA644" s="34">
        <v>234.47643830000001</v>
      </c>
      <c r="AB644" s="34">
        <v>234.47643830000001</v>
      </c>
      <c r="AC644" s="34">
        <v>234.47643830000001</v>
      </c>
      <c r="AD644" s="34">
        <v>234.47643830000001</v>
      </c>
      <c r="AE644" s="34">
        <v>250.08920259999999</v>
      </c>
      <c r="AF644" s="34">
        <v>656.05267189999995</v>
      </c>
      <c r="AG644" s="34">
        <v>1085.466975</v>
      </c>
      <c r="AH644" s="34">
        <v>1493.227654</v>
      </c>
      <c r="AI644" s="34">
        <v>2352.6681950000002</v>
      </c>
      <c r="AJ644" s="34">
        <v>2352.6681950000002</v>
      </c>
      <c r="AK644" s="34">
        <v>3041.1756380000002</v>
      </c>
      <c r="AL644" s="34">
        <v>3041.1756380000002</v>
      </c>
      <c r="AM644" s="34">
        <v>3041.1756380000002</v>
      </c>
      <c r="AN644" s="34">
        <v>3041.1756380000002</v>
      </c>
      <c r="AO644" s="34">
        <v>3041.1756380000002</v>
      </c>
      <c r="AP644" s="34">
        <v>3041.1756380000002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86.73084231</v>
      </c>
      <c r="AM646" s="34">
        <v>1230.158079</v>
      </c>
      <c r="AN646" s="34">
        <v>1272.118281</v>
      </c>
      <c r="AO646" s="34">
        <v>1272.118281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1181.8261259999999</v>
      </c>
      <c r="X652" s="34">
        <v>3128.860623</v>
      </c>
      <c r="Y652" s="34">
        <v>5030.2227979999998</v>
      </c>
      <c r="Z652" s="34">
        <v>6107.2298229999997</v>
      </c>
      <c r="AA652" s="34">
        <v>7283.5985700000001</v>
      </c>
      <c r="AB652" s="34">
        <v>9020.5566710000003</v>
      </c>
      <c r="AC652" s="34">
        <v>11041.03959</v>
      </c>
      <c r="AD652" s="34">
        <v>14513.736790000001</v>
      </c>
      <c r="AE652" s="34">
        <v>18191.544720000002</v>
      </c>
      <c r="AF652" s="34">
        <v>18597.50819</v>
      </c>
      <c r="AG652" s="34">
        <v>20422.473470000001</v>
      </c>
      <c r="AH652" s="34">
        <v>22514.67956</v>
      </c>
      <c r="AI652" s="34">
        <v>24831.42844</v>
      </c>
      <c r="AJ652" s="34">
        <v>27767.969929999999</v>
      </c>
      <c r="AK652" s="34">
        <v>31603.522260000002</v>
      </c>
      <c r="AL652" s="34">
        <v>35068.044099999999</v>
      </c>
      <c r="AM652" s="34">
        <v>38419.785779999998</v>
      </c>
      <c r="AN652" s="34">
        <v>42791.102610000002</v>
      </c>
      <c r="AO652" s="34">
        <v>47430.665430000001</v>
      </c>
      <c r="AP652" s="34">
        <v>50837.707860000002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3200</v>
      </c>
      <c r="AN750" s="34">
        <v>3200</v>
      </c>
      <c r="AO750" s="34">
        <v>3200</v>
      </c>
      <c r="AP750" s="34">
        <v>3200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5435</v>
      </c>
      <c r="AN760" s="34">
        <v>5435</v>
      </c>
      <c r="AO760" s="34">
        <v>5435</v>
      </c>
      <c r="AP760" s="34">
        <v>5435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175182.7371</v>
      </c>
      <c r="N761" s="34">
        <v>181213.75659999999</v>
      </c>
      <c r="O761" s="34">
        <v>187640.34419999999</v>
      </c>
      <c r="P761" s="34">
        <v>193578.49650000001</v>
      </c>
      <c r="Q761" s="34">
        <v>204977.72399999999</v>
      </c>
      <c r="R761" s="34">
        <v>211257.56950000001</v>
      </c>
      <c r="S761" s="34">
        <v>219203.8909</v>
      </c>
      <c r="T761" s="34">
        <v>225806.91699999999</v>
      </c>
      <c r="U761" s="34">
        <v>235987.02410000001</v>
      </c>
      <c r="V761" s="34">
        <v>242784.52679999999</v>
      </c>
      <c r="W761" s="34">
        <v>250799.2838</v>
      </c>
      <c r="X761" s="34">
        <v>259539.70540000001</v>
      </c>
      <c r="Y761" s="34">
        <v>268621.03480000002</v>
      </c>
      <c r="Z761" s="34">
        <v>279642.99359999999</v>
      </c>
      <c r="AA761" s="34">
        <v>290660.01409999997</v>
      </c>
      <c r="AB761" s="34">
        <v>301116.38219999999</v>
      </c>
      <c r="AC761" s="34">
        <v>311767.1287</v>
      </c>
      <c r="AD761" s="34">
        <v>318924.10159999999</v>
      </c>
      <c r="AE761" s="34">
        <v>325705.00140000001</v>
      </c>
      <c r="AF761" s="34">
        <v>344905.04489999998</v>
      </c>
      <c r="AG761" s="34">
        <v>356361.36</v>
      </c>
      <c r="AH761" s="34">
        <v>366973.18089999998</v>
      </c>
      <c r="AI761" s="34">
        <v>377603.73200000002</v>
      </c>
      <c r="AJ761" s="34">
        <v>388442.31150000001</v>
      </c>
      <c r="AK761" s="34">
        <v>398496.09129999997</v>
      </c>
      <c r="AL761" s="34">
        <v>410572.33130000002</v>
      </c>
      <c r="AM761" s="34">
        <v>424429.66100000002</v>
      </c>
      <c r="AN761" s="34">
        <v>437719.53610000003</v>
      </c>
      <c r="AO761" s="34">
        <v>449377.98680000001</v>
      </c>
      <c r="AP761" s="34">
        <v>460369.9472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0</v>
      </c>
      <c r="P1" s="1">
        <f t="shared" si="1"/>
        <v>3576.5200000000041</v>
      </c>
      <c r="Q1" s="1">
        <f t="shared" si="1"/>
        <v>1795.375</v>
      </c>
      <c r="R1" s="1">
        <f t="shared" si="1"/>
        <v>5761.5053999999946</v>
      </c>
      <c r="S1" s="1">
        <f t="shared" si="1"/>
        <v>5236.9242000000086</v>
      </c>
      <c r="T1" s="1">
        <f t="shared" si="1"/>
        <v>1008.3004999999976</v>
      </c>
      <c r="U1" s="1">
        <f t="shared" si="1"/>
        <v>1831.8537999999971</v>
      </c>
      <c r="V1" s="1">
        <f t="shared" si="1"/>
        <v>1501.6131000000023</v>
      </c>
      <c r="W1" s="1">
        <f t="shared" si="1"/>
        <v>1528.203199999989</v>
      </c>
      <c r="X1" s="1">
        <f t="shared" si="1"/>
        <v>2098.4948000000149</v>
      </c>
      <c r="Y1" s="1">
        <f t="shared" si="1"/>
        <v>762.43969999998808</v>
      </c>
      <c r="Z1" s="1">
        <f t="shared" si="1"/>
        <v>1000.8697000000102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110628.071</v>
      </c>
      <c r="P4" s="1">
        <f>Planel_Pot_Resultado!T244+Planel_Pot_Resultado!T748</f>
        <v>114204.591</v>
      </c>
      <c r="Q4" s="1">
        <f>Planel_Pot_Resultado!U244+Planel_Pot_Resultado!U748</f>
        <v>115999.966</v>
      </c>
      <c r="R4" s="1">
        <f>Planel_Pot_Resultado!V244+Planel_Pot_Resultado!V748</f>
        <v>121761.47139999999</v>
      </c>
      <c r="S4" s="1">
        <f>Planel_Pot_Resultado!W244+Planel_Pot_Resultado!W748</f>
        <v>126998.3956</v>
      </c>
      <c r="T4" s="1">
        <f>Planel_Pot_Resultado!X244+Planel_Pot_Resultado!X748</f>
        <v>128006.6961</v>
      </c>
      <c r="U4" s="1">
        <f>Planel_Pot_Resultado!Y244+Planel_Pot_Resultado!Y748</f>
        <v>129838.5499</v>
      </c>
      <c r="V4" s="1">
        <f>Planel_Pot_Resultado!Z244+Planel_Pot_Resultado!Z748</f>
        <v>131340.163</v>
      </c>
      <c r="W4" s="1">
        <f>Planel_Pot_Resultado!AA244+Planel_Pot_Resultado!AA748</f>
        <v>132868.36619999999</v>
      </c>
      <c r="X4" s="1">
        <f>Planel_Pot_Resultado!AB244+Planel_Pot_Resultado!AB748</f>
        <v>134966.861</v>
      </c>
      <c r="Y4" s="1">
        <f>Planel_Pot_Resultado!AC244+Planel_Pot_Resultado!AC748</f>
        <v>135729.30069999999</v>
      </c>
      <c r="Z4" s="1">
        <f>Planel_Pot_Resultado!AD244+Planel_Pot_Resultado!AD748</f>
        <v>136730.1704</v>
      </c>
      <c r="AA4" s="1">
        <f>Planel_Pot_Resultado!AE244+Planel_Pot_Resultado!AE748</f>
        <v>137646.5704</v>
      </c>
      <c r="AB4" s="1">
        <f>Planel_Pot_Resultado!AF244+Planel_Pot_Resultado!AF748</f>
        <v>137646.5704</v>
      </c>
      <c r="AC4" s="1">
        <f>Planel_Pot_Resultado!AG244+Planel_Pot_Resultado!AG748</f>
        <v>137646.5704</v>
      </c>
      <c r="AD4" s="1">
        <f>Planel_Pot_Resultado!AH244+Planel_Pot_Resultado!AH748</f>
        <v>137646.5704</v>
      </c>
      <c r="AE4" s="1">
        <f>Planel_Pot_Resultado!AI244+Planel_Pot_Resultado!AI748</f>
        <v>137646.5704</v>
      </c>
      <c r="AF4" s="1">
        <f>Planel_Pot_Resultado!AJ244+Planel_Pot_Resultado!AJ748</f>
        <v>137646.5704</v>
      </c>
      <c r="AG4" s="1">
        <f>Planel_Pot_Resultado!AK244+Planel_Pot_Resultado!AK748</f>
        <v>137646.5704</v>
      </c>
      <c r="AH4" s="1">
        <f>Planel_Pot_Resultado!AL244+Planel_Pot_Resultado!AL748</f>
        <v>137646.5704</v>
      </c>
      <c r="AI4" s="1">
        <f>Planel_Pot_Resultado!AM244+Planel_Pot_Resultado!AM748</f>
        <v>137646.5704</v>
      </c>
      <c r="AJ4" s="1">
        <f>Planel_Pot_Resultado!AN244+Planel_Pot_Resultado!AN748</f>
        <v>138119.26800000001</v>
      </c>
      <c r="AK4" s="1">
        <f>Planel_Pot_Resultado!AO244+Planel_Pot_Resultado!AO748</f>
        <v>139542.761</v>
      </c>
      <c r="AL4" s="1">
        <f>Planel_Pot_Resultado!AP244+Planel_Pot_Resultado!AP748</f>
        <v>141631.56099999999</v>
      </c>
      <c r="AM4" s="1">
        <f>AL4-C4</f>
        <v>51895.068999999989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9230.4271320000007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15430.621137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15604.713985999999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16065.272072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16802.513061999998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17146.670818999999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17354.816638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17354.816638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17155.216637999998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18080.216637999998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19005.216637999998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19930.416637999999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20855.416637999999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21780.416637999999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22705.616638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23630.616638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24555.616638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25480.616638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26405.916638000002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27330.916638000002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28082.326862000002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28282.326862000002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28119.126862000001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28319.126862000001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28319.126862000001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28319.126862000001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28319.126862000001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28319.126862000001</v>
      </c>
      <c r="AM7" s="1">
        <f t="shared" si="2"/>
        <v>17076.926862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17135.006937999999</v>
      </c>
      <c r="Q14" s="24">
        <f>Planel_Pot_Resultado!U16+Planel_Pot_Resultado!U28+Planel_Pot_Resultado!U628+Planel_Pot_Resultado!U712</f>
        <v>21950.357940000002</v>
      </c>
      <c r="R14" s="24">
        <f>Planel_Pot_Resultado!V16+Planel_Pot_Resultado!V28+Planel_Pot_Resultado!V628+Planel_Pot_Resultado!V712</f>
        <v>21950.357940000002</v>
      </c>
      <c r="S14" s="24">
        <f>Planel_Pot_Resultado!W16+Planel_Pot_Resultado!W28+Planel_Pot_Resultado!W628+Planel_Pot_Resultado!W712</f>
        <v>22250.451939999999</v>
      </c>
      <c r="T14" s="24">
        <f>Planel_Pot_Resultado!X16+Planel_Pot_Resultado!X28+Planel_Pot_Resultado!X628+Planel_Pot_Resultado!X712</f>
        <v>22250.451939999999</v>
      </c>
      <c r="U14" s="24">
        <f>Planel_Pot_Resultado!Y16+Planel_Pot_Resultado!Y28+Planel_Pot_Resultado!Y628+Planel_Pot_Resultado!Y712</f>
        <v>22250.451939999999</v>
      </c>
      <c r="V14" s="24">
        <f>Planel_Pot_Resultado!Z16+Planel_Pot_Resultado!Z28+Planel_Pot_Resultado!Z628+Planel_Pot_Resultado!Z712</f>
        <v>22250.451939999999</v>
      </c>
      <c r="W14" s="24">
        <f>Planel_Pot_Resultado!AA16+Planel_Pot_Resultado!AA28+Planel_Pot_Resultado!AA628+Planel_Pot_Resultado!AA712</f>
        <v>22250.451939999999</v>
      </c>
      <c r="X14" s="24">
        <f>Planel_Pot_Resultado!AB16+Planel_Pot_Resultado!AB28+Planel_Pot_Resultado!AB628+Planel_Pot_Resultado!AB712</f>
        <v>22258.613559999998</v>
      </c>
      <c r="Y14" s="24">
        <f>Planel_Pot_Resultado!AC16+Planel_Pot_Resultado!AC28+Planel_Pot_Resultado!AC628+Planel_Pot_Resultado!AC712</f>
        <v>22258.613559999998</v>
      </c>
      <c r="Z14" s="24">
        <f>Planel_Pot_Resultado!AD16+Planel_Pot_Resultado!AD28+Planel_Pot_Resultado!AD628+Planel_Pot_Resultado!AD712</f>
        <v>22258.613559999998</v>
      </c>
      <c r="AA14" s="24">
        <f>Planel_Pot_Resultado!AE16+Planel_Pot_Resultado!AE28+Planel_Pot_Resultado!AE628+Planel_Pot_Resultado!AE712</f>
        <v>22258.613559999998</v>
      </c>
      <c r="AB14" s="24">
        <f>Planel_Pot_Resultado!AF16+Planel_Pot_Resultado!AF28+Planel_Pot_Resultado!AF628+Planel_Pot_Resultado!AF712</f>
        <v>22258.613559999998</v>
      </c>
      <c r="AC14" s="24">
        <f>Planel_Pot_Resultado!AG16+Planel_Pot_Resultado!AG28+Planel_Pot_Resultado!AG628+Planel_Pot_Resultado!AG712</f>
        <v>22258.613559999998</v>
      </c>
      <c r="AD14" s="24">
        <f>Planel_Pot_Resultado!AH16+Planel_Pot_Resultado!AH28+Planel_Pot_Resultado!AH628+Planel_Pot_Resultado!AH712</f>
        <v>22258.613559999998</v>
      </c>
      <c r="AE14" s="24">
        <f>Planel_Pot_Resultado!AI16+Planel_Pot_Resultado!AI28+Planel_Pot_Resultado!AI628+Planel_Pot_Resultado!AI712</f>
        <v>22258.613559999998</v>
      </c>
      <c r="AF14" s="24">
        <f>Planel_Pot_Resultado!AJ16+Planel_Pot_Resultado!AJ28+Planel_Pot_Resultado!AJ628+Planel_Pot_Resultado!AJ712</f>
        <v>22258.613559999998</v>
      </c>
      <c r="AG14" s="24">
        <f>Planel_Pot_Resultado!AK16+Planel_Pot_Resultado!AK28+Planel_Pot_Resultado!AK628+Planel_Pot_Resultado!AK712</f>
        <v>22258.613559999998</v>
      </c>
      <c r="AH14" s="24">
        <f>Planel_Pot_Resultado!AL16+Planel_Pot_Resultado!AL28+Planel_Pot_Resultado!AL628+Planel_Pot_Resultado!AL712</f>
        <v>22644.613559999998</v>
      </c>
      <c r="AI14" s="24">
        <f>Planel_Pot_Resultado!AM16+Planel_Pot_Resultado!AM28+Planel_Pot_Resultado!AM628+Planel_Pot_Resultado!AM712</f>
        <v>22644.613559999998</v>
      </c>
      <c r="AJ14" s="24">
        <f>Planel_Pot_Resultado!AN16+Planel_Pot_Resultado!AN28+Planel_Pot_Resultado!AN628+Planel_Pot_Resultado!AN712</f>
        <v>22644.613559999998</v>
      </c>
      <c r="AK14" s="24">
        <f>Planel_Pot_Resultado!AO16+Planel_Pot_Resultado!AO28+Planel_Pot_Resultado!AO628+Planel_Pot_Resultado!AO712</f>
        <v>22644.613559999998</v>
      </c>
      <c r="AL14" s="24">
        <f>Planel_Pot_Resultado!AP16+Planel_Pot_Resultado!AP28+Planel_Pot_Resultado!AP628+Planel_Pot_Resultado!AP712</f>
        <v>22644.613559999998</v>
      </c>
      <c r="AM14" s="1">
        <f t="shared" si="2"/>
        <v>10975.146139999997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40720.186159999997</v>
      </c>
      <c r="P17" s="30">
        <f>Planel_Pot_Resultado!T388+Planel_Pot_Resultado!T400+Planel_Pot_Resultado!T412+Planel_Pot_Resultado!T424+Planel_Pot_Resultado!T436+Planel_Pot_Resultado!T448+Planel_Pot_Resultado!T460+Planel_Pot_Resultado!T472</f>
        <v>41763.051940000005</v>
      </c>
      <c r="Q17" s="30">
        <f>Planel_Pot_Resultado!U388+Planel_Pot_Resultado!U400+Planel_Pot_Resultado!U412+Planel_Pot_Resultado!U424+Planel_Pot_Resultado!U436+Planel_Pot_Resultado!U448+Planel_Pot_Resultado!U460+Planel_Pot_Resultado!U472</f>
        <v>42843.451209999999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43879.448508000001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47586.561192000001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52447.647799999999</v>
      </c>
      <c r="U17" s="30">
        <f>Planel_Pot_Resultado!Y388+Planel_Pot_Resultado!Y400+Planel_Pot_Resultado!Y412+Planel_Pot_Resultado!Y424+Planel_Pot_Resultado!Y436+Planel_Pot_Resultado!Y448+Planel_Pot_Resultado!Y460+Planel_Pot_Resultado!Y472</f>
        <v>56870.761229999996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64388.899990000005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71784.969440000001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77490.723100000003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84433.347009999998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87131.422930000001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89347.586806000007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102754.546126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107324.49585600001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110762.57976600001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114181.74872600001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117674.15622600001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120124.76209600001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124258.05880600002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130535.82597600001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134288.536456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135407.57920600002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136537.46529600001</v>
      </c>
      <c r="AM17" s="1">
        <f t="shared" si="2"/>
        <v>129981.30529600001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47676.703399999999</v>
      </c>
      <c r="AM20" s="1">
        <f t="shared" si="2"/>
        <v>47656.000399999997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4498.751945</v>
      </c>
      <c r="N23" s="32">
        <f>Planel_Pot_Resultado!R100+Planel_Pot_Resultado!R652</f>
        <v>6013.0572069999998</v>
      </c>
      <c r="O23" s="32">
        <f>Planel_Pot_Resultado!S100+Planel_Pot_Resultado!S652</f>
        <v>10378.413629999999</v>
      </c>
      <c r="P23" s="32">
        <f>Planel_Pot_Resultado!T100+Planel_Pot_Resultado!T652</f>
        <v>11220.16532</v>
      </c>
      <c r="Q23" s="32">
        <f>Planel_Pot_Resultado!U100+Planel_Pot_Resultado!U652</f>
        <v>12655.94326</v>
      </c>
      <c r="R23" s="32">
        <f>Planel_Pot_Resultado!V100+Planel_Pot_Resultado!V652</f>
        <v>12655.94326</v>
      </c>
      <c r="S23" s="32">
        <f>Planel_Pot_Resultado!W100+Planel_Pot_Resultado!W652</f>
        <v>13837.769386</v>
      </c>
      <c r="T23" s="32">
        <f>Planel_Pot_Resultado!X100+Planel_Pot_Resultado!X652</f>
        <v>15784.803883</v>
      </c>
      <c r="U23" s="32">
        <f>Planel_Pot_Resultado!Y100+Planel_Pot_Resultado!Y652</f>
        <v>17686.166057999999</v>
      </c>
      <c r="V23" s="32">
        <f>Planel_Pot_Resultado!Z100+Planel_Pot_Resultado!Z652</f>
        <v>18763.173083000001</v>
      </c>
      <c r="W23" s="32">
        <f>Planel_Pot_Resultado!AA100+Planel_Pot_Resultado!AA652</f>
        <v>19939.541830000002</v>
      </c>
      <c r="X23" s="32">
        <f>Planel_Pot_Resultado!AB100+Planel_Pot_Resultado!AB652</f>
        <v>21676.499930999998</v>
      </c>
      <c r="Y23" s="32">
        <f>Planel_Pot_Resultado!AC100+Planel_Pot_Resultado!AC652</f>
        <v>23696.98285</v>
      </c>
      <c r="Z23" s="32">
        <f>Planel_Pot_Resultado!AD100+Planel_Pot_Resultado!AD652</f>
        <v>27169.680050000003</v>
      </c>
      <c r="AA23" s="32">
        <f>Planel_Pot_Resultado!AE100+Planel_Pot_Resultado!AE652</f>
        <v>30847.487980000002</v>
      </c>
      <c r="AB23" s="32">
        <f>Planel_Pot_Resultado!AF100+Planel_Pot_Resultado!AF652</f>
        <v>31253.45145</v>
      </c>
      <c r="AC23" s="32">
        <f>Planel_Pot_Resultado!AG100+Planel_Pot_Resultado!AG652</f>
        <v>33078.416729999997</v>
      </c>
      <c r="AD23" s="32">
        <f>Planel_Pot_Resultado!AH100+Planel_Pot_Resultado!AH652</f>
        <v>35170.622820000004</v>
      </c>
      <c r="AE23" s="32">
        <f>Planel_Pot_Resultado!AI100+Planel_Pot_Resultado!AI652</f>
        <v>37487.371700000003</v>
      </c>
      <c r="AF23" s="32">
        <f>Planel_Pot_Resultado!AJ100+Planel_Pot_Resultado!AJ652</f>
        <v>40423.913189999999</v>
      </c>
      <c r="AG23" s="32">
        <f>Planel_Pot_Resultado!AK100+Planel_Pot_Resultado!AK652</f>
        <v>44259.465519999998</v>
      </c>
      <c r="AH23" s="32">
        <f>Planel_Pot_Resultado!AL100+Planel_Pot_Resultado!AL652</f>
        <v>47723.987359999999</v>
      </c>
      <c r="AI23" s="32">
        <f>Planel_Pot_Resultado!AM100+Planel_Pot_Resultado!AM652</f>
        <v>51075.729039999998</v>
      </c>
      <c r="AJ23" s="32">
        <f>Planel_Pot_Resultado!AN100+Planel_Pot_Resultado!AN652</f>
        <v>55447.045870000002</v>
      </c>
      <c r="AK23" s="32">
        <f>Planel_Pot_Resultado!AO100+Planel_Pot_Resultado!AO652</f>
        <v>60086.608690000001</v>
      </c>
      <c r="AL23" s="32">
        <f>Planel_Pot_Resultado!AP100+Planel_Pot_Resultado!AP652</f>
        <v>63493.651120000002</v>
      </c>
      <c r="AM23" s="1">
        <f t="shared" si="2"/>
        <v>63493.651120000002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175182.73708199995</v>
      </c>
      <c r="J24" s="28">
        <f t="shared" si="4"/>
        <v>181213.75662759997</v>
      </c>
      <c r="K24" s="28">
        <f t="shared" si="4"/>
        <v>187640.34423700001</v>
      </c>
      <c r="L24" s="28">
        <f t="shared" si="4"/>
        <v>193578.49653999996</v>
      </c>
      <c r="M24" s="28">
        <f t="shared" si="4"/>
        <v>204977.72396299994</v>
      </c>
      <c r="N24" s="28">
        <f t="shared" si="4"/>
        <v>211257.56949099997</v>
      </c>
      <c r="O24" s="28">
        <f t="shared" si="4"/>
        <v>219203.89087399992</v>
      </c>
      <c r="P24" s="28">
        <f t="shared" si="4"/>
        <v>225806.917017</v>
      </c>
      <c r="Q24" s="28">
        <f t="shared" si="4"/>
        <v>235987.02404799996</v>
      </c>
      <c r="R24" s="28">
        <f t="shared" si="4"/>
        <v>242784.52674599999</v>
      </c>
      <c r="S24" s="28">
        <f t="shared" si="4"/>
        <v>250799.28375599996</v>
      </c>
      <c r="T24" s="28">
        <f t="shared" si="4"/>
        <v>259539.70536099997</v>
      </c>
      <c r="U24" s="28">
        <f t="shared" si="4"/>
        <v>268621.03476599994</v>
      </c>
      <c r="V24" s="28">
        <f t="shared" si="4"/>
        <v>279642.99365099997</v>
      </c>
      <c r="W24" s="28">
        <f t="shared" si="4"/>
        <v>290660.01404799998</v>
      </c>
      <c r="X24" s="28">
        <f t="shared" si="4"/>
        <v>301116.38222899998</v>
      </c>
      <c r="Y24" s="28">
        <f t="shared" si="4"/>
        <v>311767.12875799998</v>
      </c>
      <c r="Z24" s="28">
        <f t="shared" si="4"/>
        <v>318924.101578</v>
      </c>
      <c r="AA24" s="28">
        <f t="shared" si="4"/>
        <v>325705.00138399994</v>
      </c>
      <c r="AB24" s="28">
        <f t="shared" si="4"/>
        <v>344905.04485199996</v>
      </c>
      <c r="AC24" s="28">
        <f t="shared" si="4"/>
        <v>356361.35998899996</v>
      </c>
      <c r="AD24" s="28">
        <f t="shared" si="4"/>
        <v>366973.18080399995</v>
      </c>
      <c r="AE24" s="28">
        <f t="shared" si="4"/>
        <v>377603.73197800003</v>
      </c>
      <c r="AF24" s="28">
        <f t="shared" si="4"/>
        <v>388442.31147800002</v>
      </c>
      <c r="AG24" s="28">
        <f t="shared" si="4"/>
        <v>398496.091258</v>
      </c>
      <c r="AH24" s="28">
        <f t="shared" si="4"/>
        <v>410572.33123800007</v>
      </c>
      <c r="AI24" s="28">
        <f t="shared" si="4"/>
        <v>424429.66093800002</v>
      </c>
      <c r="AJ24" s="28">
        <f t="shared" si="4"/>
        <v>437719.53608800005</v>
      </c>
      <c r="AK24" s="28">
        <f t="shared" si="4"/>
        <v>449377.98681800003</v>
      </c>
      <c r="AL24" s="28">
        <f t="shared" si="4"/>
        <v>460369.94723799999</v>
      </c>
      <c r="AM24" s="1">
        <f t="shared" si="2"/>
        <v>324477.13881799998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0</v>
      </c>
      <c r="P29" s="1">
        <f t="shared" si="5"/>
        <v>3576.5200000000041</v>
      </c>
      <c r="Q29" s="1">
        <f t="shared" si="5"/>
        <v>1795.375</v>
      </c>
      <c r="R29" s="1">
        <f t="shared" si="5"/>
        <v>5761.5053999999946</v>
      </c>
      <c r="S29" s="1">
        <f t="shared" si="5"/>
        <v>5236.9242000000086</v>
      </c>
      <c r="T29" s="1">
        <f t="shared" si="5"/>
        <v>1008.3004999999976</v>
      </c>
      <c r="U29" s="1">
        <f t="shared" si="5"/>
        <v>1831.8537999999971</v>
      </c>
      <c r="V29" s="1">
        <f t="shared" si="5"/>
        <v>1501.6131000000023</v>
      </c>
      <c r="W29" s="1">
        <f t="shared" si="5"/>
        <v>1528.203199999989</v>
      </c>
      <c r="X29" s="1">
        <f t="shared" si="5"/>
        <v>2098.4948000000149</v>
      </c>
      <c r="Y29" s="1">
        <f t="shared" si="5"/>
        <v>762.43969999998808</v>
      </c>
      <c r="Z29" s="1">
        <f t="shared" si="5"/>
        <v>1000.8697000000102</v>
      </c>
      <c r="AA29" s="1">
        <f t="shared" si="5"/>
        <v>916.39999999999418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472.69760000001406</v>
      </c>
      <c r="AK29" s="1">
        <f t="shared" si="5"/>
        <v>1423.4929999999877</v>
      </c>
      <c r="AL29" s="1">
        <f t="shared" si="5"/>
        <v>2088.7999999999884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2597.6011320000007</v>
      </c>
      <c r="J30" s="1">
        <f t="shared" si="6"/>
        <v>1970.8988679999984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686.94666099999995</v>
      </c>
      <c r="L32" s="18">
        <f t="shared" si="7"/>
        <v>1149.5744759999998</v>
      </c>
      <c r="M32" s="18">
        <f t="shared" si="7"/>
        <v>174.09284899999875</v>
      </c>
      <c r="N32" s="18">
        <f t="shared" si="7"/>
        <v>460.55808600000091</v>
      </c>
      <c r="O32" s="18">
        <f t="shared" si="7"/>
        <v>737.24098999999842</v>
      </c>
      <c r="P32" s="18">
        <f t="shared" si="7"/>
        <v>344.15775700000086</v>
      </c>
      <c r="Q32" s="18">
        <f t="shared" si="7"/>
        <v>208.14581900000121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925</v>
      </c>
      <c r="AE32" s="18">
        <f t="shared" si="7"/>
        <v>751.41022399999929</v>
      </c>
      <c r="AF32" s="18">
        <f t="shared" si="7"/>
        <v>200</v>
      </c>
      <c r="AG32" s="18">
        <f t="shared" si="7"/>
        <v>-163.20000000000073</v>
      </c>
      <c r="AH32" s="18">
        <f t="shared" si="7"/>
        <v>200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998.53091599999789</v>
      </c>
      <c r="Q39" s="24">
        <f t="shared" si="10"/>
        <v>4815.3510020000031</v>
      </c>
      <c r="R39" s="24">
        <f t="shared" si="10"/>
        <v>0</v>
      </c>
      <c r="S39" s="24">
        <f t="shared" si="10"/>
        <v>300.09399999999732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4911.8239699999976</v>
      </c>
      <c r="P42" s="30">
        <f t="shared" si="12"/>
        <v>1042.8657800000074</v>
      </c>
      <c r="Q42" s="30">
        <f t="shared" si="12"/>
        <v>1080.3992699999944</v>
      </c>
      <c r="R42" s="30">
        <f t="shared" si="12"/>
        <v>1035.997298000002</v>
      </c>
      <c r="S42" s="30">
        <f t="shared" si="12"/>
        <v>3707.1126839999997</v>
      </c>
      <c r="T42" s="30">
        <f t="shared" si="12"/>
        <v>4861.0866079999978</v>
      </c>
      <c r="U42" s="30">
        <f t="shared" si="12"/>
        <v>4423.1134299999976</v>
      </c>
      <c r="V42" s="30">
        <f t="shared" si="12"/>
        <v>7518.1387600000089</v>
      </c>
      <c r="W42" s="30">
        <f t="shared" si="12"/>
        <v>7396.0694499999954</v>
      </c>
      <c r="X42" s="30">
        <f t="shared" si="12"/>
        <v>5705.7536600000021</v>
      </c>
      <c r="Y42" s="30">
        <f t="shared" si="12"/>
        <v>6942.6239099999948</v>
      </c>
      <c r="Z42" s="30">
        <f t="shared" si="12"/>
        <v>2698.075920000003</v>
      </c>
      <c r="AA42" s="30">
        <f t="shared" si="12"/>
        <v>2216.163876000006</v>
      </c>
      <c r="AB42" s="30">
        <f t="shared" si="12"/>
        <v>13406.959319999994</v>
      </c>
      <c r="AC42" s="30">
        <f t="shared" si="12"/>
        <v>4569.9497300000075</v>
      </c>
      <c r="AD42" s="30">
        <f t="shared" si="12"/>
        <v>3438.0839100000012</v>
      </c>
      <c r="AE42" s="30">
        <f t="shared" si="12"/>
        <v>3419.1689599999954</v>
      </c>
      <c r="AF42" s="30">
        <f t="shared" si="12"/>
        <v>3492.4075000000012</v>
      </c>
      <c r="AG42" s="30">
        <f t="shared" si="12"/>
        <v>2450.6058699999994</v>
      </c>
      <c r="AH42" s="30">
        <f t="shared" si="12"/>
        <v>4133.2967100000096</v>
      </c>
      <c r="AI42" s="30">
        <f t="shared" si="12"/>
        <v>6277.7671699999919</v>
      </c>
      <c r="AJ42" s="30">
        <f t="shared" si="12"/>
        <v>3752.7104799999943</v>
      </c>
      <c r="AK42" s="30">
        <f t="shared" si="12"/>
        <v>1119.0427500000224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4498.751945</v>
      </c>
      <c r="N48" s="32">
        <f t="shared" si="15"/>
        <v>1514.3052619999999</v>
      </c>
      <c r="O48" s="32">
        <f t="shared" si="15"/>
        <v>4365.3564229999993</v>
      </c>
      <c r="P48" s="32">
        <f t="shared" si="15"/>
        <v>841.75169000000096</v>
      </c>
      <c r="Q48" s="32">
        <f t="shared" si="15"/>
        <v>1435.7779399999999</v>
      </c>
      <c r="R48" s="32">
        <f t="shared" si="15"/>
        <v>0</v>
      </c>
      <c r="S48" s="32">
        <f t="shared" si="15"/>
        <v>1181.8261259999999</v>
      </c>
      <c r="T48" s="32">
        <f t="shared" si="15"/>
        <v>1947.0344970000006</v>
      </c>
      <c r="U48" s="32">
        <f t="shared" si="15"/>
        <v>1901.3621749999984</v>
      </c>
      <c r="V48" s="32">
        <f t="shared" si="15"/>
        <v>1077.0070250000026</v>
      </c>
      <c r="W48" s="32">
        <f t="shared" si="15"/>
        <v>1176.3687470000004</v>
      </c>
      <c r="X48" s="32">
        <f t="shared" si="15"/>
        <v>1736.9581009999965</v>
      </c>
      <c r="Y48" s="32">
        <f t="shared" si="15"/>
        <v>2020.4829190000019</v>
      </c>
      <c r="Z48" s="32">
        <f t="shared" si="15"/>
        <v>3472.6972000000023</v>
      </c>
      <c r="AA48" s="32">
        <f t="shared" si="15"/>
        <v>3677.807929999999</v>
      </c>
      <c r="AB48" s="32">
        <f t="shared" si="15"/>
        <v>405.96346999999878</v>
      </c>
      <c r="AC48" s="32">
        <f t="shared" si="15"/>
        <v>1824.9652799999967</v>
      </c>
      <c r="AD48" s="32">
        <f t="shared" si="15"/>
        <v>2092.206090000007</v>
      </c>
      <c r="AE48" s="32">
        <f t="shared" si="15"/>
        <v>2316.7488799999992</v>
      </c>
      <c r="AF48" s="32">
        <f t="shared" si="15"/>
        <v>2936.541489999996</v>
      </c>
      <c r="AG48" s="32">
        <f t="shared" si="15"/>
        <v>3835.5523299999986</v>
      </c>
      <c r="AH48" s="32">
        <f t="shared" si="15"/>
        <v>3464.5218400000012</v>
      </c>
      <c r="AI48" s="32">
        <f t="shared" si="15"/>
        <v>3351.7416799999992</v>
      </c>
      <c r="AJ48" s="32">
        <f t="shared" si="15"/>
        <v>4371.3168300000034</v>
      </c>
      <c r="AK48" s="32">
        <f t="shared" si="15"/>
        <v>4639.5628199999992</v>
      </c>
      <c r="AL48" s="32">
        <f t="shared" si="15"/>
        <v>3407.0424300000013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2602.6011319999816</v>
      </c>
      <c r="J49" s="28">
        <f t="shared" si="14"/>
        <v>6031.019545600022</v>
      </c>
      <c r="K49" s="28">
        <f t="shared" si="14"/>
        <v>6426.5876094000414</v>
      </c>
      <c r="L49" s="28">
        <f t="shared" si="14"/>
        <v>5938.1523029999516</v>
      </c>
      <c r="M49" s="28">
        <f t="shared" si="14"/>
        <v>11399.227422999975</v>
      </c>
      <c r="N49" s="28">
        <f t="shared" si="14"/>
        <v>6279.8455280000344</v>
      </c>
      <c r="O49" s="28">
        <f t="shared" si="14"/>
        <v>7946.321382999944</v>
      </c>
      <c r="P49" s="28">
        <f t="shared" si="14"/>
        <v>6603.0261430000828</v>
      </c>
      <c r="Q49" s="28">
        <f t="shared" si="14"/>
        <v>10180.107030999963</v>
      </c>
      <c r="R49" s="28">
        <f t="shared" si="14"/>
        <v>6797.5026980000257</v>
      </c>
      <c r="S49" s="28">
        <f t="shared" si="14"/>
        <v>8014.7570099999721</v>
      </c>
      <c r="T49" s="28">
        <f t="shared" si="15"/>
        <v>8740.4216050000105</v>
      </c>
      <c r="U49" s="28">
        <f t="shared" si="15"/>
        <v>9081.3294049999677</v>
      </c>
      <c r="V49" s="28">
        <f t="shared" si="15"/>
        <v>11021.958885000029</v>
      </c>
      <c r="W49" s="28">
        <f t="shared" si="15"/>
        <v>11017.020397000015</v>
      </c>
      <c r="X49" s="28">
        <f t="shared" si="15"/>
        <v>10456.368180999998</v>
      </c>
      <c r="Y49" s="28">
        <f t="shared" si="15"/>
        <v>10650.746528999996</v>
      </c>
      <c r="Z49" s="28">
        <f t="shared" si="15"/>
        <v>7156.9728200000245</v>
      </c>
      <c r="AA49" s="28">
        <f t="shared" si="15"/>
        <v>6780.8998059999431</v>
      </c>
      <c r="AB49" s="28">
        <f t="shared" si="15"/>
        <v>19200.043468000018</v>
      </c>
      <c r="AC49" s="28">
        <f t="shared" si="15"/>
        <v>11456.315136999998</v>
      </c>
      <c r="AD49" s="28">
        <f t="shared" si="15"/>
        <v>10611.820814999985</v>
      </c>
      <c r="AE49" s="28">
        <f t="shared" si="15"/>
        <v>10630.55117400008</v>
      </c>
      <c r="AF49" s="28">
        <f t="shared" si="15"/>
        <v>10838.579499999993</v>
      </c>
      <c r="AG49" s="28">
        <f t="shared" si="15"/>
        <v>10053.779779999983</v>
      </c>
      <c r="AH49" s="28">
        <f t="shared" si="15"/>
        <v>12076.239980000071</v>
      </c>
      <c r="AI49" s="28">
        <f t="shared" si="15"/>
        <v>13857.329699999944</v>
      </c>
      <c r="AJ49" s="28">
        <f t="shared" si="15"/>
        <v>13289.875150000036</v>
      </c>
      <c r="AK49" s="28">
        <f t="shared" si="15"/>
        <v>11658.450729999982</v>
      </c>
      <c r="AL49" s="28">
        <f t="shared" si="15"/>
        <v>10991.960419999959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9736.6466610000007</v>
      </c>
      <c r="L4" s="58">
        <f>Planel_Pot_Resultado!P112+Planel_Pot_Resultado!P676</f>
        <v>10886.121137</v>
      </c>
      <c r="M4" s="58">
        <f>Planel_Pot_Resultado!Q112+Planel_Pot_Resultado!Q676</f>
        <v>11060.013986</v>
      </c>
      <c r="N4" s="58">
        <f>Planel_Pot_Resultado!R112+Planel_Pot_Resultado!R676</f>
        <v>11520.272072</v>
      </c>
      <c r="O4" s="58">
        <f>Planel_Pot_Resultado!S112+Planel_Pot_Resultado!S676</f>
        <v>12257.513062</v>
      </c>
      <c r="P4" s="58">
        <f>Planel_Pot_Resultado!T112+Planel_Pot_Resultado!T676</f>
        <v>12601.670818999999</v>
      </c>
      <c r="Q4" s="58">
        <f>Planel_Pot_Resultado!U112+Planel_Pot_Resultado!U676</f>
        <v>12809.816638</v>
      </c>
      <c r="R4" s="58">
        <f>Planel_Pot_Resultado!V112+Planel_Pot_Resultado!V676</f>
        <v>12809.816638</v>
      </c>
      <c r="S4" s="58">
        <f>Planel_Pot_Resultado!W112+Planel_Pot_Resultado!W676</f>
        <v>11485.216638</v>
      </c>
      <c r="T4" s="58">
        <f>Planel_Pot_Resultado!X112+Planel_Pot_Resultado!X676</f>
        <v>11485.216638</v>
      </c>
      <c r="U4" s="58">
        <f>Planel_Pot_Resultado!Y112+Planel_Pot_Resultado!Y676</f>
        <v>11485.216638</v>
      </c>
      <c r="V4" s="58">
        <f>Planel_Pot_Resultado!Z112+Planel_Pot_Resultado!Z676</f>
        <v>10436.416637999999</v>
      </c>
      <c r="W4" s="58">
        <f>Planel_Pot_Resultado!AA112+Planel_Pot_Resultado!AA676</f>
        <v>10436.416637999999</v>
      </c>
      <c r="X4" s="58">
        <f>Planel_Pot_Resultado!AB112+Planel_Pot_Resultado!AB676</f>
        <v>10436.416637999999</v>
      </c>
      <c r="Y4" s="58">
        <f>Planel_Pot_Resultado!AC112+Planel_Pot_Resultado!AC676</f>
        <v>9845.6166379999995</v>
      </c>
      <c r="Z4" s="58">
        <f>Planel_Pot_Resultado!AD112+Planel_Pot_Resultado!AD676</f>
        <v>9845.6166379999995</v>
      </c>
      <c r="AA4" s="58">
        <f>Planel_Pot_Resultado!AE112+Planel_Pot_Resultado!AE676</f>
        <v>9817.6166379999995</v>
      </c>
      <c r="AB4" s="58">
        <f>Planel_Pot_Resultado!AF112+Planel_Pot_Resultado!AF676</f>
        <v>9817.6166379999995</v>
      </c>
      <c r="AC4" s="58">
        <f>Planel_Pot_Resultado!AG112+Planel_Pot_Resultado!AG676</f>
        <v>8603.9166380000006</v>
      </c>
      <c r="AD4" s="58">
        <f>Planel_Pot_Resultado!AH112+Planel_Pot_Resultado!AH676</f>
        <v>8603.9166380000006</v>
      </c>
      <c r="AE4" s="58">
        <f>Planel_Pot_Resultado!AI112+Planel_Pot_Resultado!AI676</f>
        <v>8603.9166380000006</v>
      </c>
      <c r="AF4" s="58">
        <f>Planel_Pot_Resultado!AJ112+Planel_Pot_Resultado!AJ676</f>
        <v>8603.9166380000006</v>
      </c>
      <c r="AG4" s="58">
        <f>Planel_Pot_Resultado!AK112+Planel_Pot_Resultado!AK676</f>
        <v>8240.7166379999999</v>
      </c>
      <c r="AH4" s="58">
        <f>Planel_Pot_Resultado!AL112+Planel_Pot_Resultado!AL676</f>
        <v>8240.7166379999999</v>
      </c>
      <c r="AI4" s="58">
        <f>Planel_Pot_Resultado!AM112+Planel_Pot_Resultado!AM676</f>
        <v>8240.7166379999999</v>
      </c>
      <c r="AJ4" s="58">
        <f>Planel_Pot_Resultado!AN112+Planel_Pot_Resultado!AN676</f>
        <v>8240.7166379999999</v>
      </c>
      <c r="AK4" s="58">
        <f>Planel_Pot_Resultado!AO112+Planel_Pot_Resultado!AO676</f>
        <v>8240.7166379999999</v>
      </c>
      <c r="AL4" s="58">
        <f>Planel_Pot_Resultado!AP112+Planel_Pot_Resultado!AP676</f>
        <v>8240.7166379999999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12452.410223999999</v>
      </c>
      <c r="AF5" s="58">
        <f>Planel_Pot_Resultado!AJ124+Planel_Pot_Resultado!AJ136+Planel_Pot_Resultado!AJ664</f>
        <v>12452.410223999999</v>
      </c>
      <c r="AG5" s="58">
        <f>Planel_Pot_Resultado!AK124+Planel_Pot_Resultado!AK136+Planel_Pot_Resultado!AK664</f>
        <v>12452.410223999999</v>
      </c>
      <c r="AH5" s="58">
        <f>Planel_Pot_Resultado!AL124+Planel_Pot_Resultado!AL136+Planel_Pot_Resultado!AL664</f>
        <v>12452.410223999999</v>
      </c>
      <c r="AI5" s="58">
        <f>Planel_Pot_Resultado!AM124+Planel_Pot_Resultado!AM136+Planel_Pot_Resultado!AM664</f>
        <v>12452.410223999999</v>
      </c>
      <c r="AJ5" s="58">
        <f>Planel_Pot_Resultado!AN124+Planel_Pot_Resultado!AN136+Planel_Pot_Resultado!AN664</f>
        <v>12452.410223999999</v>
      </c>
      <c r="AK5" s="58">
        <f>Planel_Pot_Resultado!AO124+Planel_Pot_Resultado!AO136+Planel_Pot_Resultado!AO664</f>
        <v>12452.410223999999</v>
      </c>
      <c r="AL5" s="58">
        <f>Planel_Pot_Resultado!AP124+Planel_Pot_Resultado!AP136+Planel_Pot_Resultado!AP664</f>
        <v>12452.410223999999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5435</v>
      </c>
      <c r="AJ6" s="58">
        <f>Planel_Pot_Resultado!AN724+Planel_Pot_Resultado!AN760</f>
        <v>5435</v>
      </c>
      <c r="AK6" s="58">
        <f>Planel_Pot_Resultado!AO724+Planel_Pot_Resultado!AO760</f>
        <v>5435</v>
      </c>
      <c r="AL6" s="58">
        <f>Planel_Pot_Resultado!AP724+Planel_Pot_Resultado!AP760</f>
        <v>5435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14281.046661</v>
      </c>
      <c r="L7" s="279">
        <f t="shared" si="0"/>
        <v>15430.621137</v>
      </c>
      <c r="M7" s="279">
        <f t="shared" si="0"/>
        <v>15604.713985999999</v>
      </c>
      <c r="N7" s="279">
        <f t="shared" si="0"/>
        <v>16065.272072</v>
      </c>
      <c r="O7" s="279">
        <f t="shared" si="0"/>
        <v>16802.513061999998</v>
      </c>
      <c r="P7" s="279">
        <f t="shared" si="0"/>
        <v>17146.670818999999</v>
      </c>
      <c r="Q7" s="279">
        <f t="shared" si="0"/>
        <v>17354.816638</v>
      </c>
      <c r="R7" s="279">
        <f t="shared" si="0"/>
        <v>17354.816638</v>
      </c>
      <c r="S7" s="279">
        <f t="shared" si="0"/>
        <v>17155.216637999998</v>
      </c>
      <c r="T7" s="279">
        <f t="shared" si="0"/>
        <v>18080.216637999998</v>
      </c>
      <c r="U7" s="279">
        <f t="shared" si="0"/>
        <v>19005.216637999998</v>
      </c>
      <c r="V7" s="279">
        <f t="shared" si="0"/>
        <v>19930.416637999999</v>
      </c>
      <c r="W7" s="279">
        <f t="shared" si="0"/>
        <v>20855.416637999999</v>
      </c>
      <c r="X7" s="279">
        <f t="shared" si="0"/>
        <v>21780.416637999999</v>
      </c>
      <c r="Y7" s="279">
        <f t="shared" si="0"/>
        <v>22705.616638</v>
      </c>
      <c r="Z7" s="279">
        <f t="shared" si="0"/>
        <v>23630.616638</v>
      </c>
      <c r="AA7" s="279">
        <f t="shared" si="0"/>
        <v>24555.616638</v>
      </c>
      <c r="AB7" s="279">
        <f t="shared" si="0"/>
        <v>25480.616638</v>
      </c>
      <c r="AC7" s="279">
        <f t="shared" si="0"/>
        <v>26405.916638000002</v>
      </c>
      <c r="AD7" s="279">
        <f t="shared" si="0"/>
        <v>27330.916638000002</v>
      </c>
      <c r="AE7" s="279">
        <f t="shared" si="0"/>
        <v>28082.326862000002</v>
      </c>
      <c r="AF7" s="279">
        <f t="shared" si="0"/>
        <v>28282.326862000002</v>
      </c>
      <c r="AG7" s="279">
        <f t="shared" si="0"/>
        <v>28119.126861999997</v>
      </c>
      <c r="AH7" s="279">
        <f t="shared" si="0"/>
        <v>28319.126861999997</v>
      </c>
      <c r="AI7" s="279">
        <f t="shared" si="0"/>
        <v>28319.126861999997</v>
      </c>
      <c r="AJ7" s="279">
        <f t="shared" si="0"/>
        <v>28319.126861999997</v>
      </c>
      <c r="AK7" s="279">
        <f t="shared" si="0"/>
        <v>28319.126861999997</v>
      </c>
      <c r="AL7" s="279">
        <f t="shared" si="0"/>
        <v>28319.126861999997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291.02239689999999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143.56212941999999</v>
      </c>
      <c r="N11" s="58">
        <f>PLANEL_GerMed_Resultado!R148+PLANEL_GerMed_Resultado!R688</f>
        <v>107.13618729300001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4242.6901690000004</v>
      </c>
      <c r="E12" s="58">
        <f>PLANEL_GerMed_Resultado!I112+PLANEL_GerMed_Resultado!I676</f>
        <v>4278.6878919999999</v>
      </c>
      <c r="F12" s="58">
        <f>PLANEL_GerMed_Resultado!J112+PLANEL_GerMed_Resultado!J676</f>
        <v>3962.127387</v>
      </c>
      <c r="G12" s="58">
        <f>PLANEL_GerMed_Resultado!K112+PLANEL_GerMed_Resultado!K676</f>
        <v>4200.4469609999996</v>
      </c>
      <c r="H12" s="58">
        <f>PLANEL_GerMed_Resultado!L112+PLANEL_GerMed_Resultado!L676</f>
        <v>4962.5628450000004</v>
      </c>
      <c r="I12" s="58">
        <f>PLANEL_GerMed_Resultado!M112+PLANEL_GerMed_Resultado!M676</f>
        <v>5304.6038060000001</v>
      </c>
      <c r="J12" s="58">
        <f>PLANEL_GerMed_Resultado!N112+PLANEL_GerMed_Resultado!N676</f>
        <v>5295.1098216999999</v>
      </c>
      <c r="K12" s="58">
        <f>PLANEL_GerMed_Resultado!O112+PLANEL_GerMed_Resultado!O676</f>
        <v>5436.1705340999997</v>
      </c>
      <c r="L12" s="58">
        <f>PLANEL_GerMed_Resultado!P112+PLANEL_GerMed_Resultado!P676</f>
        <v>5554.6757834</v>
      </c>
      <c r="M12" s="58">
        <f>PLANEL_GerMed_Resultado!Q112+PLANEL_GerMed_Resultado!Q676</f>
        <v>4640.3652189999993</v>
      </c>
      <c r="N12" s="58">
        <f>PLANEL_GerMed_Resultado!R112+PLANEL_GerMed_Resultado!R676</f>
        <v>4666.5265739999995</v>
      </c>
      <c r="O12" s="58">
        <f>PLANEL_GerMed_Resultado!S112+PLANEL_GerMed_Resultado!S676</f>
        <v>4837.9297710000001</v>
      </c>
      <c r="P12" s="58">
        <f>PLANEL_GerMed_Resultado!T112+PLANEL_GerMed_Resultado!T676</f>
        <v>4789.1209449999997</v>
      </c>
      <c r="Q12" s="58">
        <f>PLANEL_GerMed_Resultado!U112+PLANEL_GerMed_Resultado!U676</f>
        <v>4758.769558</v>
      </c>
      <c r="R12" s="58">
        <f>PLANEL_GerMed_Resultado!V112+PLANEL_GerMed_Resultado!V676</f>
        <v>4739.5774590000001</v>
      </c>
      <c r="S12" s="58">
        <f>PLANEL_GerMed_Resultado!W112+PLANEL_GerMed_Resultado!W676</f>
        <v>3957.1833269999997</v>
      </c>
      <c r="T12" s="58">
        <f>PLANEL_GerMed_Resultado!X112+PLANEL_GerMed_Resultado!X676</f>
        <v>3959.2626609999998</v>
      </c>
      <c r="U12" s="58">
        <f>PLANEL_GerMed_Resultado!Y112+PLANEL_GerMed_Resultado!Y676</f>
        <v>3989.5046624000001</v>
      </c>
      <c r="V12" s="58">
        <f>PLANEL_GerMed_Resultado!Z112+PLANEL_GerMed_Resultado!Z676</f>
        <v>3065.3207134999998</v>
      </c>
      <c r="W12" s="58">
        <f>PLANEL_GerMed_Resultado!AA112+PLANEL_GerMed_Resultado!AA676</f>
        <v>2763.2879499999999</v>
      </c>
      <c r="X12" s="58">
        <f>PLANEL_GerMed_Resultado!AB112+PLANEL_GerMed_Resultado!AB676</f>
        <v>2725.0536598999997</v>
      </c>
      <c r="Y12" s="58">
        <f>PLANEL_GerMed_Resultado!AC112+PLANEL_GerMed_Resultado!AC676</f>
        <v>2133.6644712000002</v>
      </c>
      <c r="Z12" s="58">
        <f>PLANEL_GerMed_Resultado!AD112+PLANEL_GerMed_Resultado!AD676</f>
        <v>2522.0197579000001</v>
      </c>
      <c r="AA12" s="58">
        <f>PLANEL_GerMed_Resultado!AE112+PLANEL_GerMed_Resultado!AE676</f>
        <v>2963.9933295000001</v>
      </c>
      <c r="AB12" s="58">
        <f>PLANEL_GerMed_Resultado!AF112+PLANEL_GerMed_Resultado!AF676</f>
        <v>1636.9222870000001</v>
      </c>
      <c r="AC12" s="58">
        <f>PLANEL_GerMed_Resultado!AG112+PLANEL_GerMed_Resultado!AG676</f>
        <v>533.96012422000001</v>
      </c>
      <c r="AD12" s="58">
        <f>PLANEL_GerMed_Resultado!AH112+PLANEL_GerMed_Resultado!AH676</f>
        <v>439.37052549999999</v>
      </c>
      <c r="AE12" s="58">
        <f>PLANEL_GerMed_Resultado!AI112+PLANEL_GerMed_Resultado!AI676</f>
        <v>392.19653410000001</v>
      </c>
      <c r="AF12" s="58">
        <f>PLANEL_GerMed_Resultado!AJ112+PLANEL_GerMed_Resultado!AJ676</f>
        <v>478.19622600000002</v>
      </c>
      <c r="AG12" s="58">
        <f>PLANEL_GerMed_Resultado!AK112+PLANEL_GerMed_Resultado!AK676</f>
        <v>671.99325540999996</v>
      </c>
      <c r="AH12" s="58">
        <f>PLANEL_GerMed_Resultado!AL112+PLANEL_GerMed_Resultado!AL676</f>
        <v>756.4535932</v>
      </c>
      <c r="AI12" s="58">
        <f>PLANEL_GerMed_Resultado!AM112+PLANEL_GerMed_Resultado!AM676</f>
        <v>575.81508840000004</v>
      </c>
      <c r="AJ12" s="58">
        <f>PLANEL_GerMed_Resultado!AN112+PLANEL_GerMed_Resultado!AN676</f>
        <v>698.7417001</v>
      </c>
      <c r="AK12" s="58">
        <f>PLANEL_GerMed_Resultado!AO112+PLANEL_GerMed_Resultado!AO676</f>
        <v>1024.068254</v>
      </c>
      <c r="AL12" s="58">
        <f>PLANEL_GerMed_Resultado!AP112+PLANEL_GerMed_Resultado!AP676</f>
        <v>1248.3924895999999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753.67622549999999</v>
      </c>
      <c r="T13" s="58">
        <f>PLANEL_GerMed_Resultado!X124+PLANEL_GerMed_Resultado!X136+PLANEL_GerMed_Resultado!X664</f>
        <v>1012.2208814999999</v>
      </c>
      <c r="U13" s="58">
        <f>PLANEL_GerMed_Resultado!Y124+PLANEL_GerMed_Resultado!Y136+PLANEL_GerMed_Resultado!Y664</f>
        <v>1247.1827318000001</v>
      </c>
      <c r="V13" s="58">
        <f>PLANEL_GerMed_Resultado!Z124+PLANEL_GerMed_Resultado!Z136+PLANEL_GerMed_Resultado!Z664</f>
        <v>1443.4610775000001</v>
      </c>
      <c r="W13" s="58">
        <f>PLANEL_GerMed_Resultado!AA124+PLANEL_GerMed_Resultado!AA136+PLANEL_GerMed_Resultado!AA664</f>
        <v>1324.0915049999999</v>
      </c>
      <c r="X13" s="58">
        <f>PLANEL_GerMed_Resultado!AB124+PLANEL_GerMed_Resultado!AB136+PLANEL_GerMed_Resultado!AB664</f>
        <v>1560.0396787999998</v>
      </c>
      <c r="Y13" s="58">
        <f>PLANEL_GerMed_Resultado!AC124+PLANEL_GerMed_Resultado!AC136+PLANEL_GerMed_Resultado!AC664</f>
        <v>2086.5194246000001</v>
      </c>
      <c r="Z13" s="58">
        <f>PLANEL_GerMed_Resultado!AD124+PLANEL_GerMed_Resultado!AD136+PLANEL_GerMed_Resultado!AD664</f>
        <v>3381.2047752999997</v>
      </c>
      <c r="AA13" s="58">
        <f>PLANEL_GerMed_Resultado!AE124+PLANEL_GerMed_Resultado!AE136+PLANEL_GerMed_Resultado!AE664</f>
        <v>4837.4682990000001</v>
      </c>
      <c r="AB13" s="58">
        <f>PLANEL_GerMed_Resultado!AF124+PLANEL_GerMed_Resultado!AF136+PLANEL_GerMed_Resultado!AF664</f>
        <v>3331.3481646</v>
      </c>
      <c r="AC13" s="58">
        <f>PLANEL_GerMed_Resultado!AG124+PLANEL_GerMed_Resultado!AG136+PLANEL_GerMed_Resultado!AG664</f>
        <v>4228.5635263000004</v>
      </c>
      <c r="AD13" s="58">
        <f>PLANEL_GerMed_Resultado!AH124+PLANEL_GerMed_Resultado!AH136+PLANEL_GerMed_Resultado!AH664</f>
        <v>4647.8954800000001</v>
      </c>
      <c r="AE13" s="58">
        <f>PLANEL_GerMed_Resultado!AI124+PLANEL_GerMed_Resultado!AI136+PLANEL_GerMed_Resultado!AI664</f>
        <v>5032.0516021000003</v>
      </c>
      <c r="AF13" s="58">
        <f>PLANEL_GerMed_Resultado!AJ124+PLANEL_GerMed_Resultado!AJ136+PLANEL_GerMed_Resultado!AJ664</f>
        <v>5291.1729593</v>
      </c>
      <c r="AG13" s="58">
        <f>PLANEL_GerMed_Resultado!AK124+PLANEL_GerMed_Resultado!AK136+PLANEL_GerMed_Resultado!AK664</f>
        <v>6050.1207959999992</v>
      </c>
      <c r="AH13" s="58">
        <f>PLANEL_GerMed_Resultado!AL124+PLANEL_GerMed_Resultado!AL136+PLANEL_GerMed_Resultado!AL664</f>
        <v>6529.6852458000003</v>
      </c>
      <c r="AI13" s="58">
        <f>PLANEL_GerMed_Resultado!AM124+PLANEL_GerMed_Resultado!AM136+PLANEL_GerMed_Resultado!AM664</f>
        <v>6884.8979849999996</v>
      </c>
      <c r="AJ13" s="58">
        <f>PLANEL_GerMed_Resultado!AN124+PLANEL_GerMed_Resultado!AN136+PLANEL_GerMed_Resultado!AN664</f>
        <v>7252.5705820000003</v>
      </c>
      <c r="AK13" s="58">
        <f>PLANEL_GerMed_Resultado!AO124+PLANEL_GerMed_Resultado!AO136+PLANEL_GerMed_Resultado!AO664</f>
        <v>7540.6418759999997</v>
      </c>
      <c r="AL13" s="58">
        <f>PLANEL_GerMed_Resultado!AP124+PLANEL_GerMed_Resultado!AP136+PLANEL_GerMed_Resultado!AP664</f>
        <v>7751.5562730000001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427.07724339999999</v>
      </c>
      <c r="V14" s="58">
        <f>PLANEL_GerMed_Resultado!Z724+PLANEL_GerMed_Resultado!Z760</f>
        <v>597.91511089999995</v>
      </c>
      <c r="W14" s="58">
        <f>PLANEL_GerMed_Resultado!AA724+PLANEL_GerMed_Resultado!AA760</f>
        <v>641.99342409999997</v>
      </c>
      <c r="X14" s="58">
        <f>PLANEL_GerMed_Resultado!AB724+PLANEL_GerMed_Resultado!AB760</f>
        <v>672.2310718</v>
      </c>
      <c r="Y14" s="58">
        <f>PLANEL_GerMed_Resultado!AC724+PLANEL_GerMed_Resultado!AC760</f>
        <v>900.7131134</v>
      </c>
      <c r="Z14" s="58">
        <f>PLANEL_GerMed_Resultado!AD724+PLANEL_GerMed_Resultado!AD760</f>
        <v>970.00609689999999</v>
      </c>
      <c r="AA14" s="58">
        <f>PLANEL_GerMed_Resultado!AE724+PLANEL_GerMed_Resultado!AE760</f>
        <v>1008.534736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1113.1708719999999</v>
      </c>
      <c r="AE14" s="58">
        <f>PLANEL_GerMed_Resultado!AI724+PLANEL_GerMed_Resultado!AI760</f>
        <v>1182.3180010000001</v>
      </c>
      <c r="AF14" s="58">
        <f>PLANEL_GerMed_Resultado!AJ724+PLANEL_GerMed_Resultado!AJ760</f>
        <v>1251.240718</v>
      </c>
      <c r="AG14" s="58">
        <f>PLANEL_GerMed_Resultado!AK724+PLANEL_GerMed_Resultado!AK760</f>
        <v>1319.884628</v>
      </c>
      <c r="AH14" s="58">
        <f>PLANEL_GerMed_Resultado!AL724+PLANEL_GerMed_Resultado!AL760</f>
        <v>1565.6552039999999</v>
      </c>
      <c r="AI14" s="58">
        <f>PLANEL_GerMed_Resultado!AM724+PLANEL_GerMed_Resultado!AM760</f>
        <v>1612.7470410000001</v>
      </c>
      <c r="AJ14" s="58">
        <f>PLANEL_GerMed_Resultado!AN724+PLANEL_GerMed_Resultado!AN760</f>
        <v>1839.4069360000001</v>
      </c>
      <c r="AK14" s="58">
        <f>PLANEL_GerMed_Resultado!AO724+PLANEL_GerMed_Resultado!AO760</f>
        <v>2079.9727979999998</v>
      </c>
      <c r="AL14" s="58">
        <f>PLANEL_GerMed_Resultado!AP724+PLANEL_GerMed_Resultado!AP760</f>
        <v>2143.384626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494.19298190000001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769.48124370000005</v>
      </c>
      <c r="M18" s="58">
        <f>PLANEL_GerCrit_Resultado!Q148+PLANEL_GerCrit_Resultado!Q688</f>
        <v>720.8920971</v>
      </c>
      <c r="N18" s="58">
        <f>PLANEL_GerCrit_Resultado!R148+PLANEL_GerCrit_Resultado!R688</f>
        <v>761.37393939999993</v>
      </c>
      <c r="O18" s="58">
        <f>PLANEL_GerCrit_Resultado!S148+PLANEL_GerCrit_Resultado!S688</f>
        <v>1006.6318428</v>
      </c>
      <c r="P18" s="58">
        <f>PLANEL_GerCrit_Resultado!T148+PLANEL_GerCrit_Resultado!T688</f>
        <v>1052.8463340000001</v>
      </c>
      <c r="Q18" s="58">
        <f>PLANEL_GerCrit_Resultado!U148+PLANEL_GerCrit_Resultado!U688</f>
        <v>1288.6003854999999</v>
      </c>
      <c r="R18" s="58">
        <f>PLANEL_GerCrit_Resultado!V148+PLANEL_GerCrit_Resultado!V688</f>
        <v>913.80543970000008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236.80756600000001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95.843619500000003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18.51859761</v>
      </c>
      <c r="AJ18" s="58">
        <f>PLANEL_GerCrit_Resultado!AN148+PLANEL_GerCrit_Resultado!AN688</f>
        <v>220.4873556</v>
      </c>
      <c r="AK18" s="58">
        <f>PLANEL_GerCrit_Resultado!AO148+PLANEL_GerCrit_Resultado!AO688</f>
        <v>431.3723584</v>
      </c>
      <c r="AL18" s="58">
        <f>PLANEL_GerCrit_Resultado!AP148+PLANEL_GerCrit_Resultado!AP688</f>
        <v>568.07272809999995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5764.7015650000003</v>
      </c>
      <c r="J19" s="58">
        <f>PLANEL_GerCrit_Resultado!N112+PLANEL_GerCrit_Resultado!N676</f>
        <v>6007.0788204999999</v>
      </c>
      <c r="K19" s="58">
        <f>PLANEL_GerCrit_Resultado!O112+PLANEL_GerCrit_Resultado!O676</f>
        <v>6521.3765801999998</v>
      </c>
      <c r="L19" s="58">
        <f>PLANEL_GerCrit_Resultado!P112+PLANEL_GerCrit_Resultado!P676</f>
        <v>6964.0099928999998</v>
      </c>
      <c r="M19" s="58">
        <f>PLANEL_GerCrit_Resultado!Q112+PLANEL_GerCrit_Resultado!Q676</f>
        <v>6563.8377799999998</v>
      </c>
      <c r="N19" s="58">
        <f>PLANEL_GerCrit_Resultado!R112+PLANEL_GerCrit_Resultado!R676</f>
        <v>6776.0447089999998</v>
      </c>
      <c r="O19" s="58">
        <f>PLANEL_GerCrit_Resultado!S112+PLANEL_GerCrit_Resultado!S676</f>
        <v>7174.3648709999998</v>
      </c>
      <c r="P19" s="58">
        <f>PLANEL_GerCrit_Resultado!T112+PLANEL_GerCrit_Resultado!T676</f>
        <v>7382.5531440000004</v>
      </c>
      <c r="Q19" s="58">
        <f>PLANEL_GerCrit_Resultado!U112+PLANEL_GerCrit_Resultado!U676</f>
        <v>7391.3307029999996</v>
      </c>
      <c r="R19" s="58">
        <f>PLANEL_GerCrit_Resultado!V112+PLANEL_GerCrit_Resultado!V676</f>
        <v>7429.2818790000001</v>
      </c>
      <c r="S19" s="58">
        <f>PLANEL_GerCrit_Resultado!W112+PLANEL_GerCrit_Resultado!W676</f>
        <v>5918.2157229999993</v>
      </c>
      <c r="T19" s="58">
        <f>PLANEL_GerCrit_Resultado!X112+PLANEL_GerCrit_Resultado!X676</f>
        <v>5967.4755459999997</v>
      </c>
      <c r="U19" s="58">
        <f>PLANEL_GerCrit_Resultado!Y112+PLANEL_GerCrit_Resultado!Y676</f>
        <v>5870.6327089999995</v>
      </c>
      <c r="V19" s="58">
        <f>PLANEL_GerCrit_Resultado!Z112+PLANEL_GerCrit_Resultado!Z676</f>
        <v>4717.1131079999996</v>
      </c>
      <c r="W19" s="58">
        <f>PLANEL_GerCrit_Resultado!AA112+PLANEL_GerCrit_Resultado!AA676</f>
        <v>4427.4280799999997</v>
      </c>
      <c r="X19" s="58">
        <f>PLANEL_GerCrit_Resultado!AB112+PLANEL_GerCrit_Resultado!AB676</f>
        <v>4239.5207339999997</v>
      </c>
      <c r="Y19" s="58">
        <f>PLANEL_GerCrit_Resultado!AC112+PLANEL_GerCrit_Resultado!AC676</f>
        <v>3624.5167750000001</v>
      </c>
      <c r="Z19" s="58">
        <f>PLANEL_GerCrit_Resultado!AD112+PLANEL_GerCrit_Resultado!AD676</f>
        <v>4349.8765980000007</v>
      </c>
      <c r="AA19" s="58">
        <f>PLANEL_GerCrit_Resultado!AE112+PLANEL_GerCrit_Resultado!AE676</f>
        <v>4801.3156560000007</v>
      </c>
      <c r="AB19" s="58">
        <f>PLANEL_GerCrit_Resultado!AF112+PLANEL_GerCrit_Resultado!AF676</f>
        <v>3369.2696720000004</v>
      </c>
      <c r="AC19" s="58">
        <f>PLANEL_GerCrit_Resultado!AG112+PLANEL_GerCrit_Resultado!AG676</f>
        <v>2198.0011425000002</v>
      </c>
      <c r="AD19" s="58">
        <f>PLANEL_GerCrit_Resultado!AH112+PLANEL_GerCrit_Resultado!AH676</f>
        <v>2131.204847</v>
      </c>
      <c r="AE19" s="58">
        <f>PLANEL_GerCrit_Resultado!AI112+PLANEL_GerCrit_Resultado!AI676</f>
        <v>2158.86931</v>
      </c>
      <c r="AF19" s="58">
        <f>PLANEL_GerCrit_Resultado!AJ112+PLANEL_GerCrit_Resultado!AJ676</f>
        <v>2455.8664042999999</v>
      </c>
      <c r="AG19" s="58">
        <f>PLANEL_GerCrit_Resultado!AK112+PLANEL_GerCrit_Resultado!AK676</f>
        <v>3083.0231610000001</v>
      </c>
      <c r="AH19" s="58">
        <f>PLANEL_GerCrit_Resultado!AL112+PLANEL_GerCrit_Resultado!AL676</f>
        <v>3423.4660210000002</v>
      </c>
      <c r="AI19" s="58">
        <f>PLANEL_GerCrit_Resultado!AM112+PLANEL_GerCrit_Resultado!AM676</f>
        <v>3249.5806590000002</v>
      </c>
      <c r="AJ19" s="58">
        <f>PLANEL_GerCrit_Resultado!AN112+PLANEL_GerCrit_Resultado!AN676</f>
        <v>3372.2426780000001</v>
      </c>
      <c r="AK19" s="58">
        <f>PLANEL_GerCrit_Resultado!AO112+PLANEL_GerCrit_Resultado!AO676</f>
        <v>3694.9058049999999</v>
      </c>
      <c r="AL19" s="58">
        <f>PLANEL_GerCrit_Resultado!AP112+PLANEL_GerCrit_Resultado!AP676</f>
        <v>3903.9223240000001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3097.143086</v>
      </c>
      <c r="W20" s="58">
        <f>PLANEL_GerCrit_Resultado!AA124+PLANEL_GerCrit_Resultado!AA136+PLANEL_GerCrit_Resultado!AA664</f>
        <v>3141.4009580000002</v>
      </c>
      <c r="X20" s="58">
        <f>PLANEL_GerCrit_Resultado!AB124+PLANEL_GerCrit_Resultado!AB136+PLANEL_GerCrit_Resultado!AB664</f>
        <v>3455.5509709999997</v>
      </c>
      <c r="Y20" s="58">
        <f>PLANEL_GerCrit_Resultado!AC124+PLANEL_GerCrit_Resultado!AC136+PLANEL_GerCrit_Resultado!AC664</f>
        <v>3817.4592577000003</v>
      </c>
      <c r="Z20" s="58">
        <f>PLANEL_GerCrit_Resultado!AD124+PLANEL_GerCrit_Resultado!AD136+PLANEL_GerCrit_Resultado!AD664</f>
        <v>4655.7024970000002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4830.6642039999997</v>
      </c>
      <c r="AC20" s="58">
        <f>PLANEL_GerCrit_Resultado!AG124+PLANEL_GerCrit_Resultado!AG136+PLANEL_GerCrit_Resultado!AG664</f>
        <v>5746.3984535999998</v>
      </c>
      <c r="AD20" s="58">
        <f>PLANEL_GerCrit_Resultado!AH124+PLANEL_GerCrit_Resultado!AH136+PLANEL_GerCrit_Resultado!AH664</f>
        <v>6105.1662142000005</v>
      </c>
      <c r="AE20" s="58">
        <f>PLANEL_GerCrit_Resultado!AI124+PLANEL_GerCrit_Resultado!AI136+PLANEL_GerCrit_Resultado!AI664</f>
        <v>6375.3601390000003</v>
      </c>
      <c r="AF20" s="58">
        <f>PLANEL_GerCrit_Resultado!AJ124+PLANEL_GerCrit_Resultado!AJ136+PLANEL_GerCrit_Resultado!AJ664</f>
        <v>6375.3630840000005</v>
      </c>
      <c r="AG20" s="58">
        <f>PLANEL_GerCrit_Resultado!AK124+PLANEL_GerCrit_Resultado!AK136+PLANEL_GerCrit_Resultado!AK664</f>
        <v>6653.1126890000005</v>
      </c>
      <c r="AH20" s="58">
        <f>PLANEL_GerCrit_Resultado!AL124+PLANEL_GerCrit_Resultado!AL136+PLANEL_GerCrit_Resultado!AL664</f>
        <v>7085.7642260000002</v>
      </c>
      <c r="AI20" s="58">
        <f>PLANEL_GerCrit_Resultado!AM124+PLANEL_GerCrit_Resultado!AM136+PLANEL_GerCrit_Resultado!AM664</f>
        <v>7361.1314380000003</v>
      </c>
      <c r="AJ20" s="58">
        <f>PLANEL_GerCrit_Resultado!AN124+PLANEL_GerCrit_Resultado!AN136+PLANEL_GerCrit_Resultado!AN664</f>
        <v>7727.5720279999987</v>
      </c>
      <c r="AK20" s="58">
        <f>PLANEL_GerCrit_Resultado!AO124+PLANEL_GerCrit_Resultado!AO136+PLANEL_GerCrit_Resultado!AO664</f>
        <v>8012.0138489999999</v>
      </c>
      <c r="AL20" s="58">
        <f>PLANEL_GerCrit_Resultado!AP124+PLANEL_GerCrit_Resultado!AP136+PLANEL_GerCrit_Resultado!AP664</f>
        <v>8056.6761750000005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808.8376667</v>
      </c>
      <c r="T21" s="58">
        <f>PLANEL_GerCrit_Resultado!X724+PLANEL_GerCrit_Resultado!X760</f>
        <v>862.3563034</v>
      </c>
      <c r="U21" s="58">
        <f>PLANEL_GerCrit_Resultado!Y724+PLANEL_GerCrit_Resultado!Y760</f>
        <v>931.40216840000005</v>
      </c>
      <c r="V21" s="58">
        <f>PLANEL_GerCrit_Resultado!Z724+PLANEL_GerCrit_Resultado!Z760</f>
        <v>1158.2630959999999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1741.899062</v>
      </c>
      <c r="Z21" s="58">
        <f>PLANEL_GerCrit_Resultado!AD724+PLANEL_GerCrit_Resultado!AD760</f>
        <v>1858.5656240000001</v>
      </c>
      <c r="AA21" s="58">
        <f>PLANEL_GerCrit_Resultado!AE724+PLANEL_GerCrit_Resultado!AE760</f>
        <v>1938.59302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2303.291804</v>
      </c>
      <c r="AF21" s="58">
        <f>PLANEL_GerCrit_Resultado!AJ724+PLANEL_GerCrit_Resultado!AJ760</f>
        <v>2419.5880990000001</v>
      </c>
      <c r="AG21" s="58">
        <f>PLANEL_GerCrit_Resultado!AK724+PLANEL_GerCrit_Resultado!AK760</f>
        <v>2535.605587</v>
      </c>
      <c r="AH21" s="58">
        <f>PLANEL_GerCrit_Resultado!AL724+PLANEL_GerCrit_Resultado!AL760</f>
        <v>2651.2714700000001</v>
      </c>
      <c r="AI21" s="58">
        <f>PLANEL_GerCrit_Resultado!AM724+PLANEL_GerCrit_Resultado!AM760</f>
        <v>2671.7673749999999</v>
      </c>
      <c r="AJ21" s="58">
        <f>PLANEL_GerCrit_Resultado!AN724+PLANEL_GerCrit_Resultado!AN760</f>
        <v>2872.0530699999999</v>
      </c>
      <c r="AK21" s="58">
        <f>PLANEL_GerCrit_Resultado!AO724+PLANEL_GerCrit_Resultado!AO760</f>
        <v>2867.0914389999998</v>
      </c>
      <c r="AL21" s="58">
        <f>PLANEL_GerCrit_Resultado!AP724+PLANEL_GerCrit_Resultado!AP760</f>
        <v>3080.0093660000002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6.4039784548015136E-2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3.1588912231830482E-2</v>
      </c>
      <c r="N25" s="35">
        <f t="shared" si="1"/>
        <v>2.357231843630363E-2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0.54341908561108698</v>
      </c>
      <c r="E26" s="35">
        <f t="shared" si="2"/>
        <v>0.54802980403207213</v>
      </c>
      <c r="F26" s="35">
        <f t="shared" si="2"/>
        <v>0.50567008538172908</v>
      </c>
      <c r="G26" s="35">
        <f t="shared" si="2"/>
        <v>0.53608583620491612</v>
      </c>
      <c r="H26" s="35">
        <f t="shared" si="2"/>
        <v>0.54840402305201619</v>
      </c>
      <c r="I26" s="35">
        <f t="shared" si="2"/>
        <v>0.58620236332894982</v>
      </c>
      <c r="J26" s="35">
        <f t="shared" si="2"/>
        <v>0.58511440398024239</v>
      </c>
      <c r="K26" s="35">
        <f t="shared" si="2"/>
        <v>0.55832061318138448</v>
      </c>
      <c r="L26" s="35">
        <f t="shared" si="2"/>
        <v>0.51025298299507615</v>
      </c>
      <c r="M26" s="35">
        <f t="shared" si="2"/>
        <v>0.41956232830029616</v>
      </c>
      <c r="N26" s="35">
        <f t="shared" si="2"/>
        <v>0.40507086506593742</v>
      </c>
      <c r="O26" s="35">
        <f t="shared" si="2"/>
        <v>0.39469097414207593</v>
      </c>
      <c r="P26" s="35">
        <f t="shared" si="2"/>
        <v>0.38003856899509447</v>
      </c>
      <c r="Q26" s="35">
        <f t="shared" si="2"/>
        <v>0.37149396376863264</v>
      </c>
      <c r="R26" s="35">
        <f t="shared" si="2"/>
        <v>0.36999573006690528</v>
      </c>
      <c r="S26" s="35">
        <f t="shared" si="2"/>
        <v>0.34454581500076009</v>
      </c>
      <c r="T26" s="35">
        <f t="shared" si="2"/>
        <v>0.34472685938725606</v>
      </c>
      <c r="U26" s="35">
        <f t="shared" si="2"/>
        <v>0.34735998354618064</v>
      </c>
      <c r="V26" s="35">
        <f t="shared" si="2"/>
        <v>0.2937139077352347</v>
      </c>
      <c r="W26" s="35">
        <f t="shared" si="2"/>
        <v>0.26477363312026103</v>
      </c>
      <c r="X26" s="35">
        <f t="shared" si="2"/>
        <v>0.26111008734337193</v>
      </c>
      <c r="Y26" s="35">
        <f t="shared" si="2"/>
        <v>0.21671212171363038</v>
      </c>
      <c r="Z26" s="35">
        <f t="shared" si="2"/>
        <v>0.25615660761826226</v>
      </c>
      <c r="AA26" s="35">
        <f t="shared" si="2"/>
        <v>0.30190558857509142</v>
      </c>
      <c r="AB26" s="35">
        <f t="shared" si="2"/>
        <v>0.16673316420445058</v>
      </c>
      <c r="AC26" s="35">
        <f t="shared" si="2"/>
        <v>6.2060122928401622E-2</v>
      </c>
      <c r="AD26" s="35">
        <f t="shared" si="2"/>
        <v>5.1066339201786201E-2</v>
      </c>
      <c r="AE26" s="35">
        <f t="shared" si="2"/>
        <v>4.5583488381073733E-2</v>
      </c>
      <c r="AF26" s="35">
        <f t="shared" si="2"/>
        <v>5.5578900414725289E-2</v>
      </c>
      <c r="AG26" s="35">
        <f t="shared" si="2"/>
        <v>8.1545487477541867E-2</v>
      </c>
      <c r="AH26" s="35">
        <f t="shared" si="2"/>
        <v>9.1794637096463655E-2</v>
      </c>
      <c r="AI26" s="35">
        <f t="shared" si="2"/>
        <v>6.9874394872986287E-2</v>
      </c>
      <c r="AJ26" s="35">
        <f t="shared" si="2"/>
        <v>8.4791375652686296E-2</v>
      </c>
      <c r="AK26" s="35">
        <f t="shared" si="2"/>
        <v>0.12426932013142715</v>
      </c>
      <c r="AL26" s="35">
        <f t="shared" si="2"/>
        <v>0.15149076766495656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0.34892417847222224</v>
      </c>
      <c r="T27" s="35">
        <f t="shared" si="3"/>
        <v>0.35085645805892546</v>
      </c>
      <c r="U27" s="35">
        <f t="shared" si="3"/>
        <v>0.34547998110803324</v>
      </c>
      <c r="V27" s="35">
        <f t="shared" si="3"/>
        <v>0.29670320195272354</v>
      </c>
      <c r="W27" s="35">
        <f t="shared" si="3"/>
        <v>0.23686788998211089</v>
      </c>
      <c r="X27" s="35">
        <f t="shared" si="3"/>
        <v>0.24703716212193189</v>
      </c>
      <c r="Y27" s="35">
        <f t="shared" si="3"/>
        <v>0.29638060008522726</v>
      </c>
      <c r="Z27" s="35">
        <f t="shared" si="3"/>
        <v>0.43544169675466837</v>
      </c>
      <c r="AA27" s="35">
        <f t="shared" si="3"/>
        <v>0.56791128187367923</v>
      </c>
      <c r="AB27" s="35">
        <f t="shared" si="3"/>
        <v>0.36041849665692954</v>
      </c>
      <c r="AC27" s="35">
        <f t="shared" si="3"/>
        <v>0.37836108860952045</v>
      </c>
      <c r="AD27" s="35">
        <f t="shared" si="3"/>
        <v>0.3905466330560457</v>
      </c>
      <c r="AE27" s="35">
        <f t="shared" si="3"/>
        <v>0.40410262042295536</v>
      </c>
      <c r="AF27" s="35">
        <f t="shared" si="3"/>
        <v>0.42491155239185124</v>
      </c>
      <c r="AG27" s="35">
        <f t="shared" si="3"/>
        <v>0.48585941895323792</v>
      </c>
      <c r="AH27" s="35">
        <f t="shared" si="3"/>
        <v>0.52437119628576734</v>
      </c>
      <c r="AI27" s="35">
        <f t="shared" si="3"/>
        <v>0.55289681765626997</v>
      </c>
      <c r="AJ27" s="35">
        <f t="shared" si="3"/>
        <v>0.58242303710986387</v>
      </c>
      <c r="AK27" s="35">
        <f t="shared" si="3"/>
        <v>0.60555681513500392</v>
      </c>
      <c r="AL27" s="35">
        <f t="shared" si="3"/>
        <v>0.62249445156088201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0.24844516777196043</v>
      </c>
      <c r="V28" s="35">
        <f t="shared" si="4"/>
        <v>0.24524819971287939</v>
      </c>
      <c r="W28" s="35">
        <f t="shared" si="4"/>
        <v>0.24336369374526154</v>
      </c>
      <c r="X28" s="35">
        <f t="shared" si="4"/>
        <v>0.23686788999295277</v>
      </c>
      <c r="Y28" s="35">
        <f t="shared" si="4"/>
        <v>0.24819870856985396</v>
      </c>
      <c r="Z28" s="35">
        <f t="shared" si="4"/>
        <v>0.25333144343170538</v>
      </c>
      <c r="AA28" s="35">
        <f t="shared" si="4"/>
        <v>0.25031887217671878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0.2401663154261057</v>
      </c>
      <c r="AE28" s="35">
        <f t="shared" si="4"/>
        <v>0.24453319565667014</v>
      </c>
      <c r="AF28" s="35">
        <f t="shared" si="4"/>
        <v>0.24850858351539226</v>
      </c>
      <c r="AG28" s="35">
        <f t="shared" si="4"/>
        <v>0.25212695854823303</v>
      </c>
      <c r="AH28" s="35">
        <f t="shared" si="4"/>
        <v>0.28806903477460899</v>
      </c>
      <c r="AI28" s="35">
        <f t="shared" si="4"/>
        <v>0.29673358620055201</v>
      </c>
      <c r="AJ28" s="35">
        <f t="shared" si="4"/>
        <v>0.33843733873045079</v>
      </c>
      <c r="AK28" s="35">
        <f t="shared" si="4"/>
        <v>0.38269968684452615</v>
      </c>
      <c r="AL28" s="35">
        <f t="shared" si="4"/>
        <v>0.39436699650413987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0.10874768548103161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0.16932143111453407</v>
      </c>
      <c r="M32" s="35">
        <f t="shared" si="5"/>
        <v>0.15862259271239026</v>
      </c>
      <c r="N32" s="35">
        <f t="shared" si="5"/>
        <v>0.16751901856985696</v>
      </c>
      <c r="O32" s="35">
        <f t="shared" si="5"/>
        <v>0.22148115353135311</v>
      </c>
      <c r="P32" s="35">
        <f t="shared" si="5"/>
        <v>0.23164935841584161</v>
      </c>
      <c r="Q32" s="35">
        <f t="shared" si="5"/>
        <v>0.28352043685368533</v>
      </c>
      <c r="R32" s="35">
        <f t="shared" si="5"/>
        <v>0.20105730246424644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0.10808195618439069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4.3744235280693745E-2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8.4521212277498866E-3</v>
      </c>
      <c r="AJ32" s="35">
        <f t="shared" si="5"/>
        <v>0.1006332065723414</v>
      </c>
      <c r="AK32" s="35">
        <f t="shared" si="5"/>
        <v>0.1968837783660429</v>
      </c>
      <c r="AL32" s="35">
        <f t="shared" si="5"/>
        <v>0.2592755491099954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0.63704695107800779</v>
      </c>
      <c r="J33" s="35">
        <f t="shared" si="6"/>
        <v>0.66378761953434917</v>
      </c>
      <c r="K33" s="35">
        <f t="shared" si="6"/>
        <v>0.669776444319509</v>
      </c>
      <c r="L33" s="35">
        <f t="shared" si="6"/>
        <v>0.63971454159466967</v>
      </c>
      <c r="M33" s="35">
        <f t="shared" si="6"/>
        <v>0.59347463649762511</v>
      </c>
      <c r="N33" s="35">
        <f t="shared" si="6"/>
        <v>0.58818443406984844</v>
      </c>
      <c r="O33" s="35">
        <f t="shared" si="6"/>
        <v>0.58530346528787569</v>
      </c>
      <c r="P33" s="35">
        <f t="shared" si="6"/>
        <v>0.58583923116520831</v>
      </c>
      <c r="Q33" s="35">
        <f t="shared" si="6"/>
        <v>0.57700519155549834</v>
      </c>
      <c r="R33" s="35">
        <f t="shared" si="6"/>
        <v>0.57996785504026827</v>
      </c>
      <c r="S33" s="35">
        <f t="shared" si="6"/>
        <v>0.51528986431296253</v>
      </c>
      <c r="T33" s="35">
        <f t="shared" si="6"/>
        <v>0.51957884070344862</v>
      </c>
      <c r="U33" s="35">
        <f t="shared" si="6"/>
        <v>0.51114688508150707</v>
      </c>
      <c r="V33" s="35">
        <f t="shared" si="6"/>
        <v>0.45198589435616587</v>
      </c>
      <c r="W33" s="35">
        <f t="shared" si="6"/>
        <v>0.42422875912018571</v>
      </c>
      <c r="X33" s="35">
        <f t="shared" si="6"/>
        <v>0.40622379127367303</v>
      </c>
      <c r="Y33" s="35">
        <f t="shared" si="6"/>
        <v>0.36813507048516064</v>
      </c>
      <c r="Z33" s="35">
        <f t="shared" si="6"/>
        <v>0.44180844714299355</v>
      </c>
      <c r="AA33" s="35">
        <f t="shared" si="6"/>
        <v>0.48905104294010232</v>
      </c>
      <c r="AB33" s="35">
        <f t="shared" si="6"/>
        <v>0.34318611086920303</v>
      </c>
      <c r="AC33" s="35">
        <f t="shared" si="6"/>
        <v>0.25546518347148123</v>
      </c>
      <c r="AD33" s="35">
        <f t="shared" si="6"/>
        <v>0.24770170803228556</v>
      </c>
      <c r="AE33" s="35">
        <f t="shared" si="6"/>
        <v>0.25091704171855317</v>
      </c>
      <c r="AF33" s="35">
        <f t="shared" si="6"/>
        <v>0.28543586689966716</v>
      </c>
      <c r="AG33" s="35">
        <f t="shared" si="6"/>
        <v>0.37412075871938266</v>
      </c>
      <c r="AH33" s="35">
        <f t="shared" si="6"/>
        <v>0.41543304683157584</v>
      </c>
      <c r="AI33" s="35">
        <f t="shared" si="6"/>
        <v>0.39433228950202864</v>
      </c>
      <c r="AJ33" s="35">
        <f t="shared" si="6"/>
        <v>0.40921716230961613</v>
      </c>
      <c r="AK33" s="35">
        <f t="shared" si="6"/>
        <v>0.44837190347764994</v>
      </c>
      <c r="AL33" s="35">
        <f t="shared" si="6"/>
        <v>0.47373577996821786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0.63661728386433714</v>
      </c>
      <c r="W34" s="35">
        <f t="shared" si="7"/>
        <v>0.56196797101967799</v>
      </c>
      <c r="X34" s="35">
        <f t="shared" si="7"/>
        <v>0.54719730340459216</v>
      </c>
      <c r="Y34" s="35">
        <f t="shared" si="7"/>
        <v>0.54225273546875008</v>
      </c>
      <c r="Z34" s="35">
        <f t="shared" si="7"/>
        <v>0.59957533766902771</v>
      </c>
      <c r="AA34" s="35">
        <f t="shared" si="7"/>
        <v>0.66227349941300773</v>
      </c>
      <c r="AB34" s="35">
        <f t="shared" si="7"/>
        <v>0.52262947138374982</v>
      </c>
      <c r="AC34" s="35">
        <f t="shared" si="7"/>
        <v>0.5141730899785254</v>
      </c>
      <c r="AD34" s="35">
        <f t="shared" si="7"/>
        <v>0.51299606875052517</v>
      </c>
      <c r="AE34" s="35">
        <f t="shared" si="7"/>
        <v>0.51197800460448439</v>
      </c>
      <c r="AF34" s="35">
        <f t="shared" si="7"/>
        <v>0.51197824110488455</v>
      </c>
      <c r="AG34" s="35">
        <f t="shared" si="7"/>
        <v>0.53428312827160207</v>
      </c>
      <c r="AH34" s="35">
        <f t="shared" si="7"/>
        <v>0.5690275294933137</v>
      </c>
      <c r="AI34" s="35">
        <f t="shared" si="7"/>
        <v>0.59114109683060512</v>
      </c>
      <c r="AJ34" s="35">
        <f t="shared" si="7"/>
        <v>0.62056837905214191</v>
      </c>
      <c r="AK34" s="35">
        <f t="shared" si="7"/>
        <v>0.64341068956740144</v>
      </c>
      <c r="AL34" s="35">
        <f t="shared" si="7"/>
        <v>0.64699733064303211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0.61322036899166033</v>
      </c>
      <c r="T35" s="35">
        <f t="shared" si="8"/>
        <v>0.56771316879526001</v>
      </c>
      <c r="U35" s="35">
        <f t="shared" si="8"/>
        <v>0.54182790482838861</v>
      </c>
      <c r="V35" s="35">
        <f t="shared" si="8"/>
        <v>0.47508740607054961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0.47999423036649214</v>
      </c>
      <c r="Z35" s="35">
        <f t="shared" si="8"/>
        <v>0.48539191015931055</v>
      </c>
      <c r="AA35" s="35">
        <f t="shared" si="8"/>
        <v>0.48115984611566148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0.47637886328852119</v>
      </c>
      <c r="AF35" s="35">
        <f t="shared" si="8"/>
        <v>0.48055374359483616</v>
      </c>
      <c r="AG35" s="35">
        <f t="shared" si="8"/>
        <v>0.48435636809933141</v>
      </c>
      <c r="AH35" s="35">
        <f t="shared" si="8"/>
        <v>0.48781443790248391</v>
      </c>
      <c r="AI35" s="35">
        <f t="shared" si="8"/>
        <v>0.49158553357865681</v>
      </c>
      <c r="AJ35" s="35">
        <f t="shared" si="8"/>
        <v>0.52843662741490338</v>
      </c>
      <c r="AK35" s="35">
        <f t="shared" si="8"/>
        <v>0.52752372382704693</v>
      </c>
      <c r="AL35" s="35">
        <f t="shared" si="8"/>
        <v>0.56669905538178478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20.880922887671233</v>
      </c>
      <c r="E39" s="1">
        <f>Planel_ConsumoMed_Combustível!I40/365</f>
        <v>21.579298134246574</v>
      </c>
      <c r="F39" s="1">
        <f>Planel_ConsumoMed_Combustível!J40/365</f>
        <v>19.561534120547947</v>
      </c>
      <c r="G39" s="1">
        <f>Planel_ConsumoMed_Combustível!K40/365</f>
        <v>20.685978906849314</v>
      </c>
      <c r="H39" s="1">
        <f>Planel_ConsumoMed_Combustível!L40/365</f>
        <v>23.813334189041097</v>
      </c>
      <c r="I39" s="1">
        <f>Planel_ConsumoMed_Combustível!M40/365</f>
        <v>26.9247184</v>
      </c>
      <c r="J39" s="1">
        <f>Planel_ConsumoMed_Combustível!N40/365</f>
        <v>26.754116564383562</v>
      </c>
      <c r="K39" s="1">
        <f>Planel_ConsumoMed_Combustível!O40/365</f>
        <v>27.406686821917805</v>
      </c>
      <c r="L39" s="1">
        <f>Planel_ConsumoMed_Combustível!P40/365</f>
        <v>27.478073178082191</v>
      </c>
      <c r="M39" s="1">
        <f>Planel_ConsumoMed_Combustível!Q40/365</f>
        <v>21.606031117808222</v>
      </c>
      <c r="N39" s="1">
        <f>Planel_ConsumoMed_Combustível!R40/365</f>
        <v>21.300829978082191</v>
      </c>
      <c r="O39" s="1">
        <f>Planel_ConsumoMed_Combustível!S40/365</f>
        <v>22.0010643369863</v>
      </c>
      <c r="P39" s="1">
        <f>Planel_ConsumoMed_Combustível!T40/365</f>
        <v>21.629915484931509</v>
      </c>
      <c r="Q39" s="1">
        <f>Planel_ConsumoMed_Combustível!U40/365</f>
        <v>21.459977038356165</v>
      </c>
      <c r="R39" s="1">
        <f>Planel_ConsumoMed_Combustível!V40/365</f>
        <v>21.408346202739725</v>
      </c>
      <c r="S39" s="1">
        <f>Planel_ConsumoMed_Combustível!W40/365</f>
        <v>21.347430216438354</v>
      </c>
      <c r="T39" s="1">
        <f>Planel_ConsumoMed_Combustível!X40/365</f>
        <v>22.661200005479454</v>
      </c>
      <c r="U39" s="1">
        <f>Planel_ConsumoMed_Combustível!Y40/365</f>
        <v>24.062354928767125</v>
      </c>
      <c r="V39" s="1">
        <f>Planel_ConsumoMed_Combustível!Z40/365</f>
        <v>21.630244983561642</v>
      </c>
      <c r="W39" s="1">
        <f>Planel_ConsumoMed_Combustível!AA40/365</f>
        <v>20.022005783561646</v>
      </c>
      <c r="X39" s="1">
        <f>Planel_ConsumoMed_Combustível!AB40/365</f>
        <v>21.00031514520548</v>
      </c>
      <c r="Y39" s="1">
        <f>Planel_ConsumoMed_Combustível!AC40/365</f>
        <v>21.645621484931507</v>
      </c>
      <c r="Z39" s="1">
        <f>Planel_ConsumoMed_Combustível!AD40/365</f>
        <v>29.120235589041098</v>
      </c>
      <c r="AA39" s="1">
        <f>Planel_ConsumoMed_Combustível!AE40/365</f>
        <v>37.381256</v>
      </c>
      <c r="AB39" s="1">
        <f>Planel_ConsumoMed_Combustível!AF40/365</f>
        <v>25.300876561643832</v>
      </c>
      <c r="AC39" s="1">
        <f>Planel_ConsumoMed_Combustível!AG40/365</f>
        <v>24.796539578082193</v>
      </c>
      <c r="AD39" s="1">
        <f>Planel_ConsumoMed_Combustível!AH40/365</f>
        <v>26.449019663013697</v>
      </c>
      <c r="AE39" s="1">
        <f>Planel_ConsumoMed_Combustível!AI40/365</f>
        <v>28.181372136986301</v>
      </c>
      <c r="AF39" s="1">
        <f>Planel_ConsumoMed_Combustível!AJ40/365</f>
        <v>29.947484109589041</v>
      </c>
      <c r="AG39" s="1">
        <f>Planel_ConsumoMed_Combustível!AK40/365</f>
        <v>34.303306219178083</v>
      </c>
      <c r="AH39" s="1">
        <f>Planel_ConsumoMed_Combustível!AL40/365</f>
        <v>37.757504520547947</v>
      </c>
      <c r="AI39" s="1">
        <f>Planel_ConsumoMed_Combustível!AM40/365</f>
        <v>38.703025589041097</v>
      </c>
      <c r="AJ39" s="1">
        <f>Planel_ConsumoMed_Combustível!AN40/365</f>
        <v>41.762508657534248</v>
      </c>
      <c r="AK39" s="1">
        <f>Planel_ConsumoMed_Combustível!AO40/365</f>
        <v>45.405107917808216</v>
      </c>
      <c r="AL39" s="1">
        <f>Planel_ConsumoMed_Combustível!AP40/365</f>
        <v>47.532111452054792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30.15305619178082</v>
      </c>
      <c r="J40" s="1">
        <f>Planel_ConsumoCrit_Combustível!N40/365</f>
        <v>31.899888027397257</v>
      </c>
      <c r="K40" s="1">
        <f>Planel_ConsumoCrit_Combustível!O40/365</f>
        <v>34.160140602739723</v>
      </c>
      <c r="L40" s="1">
        <f>Planel_ConsumoCrit_Combustível!P40/365</f>
        <v>35.760051397260277</v>
      </c>
      <c r="M40" s="1">
        <f>Planel_ConsumoCrit_Combustível!Q40/365</f>
        <v>33.327043178082192</v>
      </c>
      <c r="N40" s="1">
        <f>Planel_ConsumoCrit_Combustível!R40/365</f>
        <v>34.547322082191776</v>
      </c>
      <c r="O40" s="1">
        <f>Planel_ConsumoCrit_Combustível!S40/365</f>
        <v>37.697684575342464</v>
      </c>
      <c r="P40" s="1">
        <f>Planel_ConsumoCrit_Combustível!T40/365</f>
        <v>38.6923538630137</v>
      </c>
      <c r="Q40" s="1">
        <f>Planel_ConsumoCrit_Combustível!U40/365</f>
        <v>40.310044712328768</v>
      </c>
      <c r="R40" s="1">
        <f>Planel_ConsumoCrit_Combustível!V40/365</f>
        <v>37.959690657534246</v>
      </c>
      <c r="S40" s="1">
        <f>Planel_ConsumoCrit_Combustível!W40/365</f>
        <v>38.465739616438356</v>
      </c>
      <c r="T40" s="1">
        <f>Planel_ConsumoCrit_Combustível!X40/365</f>
        <v>40.909717150684926</v>
      </c>
      <c r="U40" s="1">
        <f>Planel_ConsumoCrit_Combustível!Y40/365</f>
        <v>42.79672260273972</v>
      </c>
      <c r="V40" s="1">
        <f>Planel_ConsumoCrit_Combustível!Z40/365</f>
        <v>39.748326219178082</v>
      </c>
      <c r="W40" s="1">
        <f>Planel_ConsumoCrit_Combustível!AA40/365</f>
        <v>37.504230027397263</v>
      </c>
      <c r="X40" s="1">
        <f>Planel_ConsumoCrit_Combustível!AB40/365</f>
        <v>38.446866520547943</v>
      </c>
      <c r="Y40" s="1">
        <f>Planel_ConsumoCrit_Combustível!AC40/365</f>
        <v>39.01014115068493</v>
      </c>
      <c r="Z40" s="1">
        <f>Planel_ConsumoCrit_Combustível!AD40/365</f>
        <v>46.819800767123283</v>
      </c>
      <c r="AA40" s="1">
        <f>Planel_ConsumoCrit_Combustível!AE40/365</f>
        <v>56.134367917808227</v>
      </c>
      <c r="AB40" s="1">
        <f>Planel_ConsumoCrit_Combustível!AF40/365</f>
        <v>43.358433945205483</v>
      </c>
      <c r="AC40" s="1">
        <f>Planel_ConsumoCrit_Combustível!AG40/365</f>
        <v>42.849862602739726</v>
      </c>
      <c r="AD40" s="1">
        <f>Planel_ConsumoCrit_Combustível!AH40/365</f>
        <v>44.499418602739723</v>
      </c>
      <c r="AE40" s="1">
        <f>Planel_ConsumoCrit_Combustível!AI40/365</f>
        <v>46.228595808219183</v>
      </c>
      <c r="AF40" s="1">
        <f>Planel_ConsumoCrit_Combustível!AJ40/365</f>
        <v>47.991519589041097</v>
      </c>
      <c r="AG40" s="1">
        <f>Planel_ConsumoCrit_Combustível!AK40/365</f>
        <v>52.345358547945203</v>
      </c>
      <c r="AH40" s="1">
        <f>Planel_ConsumoCrit_Combustível!AL40/365</f>
        <v>56.136383287671237</v>
      </c>
      <c r="AI40" s="1">
        <f>Planel_ConsumoCrit_Combustível!AM40/365</f>
        <v>56.780811260273971</v>
      </c>
      <c r="AJ40" s="1">
        <f>Planel_ConsumoCrit_Combustível!AN40/365</f>
        <v>61.075199369863007</v>
      </c>
      <c r="AK40" s="1">
        <f>Planel_ConsumoCrit_Combustível!AO40/365</f>
        <v>65.057207452054797</v>
      </c>
      <c r="AL40" s="1">
        <f>Planel_ConsumoCrit_Combustível!AP40/365</f>
        <v>67.963782438356162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110628.071</v>
      </c>
      <c r="AZ4" s="1">
        <f>HLOOKUP(AZ$2,PLANEL_Pot_anual!$C$3:$AL$23,2,TRUE)</f>
        <v>110628.071</v>
      </c>
      <c r="BA4" s="1">
        <f>HLOOKUP(BA$2,PLANEL_Pot_anual!$C$3:$AL$23,2,TRUE)</f>
        <v>110628.071</v>
      </c>
      <c r="BB4" s="1">
        <f>HLOOKUP(BB$2,PLANEL_Pot_anual!$C$3:$AL$23,2,TRUE)</f>
        <v>110628.071</v>
      </c>
      <c r="BC4" s="1">
        <f>HLOOKUP(BC$2,PLANEL_Pot_anual!$C$3:$AL$23,2,TRUE)</f>
        <v>114204.591</v>
      </c>
      <c r="BD4" s="1">
        <f>HLOOKUP(BD$2,PLANEL_Pot_anual!$C$3:$AL$23,2,TRUE)</f>
        <v>114204.591</v>
      </c>
      <c r="BE4" s="1">
        <f>HLOOKUP(BE$2,PLANEL_Pot_anual!$C$3:$AL$23,2,TRUE)</f>
        <v>114204.591</v>
      </c>
      <c r="BF4" s="1">
        <f>HLOOKUP(BF$2,PLANEL_Pot_anual!$C$3:$AL$23,2,TRUE)</f>
        <v>114204.591</v>
      </c>
      <c r="BG4" s="1">
        <f>HLOOKUP(BG$2,PLANEL_Pot_anual!$C$3:$AL$23,2,TRUE)</f>
        <v>115999.966</v>
      </c>
      <c r="BH4" s="1">
        <f>HLOOKUP(BH$2,PLANEL_Pot_anual!$C$3:$AL$23,2,TRUE)</f>
        <v>115999.966</v>
      </c>
      <c r="BI4" s="1">
        <f>HLOOKUP(BI$2,PLANEL_Pot_anual!$C$3:$AL$23,2,TRUE)</f>
        <v>115999.966</v>
      </c>
      <c r="BJ4" s="1">
        <f>HLOOKUP(BJ$2,PLANEL_Pot_anual!$C$3:$AL$23,2,TRUE)</f>
        <v>115999.966</v>
      </c>
      <c r="BK4" s="1">
        <f>HLOOKUP(BK$2,PLANEL_Pot_anual!$C$3:$AL$23,2,TRUE)</f>
        <v>121761.47139999999</v>
      </c>
      <c r="BL4" s="1">
        <f>HLOOKUP(BL$2,PLANEL_Pot_anual!$C$3:$AL$23,2,TRUE)</f>
        <v>121761.47139999999</v>
      </c>
      <c r="BM4" s="1">
        <f>HLOOKUP(BM$2,PLANEL_Pot_anual!$C$3:$AL$23,2,TRUE)</f>
        <v>121761.47139999999</v>
      </c>
      <c r="BN4" s="1">
        <f>HLOOKUP(BN$2,PLANEL_Pot_anual!$C$3:$AL$23,2,TRUE)</f>
        <v>121761.47139999999</v>
      </c>
      <c r="BO4" s="1">
        <f>HLOOKUP(BO$2,PLANEL_Pot_anual!$C$3:$AL$23,2,TRUE)</f>
        <v>126998.3956</v>
      </c>
      <c r="BP4" s="1">
        <f>HLOOKUP(BP$2,PLANEL_Pot_anual!$C$3:$AL$23,2,TRUE)</f>
        <v>126998.3956</v>
      </c>
      <c r="BQ4" s="1">
        <f>HLOOKUP(BQ$2,PLANEL_Pot_anual!$C$3:$AL$23,2,TRUE)</f>
        <v>126998.3956</v>
      </c>
      <c r="BR4" s="1">
        <f>HLOOKUP(BR$2,PLANEL_Pot_anual!$C$3:$AL$23,2,TRUE)</f>
        <v>126998.3956</v>
      </c>
      <c r="BS4" s="1">
        <f>HLOOKUP(BS$2,PLANEL_Pot_anual!$C$3:$AL$23,2,TRUE)</f>
        <v>128006.6961</v>
      </c>
      <c r="BT4" s="1">
        <f>HLOOKUP(BT$2,PLANEL_Pot_anual!$C$3:$AL$23,2,TRUE)</f>
        <v>128006.6961</v>
      </c>
      <c r="BU4" s="1">
        <f>HLOOKUP(BU$2,PLANEL_Pot_anual!$C$3:$AL$23,2,TRUE)</f>
        <v>128006.6961</v>
      </c>
      <c r="BV4" s="1">
        <f>HLOOKUP(BV$2,PLANEL_Pot_anual!$C$3:$AL$23,2,TRUE)</f>
        <v>128006.6961</v>
      </c>
      <c r="BW4" s="1">
        <f>HLOOKUP(BW$2,PLANEL_Pot_anual!$C$3:$AL$23,2,TRUE)</f>
        <v>129838.5499</v>
      </c>
      <c r="BX4" s="1">
        <f>HLOOKUP(BX$2,PLANEL_Pot_anual!$C$3:$AL$23,2,TRUE)</f>
        <v>129838.5499</v>
      </c>
      <c r="BY4" s="1">
        <f>HLOOKUP(BY$2,PLANEL_Pot_anual!$C$3:$AL$23,2,TRUE)</f>
        <v>129838.5499</v>
      </c>
      <c r="BZ4" s="1">
        <f>HLOOKUP(BZ$2,PLANEL_Pot_anual!$C$3:$AL$23,2,TRUE)</f>
        <v>129838.5499</v>
      </c>
      <c r="CA4" s="1">
        <f>HLOOKUP(CA$2,PLANEL_Pot_anual!$C$3:$AL$23,2,TRUE)</f>
        <v>131340.163</v>
      </c>
      <c r="CB4" s="1">
        <f>HLOOKUP(CB$2,PLANEL_Pot_anual!$C$3:$AL$23,2,TRUE)</f>
        <v>131340.163</v>
      </c>
      <c r="CC4" s="1">
        <f>HLOOKUP(CC$2,PLANEL_Pot_anual!$C$3:$AL$23,2,TRUE)</f>
        <v>131340.163</v>
      </c>
      <c r="CD4" s="1">
        <f>HLOOKUP(CD$2,PLANEL_Pot_anual!$C$3:$AL$23,2,TRUE)</f>
        <v>131340.163</v>
      </c>
      <c r="CE4" s="1">
        <f>HLOOKUP(CE$2,PLANEL_Pot_anual!$C$3:$AL$23,2,TRUE)</f>
        <v>132868.36619999999</v>
      </c>
      <c r="CF4" s="1">
        <f>HLOOKUP(CF$2,PLANEL_Pot_anual!$C$3:$AL$23,2,TRUE)</f>
        <v>132868.36619999999</v>
      </c>
      <c r="CG4" s="1">
        <f>HLOOKUP(CG$2,PLANEL_Pot_anual!$C$3:$AL$23,2,TRUE)</f>
        <v>132868.36619999999</v>
      </c>
      <c r="CH4" s="1">
        <f>HLOOKUP(CH$2,PLANEL_Pot_anual!$C$3:$AL$23,2,TRUE)</f>
        <v>132868.36619999999</v>
      </c>
      <c r="CI4" s="1">
        <f>HLOOKUP(CI$2,PLANEL_Pot_anual!$C$3:$AL$23,2,TRUE)</f>
        <v>134966.861</v>
      </c>
      <c r="CJ4" s="1">
        <f>HLOOKUP(CJ$2,PLANEL_Pot_anual!$C$3:$AL$23,2,TRUE)</f>
        <v>134966.861</v>
      </c>
      <c r="CK4" s="1">
        <f>HLOOKUP(CK$2,PLANEL_Pot_anual!$C$3:$AL$23,2,TRUE)</f>
        <v>134966.861</v>
      </c>
      <c r="CL4" s="1">
        <f>HLOOKUP(CL$2,PLANEL_Pot_anual!$C$3:$AL$23,2,TRUE)</f>
        <v>134966.861</v>
      </c>
      <c r="CM4" s="1">
        <f>HLOOKUP(CM$2,PLANEL_Pot_anual!$C$3:$AL$23,2,TRUE)</f>
        <v>135729.30069999999</v>
      </c>
      <c r="CN4" s="1">
        <f>HLOOKUP(CN$2,PLANEL_Pot_anual!$C$3:$AL$23,2,TRUE)</f>
        <v>135729.30069999999</v>
      </c>
      <c r="CO4" s="1">
        <f>HLOOKUP(CO$2,PLANEL_Pot_anual!$C$3:$AL$23,2,TRUE)</f>
        <v>135729.30069999999</v>
      </c>
      <c r="CP4" s="1">
        <f>HLOOKUP(CP$2,PLANEL_Pot_anual!$C$3:$AL$23,2,TRUE)</f>
        <v>135729.30069999999</v>
      </c>
      <c r="CQ4" s="1">
        <f>HLOOKUP(CQ$2,PLANEL_Pot_anual!$C$3:$AL$23,2,TRUE)</f>
        <v>136730.1704</v>
      </c>
      <c r="CR4" s="1">
        <f>HLOOKUP(CR$2,PLANEL_Pot_anual!$C$3:$AL$23,2,TRUE)</f>
        <v>136730.1704</v>
      </c>
      <c r="CS4" s="1">
        <f>HLOOKUP(CS$2,PLANEL_Pot_anual!$C$3:$AL$23,2,TRUE)</f>
        <v>136730.1704</v>
      </c>
      <c r="CT4" s="1">
        <f>HLOOKUP(CT$2,PLANEL_Pot_anual!$C$3:$AL$23,2,TRUE)</f>
        <v>136730.1704</v>
      </c>
      <c r="CU4" s="1">
        <f>HLOOKUP(CU$2,PLANEL_Pot_anual!$C$3:$AL$23,2,TRUE)</f>
        <v>137646.5704</v>
      </c>
      <c r="CV4" s="1">
        <f>HLOOKUP(CV$2,PLANEL_Pot_anual!$C$3:$AL$23,2,TRUE)</f>
        <v>137646.5704</v>
      </c>
      <c r="CW4" s="1">
        <f>HLOOKUP(CW$2,PLANEL_Pot_anual!$C$3:$AL$23,2,TRUE)</f>
        <v>137646.5704</v>
      </c>
      <c r="CX4" s="1">
        <f>HLOOKUP(CX$2,PLANEL_Pot_anual!$C$3:$AL$23,2,TRUE)</f>
        <v>137646.5704</v>
      </c>
      <c r="CY4" s="1">
        <f>HLOOKUP(CY$2,PLANEL_Pot_anual!$C$3:$AL$23,2,TRUE)</f>
        <v>137646.5704</v>
      </c>
      <c r="CZ4" s="1">
        <f>HLOOKUP(CZ$2,PLANEL_Pot_anual!$C$3:$AL$23,2,TRUE)</f>
        <v>137646.5704</v>
      </c>
      <c r="DA4" s="1">
        <f>HLOOKUP(DA$2,PLANEL_Pot_anual!$C$3:$AL$23,2,TRUE)</f>
        <v>137646.5704</v>
      </c>
      <c r="DB4" s="1">
        <f>HLOOKUP(DB$2,PLANEL_Pot_anual!$C$3:$AL$23,2,TRUE)</f>
        <v>137646.5704</v>
      </c>
      <c r="DC4" s="1">
        <f>HLOOKUP(DC$2,PLANEL_Pot_anual!$C$3:$AL$23,2,TRUE)</f>
        <v>137646.5704</v>
      </c>
      <c r="DD4" s="1">
        <f>HLOOKUP(DD$2,PLANEL_Pot_anual!$C$3:$AL$23,2,TRUE)</f>
        <v>137646.5704</v>
      </c>
      <c r="DE4" s="1">
        <f>HLOOKUP(DE$2,PLANEL_Pot_anual!$C$3:$AL$23,2,TRUE)</f>
        <v>137646.5704</v>
      </c>
      <c r="DF4" s="1">
        <f>HLOOKUP(DF$2,PLANEL_Pot_anual!$C$3:$AL$23,2,TRUE)</f>
        <v>137646.5704</v>
      </c>
      <c r="DG4" s="1">
        <f>HLOOKUP(DG$2,PLANEL_Pot_anual!$C$3:$AL$23,2,TRUE)</f>
        <v>137646.5704</v>
      </c>
      <c r="DH4" s="1">
        <f>HLOOKUP(DH$2,PLANEL_Pot_anual!$C$3:$AL$23,2,TRUE)</f>
        <v>137646.5704</v>
      </c>
      <c r="DI4" s="1">
        <f>HLOOKUP(DI$2,PLANEL_Pot_anual!$C$3:$AL$23,2,TRUE)</f>
        <v>137646.5704</v>
      </c>
      <c r="DJ4" s="1">
        <f>HLOOKUP(DJ$2,PLANEL_Pot_anual!$C$3:$AL$23,2,TRUE)</f>
        <v>137646.5704</v>
      </c>
      <c r="DK4" s="1">
        <f>HLOOKUP(DK$2,PLANEL_Pot_anual!$C$3:$AL$23,2,TRUE)</f>
        <v>137646.5704</v>
      </c>
      <c r="DL4" s="1">
        <f>HLOOKUP(DL$2,PLANEL_Pot_anual!$C$3:$AL$23,2,TRUE)</f>
        <v>137646.5704</v>
      </c>
      <c r="DM4" s="1">
        <f>HLOOKUP(DM$2,PLANEL_Pot_anual!$C$3:$AL$23,2,TRUE)</f>
        <v>137646.5704</v>
      </c>
      <c r="DN4" s="1">
        <f>HLOOKUP(DN$2,PLANEL_Pot_anual!$C$3:$AL$23,2,TRUE)</f>
        <v>137646.5704</v>
      </c>
      <c r="DO4" s="1">
        <f>HLOOKUP(DO$2,PLANEL_Pot_anual!$C$3:$AL$23,2,TRUE)</f>
        <v>137646.5704</v>
      </c>
      <c r="DP4" s="1">
        <f>HLOOKUP(DP$2,PLANEL_Pot_anual!$C$3:$AL$23,2,TRUE)</f>
        <v>137646.5704</v>
      </c>
      <c r="DQ4" s="1">
        <f>HLOOKUP(DQ$2,PLANEL_Pot_anual!$C$3:$AL$23,2,TRUE)</f>
        <v>137646.5704</v>
      </c>
      <c r="DR4" s="1">
        <f>HLOOKUP(DR$2,PLANEL_Pot_anual!$C$3:$AL$23,2,TRUE)</f>
        <v>137646.5704</v>
      </c>
      <c r="DS4" s="1">
        <f>HLOOKUP(DS$2,PLANEL_Pot_anual!$C$3:$AL$23,2,TRUE)</f>
        <v>137646.5704</v>
      </c>
      <c r="DT4" s="1">
        <f>HLOOKUP(DT$2,PLANEL_Pot_anual!$C$3:$AL$23,2,TRUE)</f>
        <v>137646.5704</v>
      </c>
      <c r="DU4" s="1">
        <f>HLOOKUP(DU$2,PLANEL_Pot_anual!$C$3:$AL$23,2,TRUE)</f>
        <v>137646.5704</v>
      </c>
      <c r="DV4" s="1">
        <f>HLOOKUP(DV$2,PLANEL_Pot_anual!$C$3:$AL$23,2,TRUE)</f>
        <v>137646.5704</v>
      </c>
      <c r="DW4" s="1">
        <f>HLOOKUP(DW$2,PLANEL_Pot_anual!$C$3:$AL$23,2,TRUE)</f>
        <v>137646.5704</v>
      </c>
      <c r="DX4" s="1">
        <f>HLOOKUP(DX$2,PLANEL_Pot_anual!$C$3:$AL$23,2,TRUE)</f>
        <v>137646.5704</v>
      </c>
      <c r="DY4" s="1">
        <f>HLOOKUP(DY$2,PLANEL_Pot_anual!$C$3:$AL$23,2,TRUE)</f>
        <v>137646.5704</v>
      </c>
      <c r="DZ4" s="1">
        <f>HLOOKUP(DZ$2,PLANEL_Pot_anual!$C$3:$AL$23,2,TRUE)</f>
        <v>137646.5704</v>
      </c>
      <c r="EA4" s="1">
        <f>HLOOKUP(EA$2,PLANEL_Pot_anual!$C$3:$AL$23,2,TRUE)</f>
        <v>137646.5704</v>
      </c>
      <c r="EB4" s="1">
        <f>HLOOKUP(EB$2,PLANEL_Pot_anual!$C$3:$AL$23,2,TRUE)</f>
        <v>137646.5704</v>
      </c>
      <c r="EC4" s="1">
        <f>HLOOKUP(EC$2,PLANEL_Pot_anual!$C$3:$AL$23,2,TRUE)</f>
        <v>137646.5704</v>
      </c>
      <c r="ED4" s="1">
        <f>HLOOKUP(ED$2,PLANEL_Pot_anual!$C$3:$AL$23,2,TRUE)</f>
        <v>137646.5704</v>
      </c>
      <c r="EE4" s="1">
        <f>HLOOKUP(EE$2,PLANEL_Pot_anual!$C$3:$AL$23,2,TRUE)</f>
        <v>138119.26800000001</v>
      </c>
      <c r="EF4" s="1">
        <f>HLOOKUP(EF$2,PLANEL_Pot_anual!$C$3:$AL$23,2,TRUE)</f>
        <v>138119.26800000001</v>
      </c>
      <c r="EG4" s="1">
        <f>HLOOKUP(EG$2,PLANEL_Pot_anual!$C$3:$AL$23,2,TRUE)</f>
        <v>138119.26800000001</v>
      </c>
      <c r="EH4" s="1">
        <f>HLOOKUP(EH$2,PLANEL_Pot_anual!$C$3:$AL$23,2,TRUE)</f>
        <v>138119.26800000001</v>
      </c>
      <c r="EI4" s="1">
        <f>HLOOKUP(EI$2,PLANEL_Pot_anual!$C$3:$AL$23,2,TRUE)</f>
        <v>139542.761</v>
      </c>
      <c r="EJ4" s="1">
        <f>HLOOKUP(EJ$2,PLANEL_Pot_anual!$C$3:$AL$23,2,TRUE)</f>
        <v>139542.761</v>
      </c>
      <c r="EK4" s="1">
        <f>HLOOKUP(EK$2,PLANEL_Pot_anual!$C$3:$AL$23,2,TRUE)</f>
        <v>139542.761</v>
      </c>
      <c r="EL4" s="1">
        <f>HLOOKUP(EL$2,PLANEL_Pot_anual!$C$3:$AL$23,2,TRUE)</f>
        <v>139542.761</v>
      </c>
      <c r="EM4" s="1">
        <f>HLOOKUP(EM$2,PLANEL_Pot_anual!$C$3:$AL$23,2,TRUE)</f>
        <v>141631.56099999999</v>
      </c>
      <c r="EN4" s="1">
        <f>HLOOKUP(EN$2,PLANEL_Pot_anual!$C$3:$AL$23,2,TRUE)</f>
        <v>141631.56099999999</v>
      </c>
      <c r="EO4" s="1">
        <f>HLOOKUP(EO$2,PLANEL_Pot_anual!$C$3:$AL$23,2,TRUE)</f>
        <v>141631.56099999999</v>
      </c>
      <c r="EP4" s="1">
        <f>HLOOKUP(EP$2,PLANEL_Pot_anual!$C$3:$AL$23,2,TRUE)</f>
        <v>141631.56099999999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9230.4271320000007</v>
      </c>
      <c r="AB5" s="1">
        <f>HLOOKUP(AB$2,PLANEL_Pot_anual!$C$3:$AL$23,3,TRUE)</f>
        <v>9230.4271320000007</v>
      </c>
      <c r="AC5" s="1">
        <f>HLOOKUP(AC$2,PLANEL_Pot_anual!$C$3:$AL$23,3,TRUE)</f>
        <v>9230.4271320000007</v>
      </c>
      <c r="AD5" s="1">
        <f>HLOOKUP(AD$2,PLANEL_Pot_anual!$C$3:$AL$23,3,TRUE)</f>
        <v>9230.4271320000007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14281.046661</v>
      </c>
      <c r="AJ7" s="18">
        <f>HLOOKUP(AJ$2,PLANEL_Pot_anual!$C$3:$AL$23,5,TRUE)</f>
        <v>14281.046661</v>
      </c>
      <c r="AK7" s="18">
        <f>HLOOKUP(AK$2,PLANEL_Pot_anual!$C$3:$AL$23,5,TRUE)</f>
        <v>14281.046661</v>
      </c>
      <c r="AL7" s="18">
        <f>HLOOKUP(AL$2,PLANEL_Pot_anual!$C$3:$AL$23,5,TRUE)</f>
        <v>14281.046661</v>
      </c>
      <c r="AM7" s="18">
        <f>HLOOKUP(AM$2,PLANEL_Pot_anual!$C$3:$AL$23,5,TRUE)</f>
        <v>15430.621137</v>
      </c>
      <c r="AN7" s="18">
        <f>HLOOKUP(AN$2,PLANEL_Pot_anual!$C$3:$AL$23,5,TRUE)</f>
        <v>15430.621137</v>
      </c>
      <c r="AO7" s="18">
        <f>HLOOKUP(AO$2,PLANEL_Pot_anual!$C$3:$AL$23,5,TRUE)</f>
        <v>15430.621137</v>
      </c>
      <c r="AP7" s="18">
        <f>HLOOKUP(AP$2,PLANEL_Pot_anual!$C$3:$AL$23,5,TRUE)</f>
        <v>15430.621137</v>
      </c>
      <c r="AQ7" s="18">
        <f>HLOOKUP(AQ$2,PLANEL_Pot_anual!$C$3:$AL$23,5,TRUE)</f>
        <v>15604.713985999999</v>
      </c>
      <c r="AR7" s="18">
        <f>HLOOKUP(AR$2,PLANEL_Pot_anual!$C$3:$AL$23,5,TRUE)</f>
        <v>15604.713985999999</v>
      </c>
      <c r="AS7" s="18">
        <f>HLOOKUP(AS$2,PLANEL_Pot_anual!$C$3:$AL$23,5,TRUE)</f>
        <v>15604.713985999999</v>
      </c>
      <c r="AT7" s="18">
        <f>HLOOKUP(AT$2,PLANEL_Pot_anual!$C$3:$AL$23,5,TRUE)</f>
        <v>15604.713985999999</v>
      </c>
      <c r="AU7" s="18">
        <f>HLOOKUP(AU$2,PLANEL_Pot_anual!$C$3:$AL$23,5,TRUE)</f>
        <v>16065.272072</v>
      </c>
      <c r="AV7" s="18">
        <f>HLOOKUP(AV$2,PLANEL_Pot_anual!$C$3:$AL$23,5,TRUE)</f>
        <v>16065.272072</v>
      </c>
      <c r="AW7" s="18">
        <f>HLOOKUP(AW$2,PLANEL_Pot_anual!$C$3:$AL$23,5,TRUE)</f>
        <v>16065.272072</v>
      </c>
      <c r="AX7" s="18">
        <f>HLOOKUP(AX$2,PLANEL_Pot_anual!$C$3:$AL$23,5,TRUE)</f>
        <v>16065.272072</v>
      </c>
      <c r="AY7" s="18">
        <f>HLOOKUP(AY$2,PLANEL_Pot_anual!$C$3:$AL$23,5,TRUE)</f>
        <v>16802.513061999998</v>
      </c>
      <c r="AZ7" s="18">
        <f>HLOOKUP(AZ$2,PLANEL_Pot_anual!$C$3:$AL$23,5,TRUE)</f>
        <v>16802.513061999998</v>
      </c>
      <c r="BA7" s="18">
        <f>HLOOKUP(BA$2,PLANEL_Pot_anual!$C$3:$AL$23,5,TRUE)</f>
        <v>16802.513061999998</v>
      </c>
      <c r="BB7" s="18">
        <f>HLOOKUP(BB$2,PLANEL_Pot_anual!$C$3:$AL$23,5,TRUE)</f>
        <v>16802.513061999998</v>
      </c>
      <c r="BC7" s="18">
        <f>HLOOKUP(BC$2,PLANEL_Pot_anual!$C$3:$AL$23,5,TRUE)</f>
        <v>17146.670818999999</v>
      </c>
      <c r="BD7" s="18">
        <f>HLOOKUP(BD$2,PLANEL_Pot_anual!$C$3:$AL$23,5,TRUE)</f>
        <v>17146.670818999999</v>
      </c>
      <c r="BE7" s="18">
        <f>HLOOKUP(BE$2,PLANEL_Pot_anual!$C$3:$AL$23,5,TRUE)</f>
        <v>17146.670818999999</v>
      </c>
      <c r="BF7" s="18">
        <f>HLOOKUP(BF$2,PLANEL_Pot_anual!$C$3:$AL$23,5,TRUE)</f>
        <v>17146.670818999999</v>
      </c>
      <c r="BG7" s="18">
        <f>HLOOKUP(BG$2,PLANEL_Pot_anual!$C$3:$AL$23,5,TRUE)</f>
        <v>17354.816638</v>
      </c>
      <c r="BH7" s="18">
        <f>HLOOKUP(BH$2,PLANEL_Pot_anual!$C$3:$AL$23,5,TRUE)</f>
        <v>17354.816638</v>
      </c>
      <c r="BI7" s="18">
        <f>HLOOKUP(BI$2,PLANEL_Pot_anual!$C$3:$AL$23,5,TRUE)</f>
        <v>17354.816638</v>
      </c>
      <c r="BJ7" s="18">
        <f>HLOOKUP(BJ$2,PLANEL_Pot_anual!$C$3:$AL$23,5,TRUE)</f>
        <v>17354.816638</v>
      </c>
      <c r="BK7" s="18">
        <f>HLOOKUP(BK$2,PLANEL_Pot_anual!$C$3:$AL$23,5,TRUE)</f>
        <v>17354.816638</v>
      </c>
      <c r="BL7" s="18">
        <f>HLOOKUP(BL$2,PLANEL_Pot_anual!$C$3:$AL$23,5,TRUE)</f>
        <v>17354.816638</v>
      </c>
      <c r="BM7" s="18">
        <f>HLOOKUP(BM$2,PLANEL_Pot_anual!$C$3:$AL$23,5,TRUE)</f>
        <v>17354.816638</v>
      </c>
      <c r="BN7" s="18">
        <f>HLOOKUP(BN$2,PLANEL_Pot_anual!$C$3:$AL$23,5,TRUE)</f>
        <v>17354.816638</v>
      </c>
      <c r="BO7" s="18">
        <f>HLOOKUP(BO$2,PLANEL_Pot_anual!$C$3:$AL$23,5,TRUE)</f>
        <v>17155.216637999998</v>
      </c>
      <c r="BP7" s="18">
        <f>HLOOKUP(BP$2,PLANEL_Pot_anual!$C$3:$AL$23,5,TRUE)</f>
        <v>17155.216637999998</v>
      </c>
      <c r="BQ7" s="18">
        <f>HLOOKUP(BQ$2,PLANEL_Pot_anual!$C$3:$AL$23,5,TRUE)</f>
        <v>17155.216637999998</v>
      </c>
      <c r="BR7" s="18">
        <f>HLOOKUP(BR$2,PLANEL_Pot_anual!$C$3:$AL$23,5,TRUE)</f>
        <v>17155.216637999998</v>
      </c>
      <c r="BS7" s="18">
        <f>HLOOKUP(BS$2,PLANEL_Pot_anual!$C$3:$AL$23,5,TRUE)</f>
        <v>18080.216637999998</v>
      </c>
      <c r="BT7" s="18">
        <f>HLOOKUP(BT$2,PLANEL_Pot_anual!$C$3:$AL$23,5,TRUE)</f>
        <v>18080.216637999998</v>
      </c>
      <c r="BU7" s="18">
        <f>HLOOKUP(BU$2,PLANEL_Pot_anual!$C$3:$AL$23,5,TRUE)</f>
        <v>18080.216637999998</v>
      </c>
      <c r="BV7" s="18">
        <f>HLOOKUP(BV$2,PLANEL_Pot_anual!$C$3:$AL$23,5,TRUE)</f>
        <v>18080.216637999998</v>
      </c>
      <c r="BW7" s="18">
        <f>HLOOKUP(BW$2,PLANEL_Pot_anual!$C$3:$AL$23,5,TRUE)</f>
        <v>19005.216637999998</v>
      </c>
      <c r="BX7" s="18">
        <f>HLOOKUP(BX$2,PLANEL_Pot_anual!$C$3:$AL$23,5,TRUE)</f>
        <v>19005.216637999998</v>
      </c>
      <c r="BY7" s="18">
        <f>HLOOKUP(BY$2,PLANEL_Pot_anual!$C$3:$AL$23,5,TRUE)</f>
        <v>19005.216637999998</v>
      </c>
      <c r="BZ7" s="18">
        <f>HLOOKUP(BZ$2,PLANEL_Pot_anual!$C$3:$AL$23,5,TRUE)</f>
        <v>19005.216637999998</v>
      </c>
      <c r="CA7" s="18">
        <f>HLOOKUP(CA$2,PLANEL_Pot_anual!$C$3:$AL$23,5,TRUE)</f>
        <v>19930.416637999999</v>
      </c>
      <c r="CB7" s="18">
        <f>HLOOKUP(CB$2,PLANEL_Pot_anual!$C$3:$AL$23,5,TRUE)</f>
        <v>19930.416637999999</v>
      </c>
      <c r="CC7" s="18">
        <f>HLOOKUP(CC$2,PLANEL_Pot_anual!$C$3:$AL$23,5,TRUE)</f>
        <v>19930.416637999999</v>
      </c>
      <c r="CD7" s="18">
        <f>HLOOKUP(CD$2,PLANEL_Pot_anual!$C$3:$AL$23,5,TRUE)</f>
        <v>19930.416637999999</v>
      </c>
      <c r="CE7" s="18">
        <f>HLOOKUP(CE$2,PLANEL_Pot_anual!$C$3:$AL$23,5,TRUE)</f>
        <v>20855.416637999999</v>
      </c>
      <c r="CF7" s="18">
        <f>HLOOKUP(CF$2,PLANEL_Pot_anual!$C$3:$AL$23,5,TRUE)</f>
        <v>20855.416637999999</v>
      </c>
      <c r="CG7" s="18">
        <f>HLOOKUP(CG$2,PLANEL_Pot_anual!$C$3:$AL$23,5,TRUE)</f>
        <v>20855.416637999999</v>
      </c>
      <c r="CH7" s="18">
        <f>HLOOKUP(CH$2,PLANEL_Pot_anual!$C$3:$AL$23,5,TRUE)</f>
        <v>20855.416637999999</v>
      </c>
      <c r="CI7" s="18">
        <f>HLOOKUP(CI$2,PLANEL_Pot_anual!$C$3:$AL$23,5,TRUE)</f>
        <v>21780.416637999999</v>
      </c>
      <c r="CJ7" s="18">
        <f>HLOOKUP(CJ$2,PLANEL_Pot_anual!$C$3:$AL$23,5,TRUE)</f>
        <v>21780.416637999999</v>
      </c>
      <c r="CK7" s="18">
        <f>HLOOKUP(CK$2,PLANEL_Pot_anual!$C$3:$AL$23,5,TRUE)</f>
        <v>21780.416637999999</v>
      </c>
      <c r="CL7" s="18">
        <f>HLOOKUP(CL$2,PLANEL_Pot_anual!$C$3:$AL$23,5,TRUE)</f>
        <v>21780.416637999999</v>
      </c>
      <c r="CM7" s="18">
        <f>HLOOKUP(CM$2,PLANEL_Pot_anual!$C$3:$AL$23,5,TRUE)</f>
        <v>22705.616638</v>
      </c>
      <c r="CN7" s="18">
        <f>HLOOKUP(CN$2,PLANEL_Pot_anual!$C$3:$AL$23,5,TRUE)</f>
        <v>22705.616638</v>
      </c>
      <c r="CO7" s="18">
        <f>HLOOKUP(CO$2,PLANEL_Pot_anual!$C$3:$AL$23,5,TRUE)</f>
        <v>22705.616638</v>
      </c>
      <c r="CP7" s="18">
        <f>HLOOKUP(CP$2,PLANEL_Pot_anual!$C$3:$AL$23,5,TRUE)</f>
        <v>22705.616638</v>
      </c>
      <c r="CQ7" s="18">
        <f>HLOOKUP(CQ$2,PLANEL_Pot_anual!$C$3:$AL$23,5,TRUE)</f>
        <v>23630.616638</v>
      </c>
      <c r="CR7" s="18">
        <f>HLOOKUP(CR$2,PLANEL_Pot_anual!$C$3:$AL$23,5,TRUE)</f>
        <v>23630.616638</v>
      </c>
      <c r="CS7" s="18">
        <f>HLOOKUP(CS$2,PLANEL_Pot_anual!$C$3:$AL$23,5,TRUE)</f>
        <v>23630.616638</v>
      </c>
      <c r="CT7" s="18">
        <f>HLOOKUP(CT$2,PLANEL_Pot_anual!$C$3:$AL$23,5,TRUE)</f>
        <v>23630.616638</v>
      </c>
      <c r="CU7" s="18">
        <f>HLOOKUP(CU$2,PLANEL_Pot_anual!$C$3:$AL$23,5,TRUE)</f>
        <v>24555.616638</v>
      </c>
      <c r="CV7" s="18">
        <f>HLOOKUP(CV$2,PLANEL_Pot_anual!$C$3:$AL$23,5,TRUE)</f>
        <v>24555.616638</v>
      </c>
      <c r="CW7" s="18">
        <f>HLOOKUP(CW$2,PLANEL_Pot_anual!$C$3:$AL$23,5,TRUE)</f>
        <v>24555.616638</v>
      </c>
      <c r="CX7" s="18">
        <f>HLOOKUP(CX$2,PLANEL_Pot_anual!$C$3:$AL$23,5,TRUE)</f>
        <v>24555.616638</v>
      </c>
      <c r="CY7" s="18">
        <f>HLOOKUP(CY$2,PLANEL_Pot_anual!$C$3:$AL$23,5,TRUE)</f>
        <v>25480.616638</v>
      </c>
      <c r="CZ7" s="18">
        <f>HLOOKUP(CZ$2,PLANEL_Pot_anual!$C$3:$AL$23,5,TRUE)</f>
        <v>25480.616638</v>
      </c>
      <c r="DA7" s="18">
        <f>HLOOKUP(DA$2,PLANEL_Pot_anual!$C$3:$AL$23,5,TRUE)</f>
        <v>25480.616638</v>
      </c>
      <c r="DB7" s="18">
        <f>HLOOKUP(DB$2,PLANEL_Pot_anual!$C$3:$AL$23,5,TRUE)</f>
        <v>25480.616638</v>
      </c>
      <c r="DC7" s="18">
        <f>HLOOKUP(DC$2,PLANEL_Pot_anual!$C$3:$AL$23,5,TRUE)</f>
        <v>26405.916638000002</v>
      </c>
      <c r="DD7" s="18">
        <f>HLOOKUP(DD$2,PLANEL_Pot_anual!$C$3:$AL$23,5,TRUE)</f>
        <v>26405.916638000002</v>
      </c>
      <c r="DE7" s="18">
        <f>HLOOKUP(DE$2,PLANEL_Pot_anual!$C$3:$AL$23,5,TRUE)</f>
        <v>26405.916638000002</v>
      </c>
      <c r="DF7" s="18">
        <f>HLOOKUP(DF$2,PLANEL_Pot_anual!$C$3:$AL$23,5,TRUE)</f>
        <v>26405.916638000002</v>
      </c>
      <c r="DG7" s="18">
        <f>HLOOKUP(DG$2,PLANEL_Pot_anual!$C$3:$AL$23,5,TRUE)</f>
        <v>27330.916638000002</v>
      </c>
      <c r="DH7" s="18">
        <f>HLOOKUP(DH$2,PLANEL_Pot_anual!$C$3:$AL$23,5,TRUE)</f>
        <v>27330.916638000002</v>
      </c>
      <c r="DI7" s="18">
        <f>HLOOKUP(DI$2,PLANEL_Pot_anual!$C$3:$AL$23,5,TRUE)</f>
        <v>27330.916638000002</v>
      </c>
      <c r="DJ7" s="18">
        <f>HLOOKUP(DJ$2,PLANEL_Pot_anual!$C$3:$AL$23,5,TRUE)</f>
        <v>27330.916638000002</v>
      </c>
      <c r="DK7" s="18">
        <f>HLOOKUP(DK$2,PLANEL_Pot_anual!$C$3:$AL$23,5,TRUE)</f>
        <v>28082.326862000002</v>
      </c>
      <c r="DL7" s="18">
        <f>HLOOKUP(DL$2,PLANEL_Pot_anual!$C$3:$AL$23,5,TRUE)</f>
        <v>28082.326862000002</v>
      </c>
      <c r="DM7" s="18">
        <f>HLOOKUP(DM$2,PLANEL_Pot_anual!$C$3:$AL$23,5,TRUE)</f>
        <v>28082.326862000002</v>
      </c>
      <c r="DN7" s="18">
        <f>HLOOKUP(DN$2,PLANEL_Pot_anual!$C$3:$AL$23,5,TRUE)</f>
        <v>28082.326862000002</v>
      </c>
      <c r="DO7" s="18">
        <f>HLOOKUP(DO$2,PLANEL_Pot_anual!$C$3:$AL$23,5,TRUE)</f>
        <v>28282.326862000002</v>
      </c>
      <c r="DP7" s="18">
        <f>HLOOKUP(DP$2,PLANEL_Pot_anual!$C$3:$AL$23,5,TRUE)</f>
        <v>28282.326862000002</v>
      </c>
      <c r="DQ7" s="18">
        <f>HLOOKUP(DQ$2,PLANEL_Pot_anual!$C$3:$AL$23,5,TRUE)</f>
        <v>28282.326862000002</v>
      </c>
      <c r="DR7" s="18">
        <f>HLOOKUP(DR$2,PLANEL_Pot_anual!$C$3:$AL$23,5,TRUE)</f>
        <v>28282.326862000002</v>
      </c>
      <c r="DS7" s="18">
        <f>HLOOKUP(DS$2,PLANEL_Pot_anual!$C$3:$AL$23,5,TRUE)</f>
        <v>28119.126862000001</v>
      </c>
      <c r="DT7" s="18">
        <f>HLOOKUP(DT$2,PLANEL_Pot_anual!$C$3:$AL$23,5,TRUE)</f>
        <v>28119.126862000001</v>
      </c>
      <c r="DU7" s="18">
        <f>HLOOKUP(DU$2,PLANEL_Pot_anual!$C$3:$AL$23,5,TRUE)</f>
        <v>28119.126862000001</v>
      </c>
      <c r="DV7" s="18">
        <f>HLOOKUP(DV$2,PLANEL_Pot_anual!$C$3:$AL$23,5,TRUE)</f>
        <v>28119.126862000001</v>
      </c>
      <c r="DW7" s="18">
        <f>HLOOKUP(DW$2,PLANEL_Pot_anual!$C$3:$AL$23,5,TRUE)</f>
        <v>28319.126862000001</v>
      </c>
      <c r="DX7" s="18">
        <f>HLOOKUP(DX$2,PLANEL_Pot_anual!$C$3:$AL$23,5,TRUE)</f>
        <v>28319.126862000001</v>
      </c>
      <c r="DY7" s="18">
        <f>HLOOKUP(DY$2,PLANEL_Pot_anual!$C$3:$AL$23,5,TRUE)</f>
        <v>28319.126862000001</v>
      </c>
      <c r="DZ7" s="18">
        <f>HLOOKUP(DZ$2,PLANEL_Pot_anual!$C$3:$AL$23,5,TRUE)</f>
        <v>28319.126862000001</v>
      </c>
      <c r="EA7" s="18">
        <f>HLOOKUP(EA$2,PLANEL_Pot_anual!$C$3:$AL$23,5,TRUE)</f>
        <v>28319.126862000001</v>
      </c>
      <c r="EB7" s="18">
        <f>HLOOKUP(EB$2,PLANEL_Pot_anual!$C$3:$AL$23,5,TRUE)</f>
        <v>28319.126862000001</v>
      </c>
      <c r="EC7" s="18">
        <f>HLOOKUP(EC$2,PLANEL_Pot_anual!$C$3:$AL$23,5,TRUE)</f>
        <v>28319.126862000001</v>
      </c>
      <c r="ED7" s="18">
        <f>HLOOKUP(ED$2,PLANEL_Pot_anual!$C$3:$AL$23,5,TRUE)</f>
        <v>28319.126862000001</v>
      </c>
      <c r="EE7" s="18">
        <f>HLOOKUP(EE$2,PLANEL_Pot_anual!$C$3:$AL$23,5,TRUE)</f>
        <v>28319.126862000001</v>
      </c>
      <c r="EF7" s="18">
        <f>HLOOKUP(EF$2,PLANEL_Pot_anual!$C$3:$AL$23,5,TRUE)</f>
        <v>28319.126862000001</v>
      </c>
      <c r="EG7" s="18">
        <f>HLOOKUP(EG$2,PLANEL_Pot_anual!$C$3:$AL$23,5,TRUE)</f>
        <v>28319.126862000001</v>
      </c>
      <c r="EH7" s="18">
        <f>HLOOKUP(EH$2,PLANEL_Pot_anual!$C$3:$AL$23,5,TRUE)</f>
        <v>28319.126862000001</v>
      </c>
      <c r="EI7" s="18">
        <f>HLOOKUP(EI$2,PLANEL_Pot_anual!$C$3:$AL$23,5,TRUE)</f>
        <v>28319.126862000001</v>
      </c>
      <c r="EJ7" s="18">
        <f>HLOOKUP(EJ$2,PLANEL_Pot_anual!$C$3:$AL$23,5,TRUE)</f>
        <v>28319.126862000001</v>
      </c>
      <c r="EK7" s="18">
        <f>HLOOKUP(EK$2,PLANEL_Pot_anual!$C$3:$AL$23,5,TRUE)</f>
        <v>28319.126862000001</v>
      </c>
      <c r="EL7" s="18">
        <f>HLOOKUP(EL$2,PLANEL_Pot_anual!$C$3:$AL$23,5,TRUE)</f>
        <v>28319.126862000001</v>
      </c>
      <c r="EM7" s="18">
        <f>HLOOKUP(EM$2,PLANEL_Pot_anual!$C$3:$AL$23,5,TRUE)</f>
        <v>28319.126862000001</v>
      </c>
      <c r="EN7" s="18">
        <f>HLOOKUP(EN$2,PLANEL_Pot_anual!$C$3:$AL$23,5,TRUE)</f>
        <v>28319.126862000001</v>
      </c>
      <c r="EO7" s="18">
        <f>HLOOKUP(EO$2,PLANEL_Pot_anual!$C$3:$AL$23,5,TRUE)</f>
        <v>28319.126862000001</v>
      </c>
      <c r="EP7" s="18">
        <f>HLOOKUP(EP$2,PLANEL_Pot_anual!$C$3:$AL$23,5,TRUE)</f>
        <v>28319.126862000001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17135.006937999999</v>
      </c>
      <c r="BD14" s="24">
        <f>HLOOKUP(BD$2,PLANEL_Pot_anual!$C$3:$AL$24,12,TRUE)</f>
        <v>17135.006937999999</v>
      </c>
      <c r="BE14" s="24">
        <f>HLOOKUP(BE$2,PLANEL_Pot_anual!$C$3:$AL$24,12,TRUE)</f>
        <v>17135.006937999999</v>
      </c>
      <c r="BF14" s="24">
        <f>HLOOKUP(BF$2,PLANEL_Pot_anual!$C$3:$AL$24,12,TRUE)</f>
        <v>17135.006937999999</v>
      </c>
      <c r="BG14" s="24">
        <f>HLOOKUP(BG$2,PLANEL_Pot_anual!$C$3:$AL$24,12,TRUE)</f>
        <v>21950.357940000002</v>
      </c>
      <c r="BH14" s="24">
        <f>HLOOKUP(BH$2,PLANEL_Pot_anual!$C$3:$AL$24,12,TRUE)</f>
        <v>21950.357940000002</v>
      </c>
      <c r="BI14" s="24">
        <f>HLOOKUP(BI$2,PLANEL_Pot_anual!$C$3:$AL$24,12,TRUE)</f>
        <v>21950.357940000002</v>
      </c>
      <c r="BJ14" s="24">
        <f>HLOOKUP(BJ$2,PLANEL_Pot_anual!$C$3:$AL$24,12,TRUE)</f>
        <v>21950.357940000002</v>
      </c>
      <c r="BK14" s="24">
        <f>HLOOKUP(BK$2,PLANEL_Pot_anual!$C$3:$AL$24,12,TRUE)</f>
        <v>21950.357940000002</v>
      </c>
      <c r="BL14" s="24">
        <f>HLOOKUP(BL$2,PLANEL_Pot_anual!$C$3:$AL$24,12,TRUE)</f>
        <v>21950.357940000002</v>
      </c>
      <c r="BM14" s="24">
        <f>HLOOKUP(BM$2,PLANEL_Pot_anual!$C$3:$AL$24,12,TRUE)</f>
        <v>21950.357940000002</v>
      </c>
      <c r="BN14" s="24">
        <f>HLOOKUP(BN$2,PLANEL_Pot_anual!$C$3:$AL$24,12,TRUE)</f>
        <v>21950.357940000002</v>
      </c>
      <c r="BO14" s="24">
        <f>HLOOKUP(BO$2,PLANEL_Pot_anual!$C$3:$AL$24,12,TRUE)</f>
        <v>22250.451939999999</v>
      </c>
      <c r="BP14" s="24">
        <f>HLOOKUP(BP$2,PLANEL_Pot_anual!$C$3:$AL$24,12,TRUE)</f>
        <v>22250.451939999999</v>
      </c>
      <c r="BQ14" s="24">
        <f>HLOOKUP(BQ$2,PLANEL_Pot_anual!$C$3:$AL$24,12,TRUE)</f>
        <v>22250.451939999999</v>
      </c>
      <c r="BR14" s="24">
        <f>HLOOKUP(BR$2,PLANEL_Pot_anual!$C$3:$AL$24,12,TRUE)</f>
        <v>22250.451939999999</v>
      </c>
      <c r="BS14" s="24">
        <f>HLOOKUP(BS$2,PLANEL_Pot_anual!$C$3:$AL$24,12,TRUE)</f>
        <v>22250.451939999999</v>
      </c>
      <c r="BT14" s="24">
        <f>HLOOKUP(BT$2,PLANEL_Pot_anual!$C$3:$AL$24,12,TRUE)</f>
        <v>22250.451939999999</v>
      </c>
      <c r="BU14" s="24">
        <f>HLOOKUP(BU$2,PLANEL_Pot_anual!$C$3:$AL$24,12,TRUE)</f>
        <v>22250.451939999999</v>
      </c>
      <c r="BV14" s="24">
        <f>HLOOKUP(BV$2,PLANEL_Pot_anual!$C$3:$AL$24,12,TRUE)</f>
        <v>22250.451939999999</v>
      </c>
      <c r="BW14" s="24">
        <f>HLOOKUP(BW$2,PLANEL_Pot_anual!$C$3:$AL$24,12,TRUE)</f>
        <v>22250.451939999999</v>
      </c>
      <c r="BX14" s="24">
        <f>HLOOKUP(BX$2,PLANEL_Pot_anual!$C$3:$AL$24,12,TRUE)</f>
        <v>22250.451939999999</v>
      </c>
      <c r="BY14" s="24">
        <f>HLOOKUP(BY$2,PLANEL_Pot_anual!$C$3:$AL$24,12,TRUE)</f>
        <v>22250.451939999999</v>
      </c>
      <c r="BZ14" s="24">
        <f>HLOOKUP(BZ$2,PLANEL_Pot_anual!$C$3:$AL$24,12,TRUE)</f>
        <v>22250.451939999999</v>
      </c>
      <c r="CA14" s="24">
        <f>HLOOKUP(CA$2,PLANEL_Pot_anual!$C$3:$AL$24,12,TRUE)</f>
        <v>22250.451939999999</v>
      </c>
      <c r="CB14" s="24">
        <f>HLOOKUP(CB$2,PLANEL_Pot_anual!$C$3:$AL$24,12,TRUE)</f>
        <v>22250.451939999999</v>
      </c>
      <c r="CC14" s="24">
        <f>HLOOKUP(CC$2,PLANEL_Pot_anual!$C$3:$AL$24,12,TRUE)</f>
        <v>22250.451939999999</v>
      </c>
      <c r="CD14" s="24">
        <f>HLOOKUP(CD$2,PLANEL_Pot_anual!$C$3:$AL$24,12,TRUE)</f>
        <v>22250.451939999999</v>
      </c>
      <c r="CE14" s="24">
        <f>HLOOKUP(CE$2,PLANEL_Pot_anual!$C$3:$AL$24,12,TRUE)</f>
        <v>22250.451939999999</v>
      </c>
      <c r="CF14" s="24">
        <f>HLOOKUP(CF$2,PLANEL_Pot_anual!$C$3:$AL$24,12,TRUE)</f>
        <v>22250.451939999999</v>
      </c>
      <c r="CG14" s="24">
        <f>HLOOKUP(CG$2,PLANEL_Pot_anual!$C$3:$AL$24,12,TRUE)</f>
        <v>22250.451939999999</v>
      </c>
      <c r="CH14" s="24">
        <f>HLOOKUP(CH$2,PLANEL_Pot_anual!$C$3:$AL$24,12,TRUE)</f>
        <v>22250.451939999999</v>
      </c>
      <c r="CI14" s="24">
        <f>HLOOKUP(CI$2,PLANEL_Pot_anual!$C$3:$AL$24,12,TRUE)</f>
        <v>22258.613559999998</v>
      </c>
      <c r="CJ14" s="24">
        <f>HLOOKUP(CJ$2,PLANEL_Pot_anual!$C$3:$AL$24,12,TRUE)</f>
        <v>22258.613559999998</v>
      </c>
      <c r="CK14" s="24">
        <f>HLOOKUP(CK$2,PLANEL_Pot_anual!$C$3:$AL$24,12,TRUE)</f>
        <v>22258.613559999998</v>
      </c>
      <c r="CL14" s="24">
        <f>HLOOKUP(CL$2,PLANEL_Pot_anual!$C$3:$AL$24,12,TRUE)</f>
        <v>22258.613559999998</v>
      </c>
      <c r="CM14" s="24">
        <f>HLOOKUP(CM$2,PLANEL_Pot_anual!$C$3:$AL$24,12,TRUE)</f>
        <v>22258.613559999998</v>
      </c>
      <c r="CN14" s="24">
        <f>HLOOKUP(CN$2,PLANEL_Pot_anual!$C$3:$AL$24,12,TRUE)</f>
        <v>22258.613559999998</v>
      </c>
      <c r="CO14" s="24">
        <f>HLOOKUP(CO$2,PLANEL_Pot_anual!$C$3:$AL$24,12,TRUE)</f>
        <v>22258.613559999998</v>
      </c>
      <c r="CP14" s="24">
        <f>HLOOKUP(CP$2,PLANEL_Pot_anual!$C$3:$AL$24,12,TRUE)</f>
        <v>22258.613559999998</v>
      </c>
      <c r="CQ14" s="24">
        <f>HLOOKUP(CQ$2,PLANEL_Pot_anual!$C$3:$AL$24,12,TRUE)</f>
        <v>22258.613559999998</v>
      </c>
      <c r="CR14" s="24">
        <f>HLOOKUP(CR$2,PLANEL_Pot_anual!$C$3:$AL$24,12,TRUE)</f>
        <v>22258.613559999998</v>
      </c>
      <c r="CS14" s="24">
        <f>HLOOKUP(CS$2,PLANEL_Pot_anual!$C$3:$AL$24,12,TRUE)</f>
        <v>22258.613559999998</v>
      </c>
      <c r="CT14" s="24">
        <f>HLOOKUP(CT$2,PLANEL_Pot_anual!$C$3:$AL$24,12,TRUE)</f>
        <v>22258.613559999998</v>
      </c>
      <c r="CU14" s="24">
        <f>HLOOKUP(CU$2,PLANEL_Pot_anual!$C$3:$AL$24,12,TRUE)</f>
        <v>22258.613559999998</v>
      </c>
      <c r="CV14" s="24">
        <f>HLOOKUP(CV$2,PLANEL_Pot_anual!$C$3:$AL$24,12,TRUE)</f>
        <v>22258.613559999998</v>
      </c>
      <c r="CW14" s="24">
        <f>HLOOKUP(CW$2,PLANEL_Pot_anual!$C$3:$AL$24,12,TRUE)</f>
        <v>22258.613559999998</v>
      </c>
      <c r="CX14" s="24">
        <f>HLOOKUP(CX$2,PLANEL_Pot_anual!$C$3:$AL$24,12,TRUE)</f>
        <v>22258.613559999998</v>
      </c>
      <c r="CY14" s="24">
        <f>HLOOKUP(CY$2,PLANEL_Pot_anual!$C$3:$AL$24,12,TRUE)</f>
        <v>22258.613559999998</v>
      </c>
      <c r="CZ14" s="24">
        <f>HLOOKUP(CZ$2,PLANEL_Pot_anual!$C$3:$AL$24,12,TRUE)</f>
        <v>22258.613559999998</v>
      </c>
      <c r="DA14" s="24">
        <f>HLOOKUP(DA$2,PLANEL_Pot_anual!$C$3:$AL$24,12,TRUE)</f>
        <v>22258.613559999998</v>
      </c>
      <c r="DB14" s="24">
        <f>HLOOKUP(DB$2,PLANEL_Pot_anual!$C$3:$AL$24,12,TRUE)</f>
        <v>22258.613559999998</v>
      </c>
      <c r="DC14" s="24">
        <f>HLOOKUP(DC$2,PLANEL_Pot_anual!$C$3:$AL$24,12,TRUE)</f>
        <v>22258.613559999998</v>
      </c>
      <c r="DD14" s="24">
        <f>HLOOKUP(DD$2,PLANEL_Pot_anual!$C$3:$AL$24,12,TRUE)</f>
        <v>22258.613559999998</v>
      </c>
      <c r="DE14" s="24">
        <f>HLOOKUP(DE$2,PLANEL_Pot_anual!$C$3:$AL$24,12,TRUE)</f>
        <v>22258.613559999998</v>
      </c>
      <c r="DF14" s="24">
        <f>HLOOKUP(DF$2,PLANEL_Pot_anual!$C$3:$AL$24,12,TRUE)</f>
        <v>22258.613559999998</v>
      </c>
      <c r="DG14" s="24">
        <f>HLOOKUP(DG$2,PLANEL_Pot_anual!$C$3:$AL$24,12,TRUE)</f>
        <v>22258.613559999998</v>
      </c>
      <c r="DH14" s="24">
        <f>HLOOKUP(DH$2,PLANEL_Pot_anual!$C$3:$AL$24,12,TRUE)</f>
        <v>22258.613559999998</v>
      </c>
      <c r="DI14" s="24">
        <f>HLOOKUP(DI$2,PLANEL_Pot_anual!$C$3:$AL$24,12,TRUE)</f>
        <v>22258.613559999998</v>
      </c>
      <c r="DJ14" s="24">
        <f>HLOOKUP(DJ$2,PLANEL_Pot_anual!$C$3:$AL$24,12,TRUE)</f>
        <v>22258.613559999998</v>
      </c>
      <c r="DK14" s="24">
        <f>HLOOKUP(DK$2,PLANEL_Pot_anual!$C$3:$AL$24,12,TRUE)</f>
        <v>22258.613559999998</v>
      </c>
      <c r="DL14" s="24">
        <f>HLOOKUP(DL$2,PLANEL_Pot_anual!$C$3:$AL$24,12,TRUE)</f>
        <v>22258.613559999998</v>
      </c>
      <c r="DM14" s="24">
        <f>HLOOKUP(DM$2,PLANEL_Pot_anual!$C$3:$AL$24,12,TRUE)</f>
        <v>22258.613559999998</v>
      </c>
      <c r="DN14" s="24">
        <f>HLOOKUP(DN$2,PLANEL_Pot_anual!$C$3:$AL$24,12,TRUE)</f>
        <v>22258.613559999998</v>
      </c>
      <c r="DO14" s="24">
        <f>HLOOKUP(DO$2,PLANEL_Pot_anual!$C$3:$AL$24,12,TRUE)</f>
        <v>22258.613559999998</v>
      </c>
      <c r="DP14" s="24">
        <f>HLOOKUP(DP$2,PLANEL_Pot_anual!$C$3:$AL$24,12,TRUE)</f>
        <v>22258.613559999998</v>
      </c>
      <c r="DQ14" s="24">
        <f>HLOOKUP(DQ$2,PLANEL_Pot_anual!$C$3:$AL$24,12,TRUE)</f>
        <v>22258.613559999998</v>
      </c>
      <c r="DR14" s="24">
        <f>HLOOKUP(DR$2,PLANEL_Pot_anual!$C$3:$AL$24,12,TRUE)</f>
        <v>22258.613559999998</v>
      </c>
      <c r="DS14" s="24">
        <f>HLOOKUP(DS$2,PLANEL_Pot_anual!$C$3:$AL$24,12,TRUE)</f>
        <v>22258.613559999998</v>
      </c>
      <c r="DT14" s="24">
        <f>HLOOKUP(DT$2,PLANEL_Pot_anual!$C$3:$AL$24,12,TRUE)</f>
        <v>22258.613559999998</v>
      </c>
      <c r="DU14" s="24">
        <f>HLOOKUP(DU$2,PLANEL_Pot_anual!$C$3:$AL$24,12,TRUE)</f>
        <v>22258.613559999998</v>
      </c>
      <c r="DV14" s="24">
        <f>HLOOKUP(DV$2,PLANEL_Pot_anual!$C$3:$AL$24,12,TRUE)</f>
        <v>22258.613559999998</v>
      </c>
      <c r="DW14" s="24">
        <f>HLOOKUP(DW$2,PLANEL_Pot_anual!$C$3:$AL$24,12,TRUE)</f>
        <v>22644.613559999998</v>
      </c>
      <c r="DX14" s="24">
        <f>HLOOKUP(DX$2,PLANEL_Pot_anual!$C$3:$AL$24,12,TRUE)</f>
        <v>22644.613559999998</v>
      </c>
      <c r="DY14" s="24">
        <f>HLOOKUP(DY$2,PLANEL_Pot_anual!$C$3:$AL$24,12,TRUE)</f>
        <v>22644.613559999998</v>
      </c>
      <c r="DZ14" s="24">
        <f>HLOOKUP(DZ$2,PLANEL_Pot_anual!$C$3:$AL$24,12,TRUE)</f>
        <v>22644.613559999998</v>
      </c>
      <c r="EA14" s="24">
        <f>HLOOKUP(EA$2,PLANEL_Pot_anual!$C$3:$AL$24,12,TRUE)</f>
        <v>22644.613559999998</v>
      </c>
      <c r="EB14" s="24">
        <f>HLOOKUP(EB$2,PLANEL_Pot_anual!$C$3:$AL$24,12,TRUE)</f>
        <v>22644.613559999998</v>
      </c>
      <c r="EC14" s="24">
        <f>HLOOKUP(EC$2,PLANEL_Pot_anual!$C$3:$AL$24,12,TRUE)</f>
        <v>22644.613559999998</v>
      </c>
      <c r="ED14" s="24">
        <f>HLOOKUP(ED$2,PLANEL_Pot_anual!$C$3:$AL$24,12,TRUE)</f>
        <v>22644.613559999998</v>
      </c>
      <c r="EE14" s="24">
        <f>HLOOKUP(EE$2,PLANEL_Pot_anual!$C$3:$AL$24,12,TRUE)</f>
        <v>22644.613559999998</v>
      </c>
      <c r="EF14" s="24">
        <f>HLOOKUP(EF$2,PLANEL_Pot_anual!$C$3:$AL$24,12,TRUE)</f>
        <v>22644.613559999998</v>
      </c>
      <c r="EG14" s="24">
        <f>HLOOKUP(EG$2,PLANEL_Pot_anual!$C$3:$AL$24,12,TRUE)</f>
        <v>22644.613559999998</v>
      </c>
      <c r="EH14" s="24">
        <f>HLOOKUP(EH$2,PLANEL_Pot_anual!$C$3:$AL$24,12,TRUE)</f>
        <v>22644.613559999998</v>
      </c>
      <c r="EI14" s="24">
        <f>HLOOKUP(EI$2,PLANEL_Pot_anual!$C$3:$AL$24,12,TRUE)</f>
        <v>22644.613559999998</v>
      </c>
      <c r="EJ14" s="24">
        <f>HLOOKUP(EJ$2,PLANEL_Pot_anual!$C$3:$AL$24,12,TRUE)</f>
        <v>22644.613559999998</v>
      </c>
      <c r="EK14" s="24">
        <f>HLOOKUP(EK$2,PLANEL_Pot_anual!$C$3:$AL$24,12,TRUE)</f>
        <v>22644.613559999998</v>
      </c>
      <c r="EL14" s="24">
        <f>HLOOKUP(EL$2,PLANEL_Pot_anual!$C$3:$AL$24,12,TRUE)</f>
        <v>22644.613559999998</v>
      </c>
      <c r="EM14" s="24">
        <f>HLOOKUP(EM$2,PLANEL_Pot_anual!$C$3:$AL$24,12,TRUE)</f>
        <v>22644.613559999998</v>
      </c>
      <c r="EN14" s="24">
        <f>HLOOKUP(EN$2,PLANEL_Pot_anual!$C$3:$AL$24,12,TRUE)</f>
        <v>22644.613559999998</v>
      </c>
      <c r="EO14" s="24">
        <f>HLOOKUP(EO$2,PLANEL_Pot_anual!$C$3:$AL$24,12,TRUE)</f>
        <v>22644.613559999998</v>
      </c>
      <c r="EP14" s="24">
        <f>HLOOKUP(EP$2,PLANEL_Pot_anual!$C$3:$AL$24,12,TRUE)</f>
        <v>22644.613559999998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40720.186159999997</v>
      </c>
      <c r="AZ17" s="30">
        <f>HLOOKUP(AZ$2,PLANEL_Pot_anual!$C$3:$AL$24,15,TRUE)</f>
        <v>40720.186159999997</v>
      </c>
      <c r="BA17" s="30">
        <f>HLOOKUP(BA$2,PLANEL_Pot_anual!$C$3:$AL$24,15,TRUE)</f>
        <v>40720.186159999997</v>
      </c>
      <c r="BB17" s="30">
        <f>HLOOKUP(BB$2,PLANEL_Pot_anual!$C$3:$AL$24,15,TRUE)</f>
        <v>40720.186159999997</v>
      </c>
      <c r="BC17" s="30">
        <f>HLOOKUP(BC$2,PLANEL_Pot_anual!$C$3:$AL$24,15,TRUE)</f>
        <v>41763.051940000005</v>
      </c>
      <c r="BD17" s="30">
        <f>HLOOKUP(BD$2,PLANEL_Pot_anual!$C$3:$AL$24,15,TRUE)</f>
        <v>41763.051940000005</v>
      </c>
      <c r="BE17" s="30">
        <f>HLOOKUP(BE$2,PLANEL_Pot_anual!$C$3:$AL$24,15,TRUE)</f>
        <v>41763.051940000005</v>
      </c>
      <c r="BF17" s="30">
        <f>HLOOKUP(BF$2,PLANEL_Pot_anual!$C$3:$AL$24,15,TRUE)</f>
        <v>41763.051940000005</v>
      </c>
      <c r="BG17" s="30">
        <f>HLOOKUP(BG$2,PLANEL_Pot_anual!$C$3:$AL$24,15,TRUE)</f>
        <v>42843.451209999999</v>
      </c>
      <c r="BH17" s="30">
        <f>HLOOKUP(BH$2,PLANEL_Pot_anual!$C$3:$AL$24,15,TRUE)</f>
        <v>42843.451209999999</v>
      </c>
      <c r="BI17" s="30">
        <f>HLOOKUP(BI$2,PLANEL_Pot_anual!$C$3:$AL$24,15,TRUE)</f>
        <v>42843.451209999999</v>
      </c>
      <c r="BJ17" s="30">
        <f>HLOOKUP(BJ$2,PLANEL_Pot_anual!$C$3:$AL$24,15,TRUE)</f>
        <v>42843.451209999999</v>
      </c>
      <c r="BK17" s="30">
        <f>HLOOKUP(BK$2,PLANEL_Pot_anual!$C$3:$AL$24,15,TRUE)</f>
        <v>43879.448508000001</v>
      </c>
      <c r="BL17" s="30">
        <f>HLOOKUP(BL$2,PLANEL_Pot_anual!$C$3:$AL$24,15,TRUE)</f>
        <v>43879.448508000001</v>
      </c>
      <c r="BM17" s="30">
        <f>HLOOKUP(BM$2,PLANEL_Pot_anual!$C$3:$AL$24,15,TRUE)</f>
        <v>43879.448508000001</v>
      </c>
      <c r="BN17" s="30">
        <f>HLOOKUP(BN$2,PLANEL_Pot_anual!$C$3:$AL$24,15,TRUE)</f>
        <v>43879.448508000001</v>
      </c>
      <c r="BO17" s="30">
        <f>HLOOKUP(BO$2,PLANEL_Pot_anual!$C$3:$AL$24,15,TRUE)</f>
        <v>47586.561192000001</v>
      </c>
      <c r="BP17" s="30">
        <f>HLOOKUP(BP$2,PLANEL_Pot_anual!$C$3:$AL$24,15,TRUE)</f>
        <v>47586.561192000001</v>
      </c>
      <c r="BQ17" s="30">
        <f>HLOOKUP(BQ$2,PLANEL_Pot_anual!$C$3:$AL$24,15,TRUE)</f>
        <v>47586.561192000001</v>
      </c>
      <c r="BR17" s="30">
        <f>HLOOKUP(BR$2,PLANEL_Pot_anual!$C$3:$AL$24,15,TRUE)</f>
        <v>47586.561192000001</v>
      </c>
      <c r="BS17" s="30">
        <f>HLOOKUP(BS$2,PLANEL_Pot_anual!$C$3:$AL$24,15,TRUE)</f>
        <v>52447.647799999999</v>
      </c>
      <c r="BT17" s="30">
        <f>HLOOKUP(BT$2,PLANEL_Pot_anual!$C$3:$AL$24,15,TRUE)</f>
        <v>52447.647799999999</v>
      </c>
      <c r="BU17" s="30">
        <f>HLOOKUP(BU$2,PLANEL_Pot_anual!$C$3:$AL$24,15,TRUE)</f>
        <v>52447.647799999999</v>
      </c>
      <c r="BV17" s="30">
        <f>HLOOKUP(BV$2,PLANEL_Pot_anual!$C$3:$AL$24,15,TRUE)</f>
        <v>52447.647799999999</v>
      </c>
      <c r="BW17" s="30">
        <f>HLOOKUP(BW$2,PLANEL_Pot_anual!$C$3:$AL$24,15,TRUE)</f>
        <v>56870.761229999996</v>
      </c>
      <c r="BX17" s="30">
        <f>HLOOKUP(BX$2,PLANEL_Pot_anual!$C$3:$AL$24,15,TRUE)</f>
        <v>56870.761229999996</v>
      </c>
      <c r="BY17" s="30">
        <f>HLOOKUP(BY$2,PLANEL_Pot_anual!$C$3:$AL$24,15,TRUE)</f>
        <v>56870.761229999996</v>
      </c>
      <c r="BZ17" s="30">
        <f>HLOOKUP(BZ$2,PLANEL_Pot_anual!$C$3:$AL$24,15,TRUE)</f>
        <v>56870.761229999996</v>
      </c>
      <c r="CA17" s="30">
        <f>HLOOKUP(CA$2,PLANEL_Pot_anual!$C$3:$AL$24,15,TRUE)</f>
        <v>64388.899990000005</v>
      </c>
      <c r="CB17" s="30">
        <f>HLOOKUP(CB$2,PLANEL_Pot_anual!$C$3:$AL$24,15,TRUE)</f>
        <v>64388.899990000005</v>
      </c>
      <c r="CC17" s="30">
        <f>HLOOKUP(CC$2,PLANEL_Pot_anual!$C$3:$AL$24,15,TRUE)</f>
        <v>64388.899990000005</v>
      </c>
      <c r="CD17" s="30">
        <f>HLOOKUP(CD$2,PLANEL_Pot_anual!$C$3:$AL$24,15,TRUE)</f>
        <v>64388.899990000005</v>
      </c>
      <c r="CE17" s="30">
        <f>HLOOKUP(CE$2,PLANEL_Pot_anual!$C$3:$AL$24,15,TRUE)</f>
        <v>71784.969440000001</v>
      </c>
      <c r="CF17" s="30">
        <f>HLOOKUP(CF$2,PLANEL_Pot_anual!$C$3:$AL$24,15,TRUE)</f>
        <v>71784.969440000001</v>
      </c>
      <c r="CG17" s="30">
        <f>HLOOKUP(CG$2,PLANEL_Pot_anual!$C$3:$AL$24,15,TRUE)</f>
        <v>71784.969440000001</v>
      </c>
      <c r="CH17" s="30">
        <f>HLOOKUP(CH$2,PLANEL_Pot_anual!$C$3:$AL$24,15,TRUE)</f>
        <v>71784.969440000001</v>
      </c>
      <c r="CI17" s="30">
        <f>HLOOKUP(CI$2,PLANEL_Pot_anual!$C$3:$AL$24,15,TRUE)</f>
        <v>77490.723100000003</v>
      </c>
      <c r="CJ17" s="30">
        <f>HLOOKUP(CJ$2,PLANEL_Pot_anual!$C$3:$AL$24,15,TRUE)</f>
        <v>77490.723100000003</v>
      </c>
      <c r="CK17" s="30">
        <f>HLOOKUP(CK$2,PLANEL_Pot_anual!$C$3:$AL$24,15,TRUE)</f>
        <v>77490.723100000003</v>
      </c>
      <c r="CL17" s="30">
        <f>HLOOKUP(CL$2,PLANEL_Pot_anual!$C$3:$AL$24,15,TRUE)</f>
        <v>77490.723100000003</v>
      </c>
      <c r="CM17" s="30">
        <f>HLOOKUP(CM$2,PLANEL_Pot_anual!$C$3:$AL$24,15,TRUE)</f>
        <v>84433.347009999998</v>
      </c>
      <c r="CN17" s="30">
        <f>HLOOKUP(CN$2,PLANEL_Pot_anual!$C$3:$AL$24,15,TRUE)</f>
        <v>84433.347009999998</v>
      </c>
      <c r="CO17" s="30">
        <f>HLOOKUP(CO$2,PLANEL_Pot_anual!$C$3:$AL$24,15,TRUE)</f>
        <v>84433.347009999998</v>
      </c>
      <c r="CP17" s="30">
        <f>HLOOKUP(CP$2,PLANEL_Pot_anual!$C$3:$AL$24,15,TRUE)</f>
        <v>84433.347009999998</v>
      </c>
      <c r="CQ17" s="30">
        <f>HLOOKUP(CQ$2,PLANEL_Pot_anual!$C$3:$AL$24,15,TRUE)</f>
        <v>87131.422930000001</v>
      </c>
      <c r="CR17" s="30">
        <f>HLOOKUP(CR$2,PLANEL_Pot_anual!$C$3:$AL$24,15,TRUE)</f>
        <v>87131.422930000001</v>
      </c>
      <c r="CS17" s="30">
        <f>HLOOKUP(CS$2,PLANEL_Pot_anual!$C$3:$AL$24,15,TRUE)</f>
        <v>87131.422930000001</v>
      </c>
      <c r="CT17" s="30">
        <f>HLOOKUP(CT$2,PLANEL_Pot_anual!$C$3:$AL$24,15,TRUE)</f>
        <v>87131.422930000001</v>
      </c>
      <c r="CU17" s="30">
        <f>HLOOKUP(CU$2,PLANEL_Pot_anual!$C$3:$AL$24,15,TRUE)</f>
        <v>89347.586806000007</v>
      </c>
      <c r="CV17" s="30">
        <f>HLOOKUP(CV$2,PLANEL_Pot_anual!$C$3:$AL$24,15,TRUE)</f>
        <v>89347.586806000007</v>
      </c>
      <c r="CW17" s="30">
        <f>HLOOKUP(CW$2,PLANEL_Pot_anual!$C$3:$AL$24,15,TRUE)</f>
        <v>89347.586806000007</v>
      </c>
      <c r="CX17" s="30">
        <f>HLOOKUP(CX$2,PLANEL_Pot_anual!$C$3:$AL$24,15,TRUE)</f>
        <v>89347.586806000007</v>
      </c>
      <c r="CY17" s="30">
        <f>HLOOKUP(CY$2,PLANEL_Pot_anual!$C$3:$AL$24,15,TRUE)</f>
        <v>102754.546126</v>
      </c>
      <c r="CZ17" s="30">
        <f>HLOOKUP(CZ$2,PLANEL_Pot_anual!$C$3:$AL$24,15,TRUE)</f>
        <v>102754.546126</v>
      </c>
      <c r="DA17" s="30">
        <f>HLOOKUP(DA$2,PLANEL_Pot_anual!$C$3:$AL$24,15,TRUE)</f>
        <v>102754.546126</v>
      </c>
      <c r="DB17" s="30">
        <f>HLOOKUP(DB$2,PLANEL_Pot_anual!$C$3:$AL$24,15,TRUE)</f>
        <v>102754.546126</v>
      </c>
      <c r="DC17" s="30">
        <f>HLOOKUP(DC$2,PLANEL_Pot_anual!$C$3:$AL$24,15,TRUE)</f>
        <v>107324.49585600001</v>
      </c>
      <c r="DD17" s="30">
        <f>HLOOKUP(DD$2,PLANEL_Pot_anual!$C$3:$AL$24,15,TRUE)</f>
        <v>107324.49585600001</v>
      </c>
      <c r="DE17" s="30">
        <f>HLOOKUP(DE$2,PLANEL_Pot_anual!$C$3:$AL$24,15,TRUE)</f>
        <v>107324.49585600001</v>
      </c>
      <c r="DF17" s="30">
        <f>HLOOKUP(DF$2,PLANEL_Pot_anual!$C$3:$AL$24,15,TRUE)</f>
        <v>107324.49585600001</v>
      </c>
      <c r="DG17" s="30">
        <f>HLOOKUP(DG$2,PLANEL_Pot_anual!$C$3:$AL$24,15,TRUE)</f>
        <v>110762.57976600001</v>
      </c>
      <c r="DH17" s="30">
        <f>HLOOKUP(DH$2,PLANEL_Pot_anual!$C$3:$AL$24,15,TRUE)</f>
        <v>110762.57976600001</v>
      </c>
      <c r="DI17" s="30">
        <f>HLOOKUP(DI$2,PLANEL_Pot_anual!$C$3:$AL$24,15,TRUE)</f>
        <v>110762.57976600001</v>
      </c>
      <c r="DJ17" s="30">
        <f>HLOOKUP(DJ$2,PLANEL_Pot_anual!$C$3:$AL$24,15,TRUE)</f>
        <v>110762.57976600001</v>
      </c>
      <c r="DK17" s="30">
        <f>HLOOKUP(DK$2,PLANEL_Pot_anual!$C$3:$AL$24,15,TRUE)</f>
        <v>114181.74872600001</v>
      </c>
      <c r="DL17" s="30">
        <f>HLOOKUP(DL$2,PLANEL_Pot_anual!$C$3:$AL$24,15,TRUE)</f>
        <v>114181.74872600001</v>
      </c>
      <c r="DM17" s="30">
        <f>HLOOKUP(DM$2,PLANEL_Pot_anual!$C$3:$AL$24,15,TRUE)</f>
        <v>114181.74872600001</v>
      </c>
      <c r="DN17" s="30">
        <f>HLOOKUP(DN$2,PLANEL_Pot_anual!$C$3:$AL$24,15,TRUE)</f>
        <v>114181.74872600001</v>
      </c>
      <c r="DO17" s="30">
        <f>HLOOKUP(DO$2,PLANEL_Pot_anual!$C$3:$AL$24,15,TRUE)</f>
        <v>117674.15622600001</v>
      </c>
      <c r="DP17" s="30">
        <f>HLOOKUP(DP$2,PLANEL_Pot_anual!$C$3:$AL$24,15,TRUE)</f>
        <v>117674.15622600001</v>
      </c>
      <c r="DQ17" s="30">
        <f>HLOOKUP(DQ$2,PLANEL_Pot_anual!$C$3:$AL$24,15,TRUE)</f>
        <v>117674.15622600001</v>
      </c>
      <c r="DR17" s="30">
        <f>HLOOKUP(DR$2,PLANEL_Pot_anual!$C$3:$AL$24,15,TRUE)</f>
        <v>117674.15622600001</v>
      </c>
      <c r="DS17" s="30">
        <f>HLOOKUP(DS$2,PLANEL_Pot_anual!$C$3:$AL$24,15,TRUE)</f>
        <v>120124.76209600001</v>
      </c>
      <c r="DT17" s="30">
        <f>HLOOKUP(DT$2,PLANEL_Pot_anual!$C$3:$AL$24,15,TRUE)</f>
        <v>120124.76209600001</v>
      </c>
      <c r="DU17" s="30">
        <f>HLOOKUP(DU$2,PLANEL_Pot_anual!$C$3:$AL$24,15,TRUE)</f>
        <v>120124.76209600001</v>
      </c>
      <c r="DV17" s="30">
        <f>HLOOKUP(DV$2,PLANEL_Pot_anual!$C$3:$AL$24,15,TRUE)</f>
        <v>120124.76209600001</v>
      </c>
      <c r="DW17" s="30">
        <f>HLOOKUP(DW$2,PLANEL_Pot_anual!$C$3:$AL$24,15,TRUE)</f>
        <v>124258.05880600002</v>
      </c>
      <c r="DX17" s="30">
        <f>HLOOKUP(DX$2,PLANEL_Pot_anual!$C$3:$AL$24,15,TRUE)</f>
        <v>124258.05880600002</v>
      </c>
      <c r="DY17" s="30">
        <f>HLOOKUP(DY$2,PLANEL_Pot_anual!$C$3:$AL$24,15,TRUE)</f>
        <v>124258.05880600002</v>
      </c>
      <c r="DZ17" s="30">
        <f>HLOOKUP(DZ$2,PLANEL_Pot_anual!$C$3:$AL$24,15,TRUE)</f>
        <v>124258.05880600002</v>
      </c>
      <c r="EA17" s="30">
        <f>HLOOKUP(EA$2,PLANEL_Pot_anual!$C$3:$AL$24,15,TRUE)</f>
        <v>130535.82597600001</v>
      </c>
      <c r="EB17" s="30">
        <f>HLOOKUP(EB$2,PLANEL_Pot_anual!$C$3:$AL$24,15,TRUE)</f>
        <v>130535.82597600001</v>
      </c>
      <c r="EC17" s="30">
        <f>HLOOKUP(EC$2,PLANEL_Pot_anual!$C$3:$AL$24,15,TRUE)</f>
        <v>130535.82597600001</v>
      </c>
      <c r="ED17" s="30">
        <f>HLOOKUP(ED$2,PLANEL_Pot_anual!$C$3:$AL$24,15,TRUE)</f>
        <v>130535.82597600001</v>
      </c>
      <c r="EE17" s="30">
        <f>HLOOKUP(EE$2,PLANEL_Pot_anual!$C$3:$AL$24,15,TRUE)</f>
        <v>134288.536456</v>
      </c>
      <c r="EF17" s="30">
        <f>HLOOKUP(EF$2,PLANEL_Pot_anual!$C$3:$AL$24,15,TRUE)</f>
        <v>134288.536456</v>
      </c>
      <c r="EG17" s="30">
        <f>HLOOKUP(EG$2,PLANEL_Pot_anual!$C$3:$AL$24,15,TRUE)</f>
        <v>134288.536456</v>
      </c>
      <c r="EH17" s="30">
        <f>HLOOKUP(EH$2,PLANEL_Pot_anual!$C$3:$AL$24,15,TRUE)</f>
        <v>134288.536456</v>
      </c>
      <c r="EI17" s="30">
        <f>HLOOKUP(EI$2,PLANEL_Pot_anual!$C$3:$AL$24,15,TRUE)</f>
        <v>135407.57920600002</v>
      </c>
      <c r="EJ17" s="30">
        <f>HLOOKUP(EJ$2,PLANEL_Pot_anual!$C$3:$AL$24,15,TRUE)</f>
        <v>135407.57920600002</v>
      </c>
      <c r="EK17" s="30">
        <f>HLOOKUP(EK$2,PLANEL_Pot_anual!$C$3:$AL$24,15,TRUE)</f>
        <v>135407.57920600002</v>
      </c>
      <c r="EL17" s="30">
        <f>HLOOKUP(EL$2,PLANEL_Pot_anual!$C$3:$AL$24,15,TRUE)</f>
        <v>135407.57920600002</v>
      </c>
      <c r="EM17" s="30">
        <f>HLOOKUP(EM$2,PLANEL_Pot_anual!$C$3:$AL$24,15,TRUE)</f>
        <v>136537.46529600001</v>
      </c>
      <c r="EN17" s="30">
        <f>HLOOKUP(EN$2,PLANEL_Pot_anual!$C$3:$AL$24,15,TRUE)</f>
        <v>136537.46529600001</v>
      </c>
      <c r="EO17" s="30">
        <f>HLOOKUP(EO$2,PLANEL_Pot_anual!$C$3:$AL$24,15,TRUE)</f>
        <v>136537.46529600001</v>
      </c>
      <c r="EP17" s="30">
        <f>HLOOKUP(EP$2,PLANEL_Pot_anual!$C$3:$AL$24,15,TRUE)</f>
        <v>136537.46529600001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47676.703399999999</v>
      </c>
      <c r="EN20" s="26">
        <f>HLOOKUP(EN$2,PLANEL_Pot_anual!$C$3:$AL$24,18,TRUE)</f>
        <v>47676.703399999999</v>
      </c>
      <c r="EO20" s="26">
        <f>HLOOKUP(EO$2,PLANEL_Pot_anual!$C$3:$AL$24,18,TRUE)</f>
        <v>47676.703399999999</v>
      </c>
      <c r="EP20" s="26">
        <f>HLOOKUP(EP$2,PLANEL_Pot_anual!$C$3:$AL$24,18,TRUE)</f>
        <v>47676.703399999999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4498.751945</v>
      </c>
      <c r="AR23" s="32">
        <f>HLOOKUP(AR$2,PLANEL_Pot_anual!$C$3:$AL$24,21,TRUE)</f>
        <v>4498.751945</v>
      </c>
      <c r="AS23" s="32">
        <f>HLOOKUP(AS$2,PLANEL_Pot_anual!$C$3:$AL$24,21,TRUE)</f>
        <v>4498.751945</v>
      </c>
      <c r="AT23" s="32">
        <f>HLOOKUP(AT$2,PLANEL_Pot_anual!$C$3:$AL$24,21,TRUE)</f>
        <v>4498.751945</v>
      </c>
      <c r="AU23" s="32">
        <f>HLOOKUP(AU$2,PLANEL_Pot_anual!$C$3:$AL$24,21,TRUE)</f>
        <v>6013.0572069999998</v>
      </c>
      <c r="AV23" s="32">
        <f>HLOOKUP(AV$2,PLANEL_Pot_anual!$C$3:$AL$24,21,TRUE)</f>
        <v>6013.0572069999998</v>
      </c>
      <c r="AW23" s="32">
        <f>HLOOKUP(AW$2,PLANEL_Pot_anual!$C$3:$AL$24,21,TRUE)</f>
        <v>6013.0572069999998</v>
      </c>
      <c r="AX23" s="32">
        <f>HLOOKUP(AX$2,PLANEL_Pot_anual!$C$3:$AL$24,21,TRUE)</f>
        <v>6013.0572069999998</v>
      </c>
      <c r="AY23" s="32">
        <f>HLOOKUP(AY$2,PLANEL_Pot_anual!$C$3:$AL$24,21,TRUE)</f>
        <v>10378.413629999999</v>
      </c>
      <c r="AZ23" s="32">
        <f>HLOOKUP(AZ$2,PLANEL_Pot_anual!$C$3:$AL$24,21,TRUE)</f>
        <v>10378.413629999999</v>
      </c>
      <c r="BA23" s="32">
        <f>HLOOKUP(BA$2,PLANEL_Pot_anual!$C$3:$AL$24,21,TRUE)</f>
        <v>10378.413629999999</v>
      </c>
      <c r="BB23" s="32">
        <f>HLOOKUP(BB$2,PLANEL_Pot_anual!$C$3:$AL$24,21,TRUE)</f>
        <v>10378.413629999999</v>
      </c>
      <c r="BC23" s="32">
        <f>HLOOKUP(BC$2,PLANEL_Pot_anual!$C$3:$AL$24,21,TRUE)</f>
        <v>11220.16532</v>
      </c>
      <c r="BD23" s="32">
        <f>HLOOKUP(BD$2,PLANEL_Pot_anual!$C$3:$AL$24,21,TRUE)</f>
        <v>11220.16532</v>
      </c>
      <c r="BE23" s="32">
        <f>HLOOKUP(BE$2,PLANEL_Pot_anual!$C$3:$AL$24,21,TRUE)</f>
        <v>11220.16532</v>
      </c>
      <c r="BF23" s="32">
        <f>HLOOKUP(BF$2,PLANEL_Pot_anual!$C$3:$AL$24,21,TRUE)</f>
        <v>11220.16532</v>
      </c>
      <c r="BG23" s="32">
        <f>HLOOKUP(BG$2,PLANEL_Pot_anual!$C$3:$AL$24,21,TRUE)</f>
        <v>12655.94326</v>
      </c>
      <c r="BH23" s="32">
        <f>HLOOKUP(BH$2,PLANEL_Pot_anual!$C$3:$AL$24,21,TRUE)</f>
        <v>12655.94326</v>
      </c>
      <c r="BI23" s="32">
        <f>HLOOKUP(BI$2,PLANEL_Pot_anual!$C$3:$AL$24,21,TRUE)</f>
        <v>12655.94326</v>
      </c>
      <c r="BJ23" s="32">
        <f>HLOOKUP(BJ$2,PLANEL_Pot_anual!$C$3:$AL$24,21,TRUE)</f>
        <v>12655.94326</v>
      </c>
      <c r="BK23" s="32">
        <f>HLOOKUP(BK$2,PLANEL_Pot_anual!$C$3:$AL$24,21,TRUE)</f>
        <v>12655.94326</v>
      </c>
      <c r="BL23" s="32">
        <f>HLOOKUP(BL$2,PLANEL_Pot_anual!$C$3:$AL$24,21,TRUE)</f>
        <v>12655.94326</v>
      </c>
      <c r="BM23" s="32">
        <f>HLOOKUP(BM$2,PLANEL_Pot_anual!$C$3:$AL$24,21,TRUE)</f>
        <v>12655.94326</v>
      </c>
      <c r="BN23" s="32">
        <f>HLOOKUP(BN$2,PLANEL_Pot_anual!$C$3:$AL$24,21,TRUE)</f>
        <v>12655.94326</v>
      </c>
      <c r="BO23" s="32">
        <f>HLOOKUP(BO$2,PLANEL_Pot_anual!$C$3:$AL$24,21,TRUE)</f>
        <v>13837.769386</v>
      </c>
      <c r="BP23" s="32">
        <f>HLOOKUP(BP$2,PLANEL_Pot_anual!$C$3:$AL$24,21,TRUE)</f>
        <v>13837.769386</v>
      </c>
      <c r="BQ23" s="32">
        <f>HLOOKUP(BQ$2,PLANEL_Pot_anual!$C$3:$AL$24,21,TRUE)</f>
        <v>13837.769386</v>
      </c>
      <c r="BR23" s="32">
        <f>HLOOKUP(BR$2,PLANEL_Pot_anual!$C$3:$AL$24,21,TRUE)</f>
        <v>13837.769386</v>
      </c>
      <c r="BS23" s="32">
        <f>HLOOKUP(BS$2,PLANEL_Pot_anual!$C$3:$AL$24,21,TRUE)</f>
        <v>15784.803883</v>
      </c>
      <c r="BT23" s="32">
        <f>HLOOKUP(BT$2,PLANEL_Pot_anual!$C$3:$AL$24,21,TRUE)</f>
        <v>15784.803883</v>
      </c>
      <c r="BU23" s="32">
        <f>HLOOKUP(BU$2,PLANEL_Pot_anual!$C$3:$AL$24,21,TRUE)</f>
        <v>15784.803883</v>
      </c>
      <c r="BV23" s="32">
        <f>HLOOKUP(BV$2,PLANEL_Pot_anual!$C$3:$AL$24,21,TRUE)</f>
        <v>15784.803883</v>
      </c>
      <c r="BW23" s="32">
        <f>HLOOKUP(BW$2,PLANEL_Pot_anual!$C$3:$AL$24,21,TRUE)</f>
        <v>17686.166057999999</v>
      </c>
      <c r="BX23" s="32">
        <f>HLOOKUP(BX$2,PLANEL_Pot_anual!$C$3:$AL$24,21,TRUE)</f>
        <v>17686.166057999999</v>
      </c>
      <c r="BY23" s="32">
        <f>HLOOKUP(BY$2,PLANEL_Pot_anual!$C$3:$AL$24,21,TRUE)</f>
        <v>17686.166057999999</v>
      </c>
      <c r="BZ23" s="32">
        <f>HLOOKUP(BZ$2,PLANEL_Pot_anual!$C$3:$AL$24,21,TRUE)</f>
        <v>17686.166057999999</v>
      </c>
      <c r="CA23" s="32">
        <f>HLOOKUP(CA$2,PLANEL_Pot_anual!$C$3:$AL$24,21,TRUE)</f>
        <v>18763.173083000001</v>
      </c>
      <c r="CB23" s="32">
        <f>HLOOKUP(CB$2,PLANEL_Pot_anual!$C$3:$AL$24,21,TRUE)</f>
        <v>18763.173083000001</v>
      </c>
      <c r="CC23" s="32">
        <f>HLOOKUP(CC$2,PLANEL_Pot_anual!$C$3:$AL$24,21,TRUE)</f>
        <v>18763.173083000001</v>
      </c>
      <c r="CD23" s="32">
        <f>HLOOKUP(CD$2,PLANEL_Pot_anual!$C$3:$AL$24,21,TRUE)</f>
        <v>18763.173083000001</v>
      </c>
      <c r="CE23" s="32">
        <f>HLOOKUP(CE$2,PLANEL_Pot_anual!$C$3:$AL$24,21,TRUE)</f>
        <v>19939.541830000002</v>
      </c>
      <c r="CF23" s="32">
        <f>HLOOKUP(CF$2,PLANEL_Pot_anual!$C$3:$AL$24,21,TRUE)</f>
        <v>19939.541830000002</v>
      </c>
      <c r="CG23" s="32">
        <f>HLOOKUP(CG$2,PLANEL_Pot_anual!$C$3:$AL$24,21,TRUE)</f>
        <v>19939.541830000002</v>
      </c>
      <c r="CH23" s="32">
        <f>HLOOKUP(CH$2,PLANEL_Pot_anual!$C$3:$AL$24,21,TRUE)</f>
        <v>19939.541830000002</v>
      </c>
      <c r="CI23" s="32">
        <f>HLOOKUP(CI$2,PLANEL_Pot_anual!$C$3:$AL$24,21,TRUE)</f>
        <v>21676.499930999998</v>
      </c>
      <c r="CJ23" s="32">
        <f>HLOOKUP(CJ$2,PLANEL_Pot_anual!$C$3:$AL$24,21,TRUE)</f>
        <v>21676.499930999998</v>
      </c>
      <c r="CK23" s="32">
        <f>HLOOKUP(CK$2,PLANEL_Pot_anual!$C$3:$AL$24,21,TRUE)</f>
        <v>21676.499930999998</v>
      </c>
      <c r="CL23" s="32">
        <f>HLOOKUP(CL$2,PLANEL_Pot_anual!$C$3:$AL$24,21,TRUE)</f>
        <v>21676.499930999998</v>
      </c>
      <c r="CM23" s="32">
        <f>HLOOKUP(CM$2,PLANEL_Pot_anual!$C$3:$AL$24,21,TRUE)</f>
        <v>23696.98285</v>
      </c>
      <c r="CN23" s="32">
        <f>HLOOKUP(CN$2,PLANEL_Pot_anual!$C$3:$AL$24,21,TRUE)</f>
        <v>23696.98285</v>
      </c>
      <c r="CO23" s="32">
        <f>HLOOKUP(CO$2,PLANEL_Pot_anual!$C$3:$AL$24,21,TRUE)</f>
        <v>23696.98285</v>
      </c>
      <c r="CP23" s="32">
        <f>HLOOKUP(CP$2,PLANEL_Pot_anual!$C$3:$AL$24,21,TRUE)</f>
        <v>23696.98285</v>
      </c>
      <c r="CQ23" s="32">
        <f>HLOOKUP(CQ$2,PLANEL_Pot_anual!$C$3:$AL$24,21,TRUE)</f>
        <v>27169.680050000003</v>
      </c>
      <c r="CR23" s="32">
        <f>HLOOKUP(CR$2,PLANEL_Pot_anual!$C$3:$AL$24,21,TRUE)</f>
        <v>27169.680050000003</v>
      </c>
      <c r="CS23" s="32">
        <f>HLOOKUP(CS$2,PLANEL_Pot_anual!$C$3:$AL$24,21,TRUE)</f>
        <v>27169.680050000003</v>
      </c>
      <c r="CT23" s="32">
        <f>HLOOKUP(CT$2,PLANEL_Pot_anual!$C$3:$AL$24,21,TRUE)</f>
        <v>27169.680050000003</v>
      </c>
      <c r="CU23" s="32">
        <f>HLOOKUP(CU$2,PLANEL_Pot_anual!$C$3:$AL$24,21,TRUE)</f>
        <v>30847.487980000002</v>
      </c>
      <c r="CV23" s="32">
        <f>HLOOKUP(CV$2,PLANEL_Pot_anual!$C$3:$AL$24,21,TRUE)</f>
        <v>30847.487980000002</v>
      </c>
      <c r="CW23" s="32">
        <f>HLOOKUP(CW$2,PLANEL_Pot_anual!$C$3:$AL$24,21,TRUE)</f>
        <v>30847.487980000002</v>
      </c>
      <c r="CX23" s="32">
        <f>HLOOKUP(CX$2,PLANEL_Pot_anual!$C$3:$AL$24,21,TRUE)</f>
        <v>30847.487980000002</v>
      </c>
      <c r="CY23" s="32">
        <f>HLOOKUP(CY$2,PLANEL_Pot_anual!$C$3:$AL$24,21,TRUE)</f>
        <v>31253.45145</v>
      </c>
      <c r="CZ23" s="32">
        <f>HLOOKUP(CZ$2,PLANEL_Pot_anual!$C$3:$AL$24,21,TRUE)</f>
        <v>31253.45145</v>
      </c>
      <c r="DA23" s="32">
        <f>HLOOKUP(DA$2,PLANEL_Pot_anual!$C$3:$AL$24,21,TRUE)</f>
        <v>31253.45145</v>
      </c>
      <c r="DB23" s="32">
        <f>HLOOKUP(DB$2,PLANEL_Pot_anual!$C$3:$AL$24,21,TRUE)</f>
        <v>31253.45145</v>
      </c>
      <c r="DC23" s="32">
        <f>HLOOKUP(DC$2,PLANEL_Pot_anual!$C$3:$AL$24,21,TRUE)</f>
        <v>33078.416729999997</v>
      </c>
      <c r="DD23" s="32">
        <f>HLOOKUP(DD$2,PLANEL_Pot_anual!$C$3:$AL$24,21,TRUE)</f>
        <v>33078.416729999997</v>
      </c>
      <c r="DE23" s="32">
        <f>HLOOKUP(DE$2,PLANEL_Pot_anual!$C$3:$AL$24,21,TRUE)</f>
        <v>33078.416729999997</v>
      </c>
      <c r="DF23" s="32">
        <f>HLOOKUP(DF$2,PLANEL_Pot_anual!$C$3:$AL$24,21,TRUE)</f>
        <v>33078.416729999997</v>
      </c>
      <c r="DG23" s="32">
        <f>HLOOKUP(DG$2,PLANEL_Pot_anual!$C$3:$AL$24,21,TRUE)</f>
        <v>35170.622820000004</v>
      </c>
      <c r="DH23" s="32">
        <f>HLOOKUP(DH$2,PLANEL_Pot_anual!$C$3:$AL$24,21,TRUE)</f>
        <v>35170.622820000004</v>
      </c>
      <c r="DI23" s="32">
        <f>HLOOKUP(DI$2,PLANEL_Pot_anual!$C$3:$AL$24,21,TRUE)</f>
        <v>35170.622820000004</v>
      </c>
      <c r="DJ23" s="32">
        <f>HLOOKUP(DJ$2,PLANEL_Pot_anual!$C$3:$AL$24,21,TRUE)</f>
        <v>35170.622820000004</v>
      </c>
      <c r="DK23" s="32">
        <f>HLOOKUP(DK$2,PLANEL_Pot_anual!$C$3:$AL$24,21,TRUE)</f>
        <v>37487.371700000003</v>
      </c>
      <c r="DL23" s="32">
        <f>HLOOKUP(DL$2,PLANEL_Pot_anual!$C$3:$AL$24,21,TRUE)</f>
        <v>37487.371700000003</v>
      </c>
      <c r="DM23" s="32">
        <f>HLOOKUP(DM$2,PLANEL_Pot_anual!$C$3:$AL$24,21,TRUE)</f>
        <v>37487.371700000003</v>
      </c>
      <c r="DN23" s="32">
        <f>HLOOKUP(DN$2,PLANEL_Pot_anual!$C$3:$AL$24,21,TRUE)</f>
        <v>37487.371700000003</v>
      </c>
      <c r="DO23" s="32">
        <f>HLOOKUP(DO$2,PLANEL_Pot_anual!$C$3:$AL$24,21,TRUE)</f>
        <v>40423.913189999999</v>
      </c>
      <c r="DP23" s="32">
        <f>HLOOKUP(DP$2,PLANEL_Pot_anual!$C$3:$AL$24,21,TRUE)</f>
        <v>40423.913189999999</v>
      </c>
      <c r="DQ23" s="32">
        <f>HLOOKUP(DQ$2,PLANEL_Pot_anual!$C$3:$AL$24,21,TRUE)</f>
        <v>40423.913189999999</v>
      </c>
      <c r="DR23" s="32">
        <f>HLOOKUP(DR$2,PLANEL_Pot_anual!$C$3:$AL$24,21,TRUE)</f>
        <v>40423.913189999999</v>
      </c>
      <c r="DS23" s="32">
        <f>HLOOKUP(DS$2,PLANEL_Pot_anual!$C$3:$AL$24,21,TRUE)</f>
        <v>44259.465519999998</v>
      </c>
      <c r="DT23" s="32">
        <f>HLOOKUP(DT$2,PLANEL_Pot_anual!$C$3:$AL$24,21,TRUE)</f>
        <v>44259.465519999998</v>
      </c>
      <c r="DU23" s="32">
        <f>HLOOKUP(DU$2,PLANEL_Pot_anual!$C$3:$AL$24,21,TRUE)</f>
        <v>44259.465519999998</v>
      </c>
      <c r="DV23" s="32">
        <f>HLOOKUP(DV$2,PLANEL_Pot_anual!$C$3:$AL$24,21,TRUE)</f>
        <v>44259.465519999998</v>
      </c>
      <c r="DW23" s="32">
        <f>HLOOKUP(DW$2,PLANEL_Pot_anual!$C$3:$AL$24,21,TRUE)</f>
        <v>47723.987359999999</v>
      </c>
      <c r="DX23" s="32">
        <f>HLOOKUP(DX$2,PLANEL_Pot_anual!$C$3:$AL$24,21,TRUE)</f>
        <v>47723.987359999999</v>
      </c>
      <c r="DY23" s="32">
        <f>HLOOKUP(DY$2,PLANEL_Pot_anual!$C$3:$AL$24,21,TRUE)</f>
        <v>47723.987359999999</v>
      </c>
      <c r="DZ23" s="32">
        <f>HLOOKUP(DZ$2,PLANEL_Pot_anual!$C$3:$AL$24,21,TRUE)</f>
        <v>47723.987359999999</v>
      </c>
      <c r="EA23" s="32">
        <f>HLOOKUP(EA$2,PLANEL_Pot_anual!$C$3:$AL$24,21,TRUE)</f>
        <v>51075.729039999998</v>
      </c>
      <c r="EB23" s="32">
        <f>HLOOKUP(EB$2,PLANEL_Pot_anual!$C$3:$AL$24,21,TRUE)</f>
        <v>51075.729039999998</v>
      </c>
      <c r="EC23" s="32">
        <f>HLOOKUP(EC$2,PLANEL_Pot_anual!$C$3:$AL$24,21,TRUE)</f>
        <v>51075.729039999998</v>
      </c>
      <c r="ED23" s="32">
        <f>HLOOKUP(ED$2,PLANEL_Pot_anual!$C$3:$AL$24,21,TRUE)</f>
        <v>51075.729039999998</v>
      </c>
      <c r="EE23" s="32">
        <f>HLOOKUP(EE$2,PLANEL_Pot_anual!$C$3:$AL$24,21,TRUE)</f>
        <v>55447.045870000002</v>
      </c>
      <c r="EF23" s="32">
        <f>HLOOKUP(EF$2,PLANEL_Pot_anual!$C$3:$AL$24,21,TRUE)</f>
        <v>55447.045870000002</v>
      </c>
      <c r="EG23" s="32">
        <f>HLOOKUP(EG$2,PLANEL_Pot_anual!$C$3:$AL$24,21,TRUE)</f>
        <v>55447.045870000002</v>
      </c>
      <c r="EH23" s="32">
        <f>HLOOKUP(EH$2,PLANEL_Pot_anual!$C$3:$AL$24,21,TRUE)</f>
        <v>55447.045870000002</v>
      </c>
      <c r="EI23" s="32">
        <f>HLOOKUP(EI$2,PLANEL_Pot_anual!$C$3:$AL$24,21,TRUE)</f>
        <v>60086.608690000001</v>
      </c>
      <c r="EJ23" s="32">
        <f>HLOOKUP(EJ$2,PLANEL_Pot_anual!$C$3:$AL$24,21,TRUE)</f>
        <v>60086.608690000001</v>
      </c>
      <c r="EK23" s="32">
        <f>HLOOKUP(EK$2,PLANEL_Pot_anual!$C$3:$AL$24,21,TRUE)</f>
        <v>60086.608690000001</v>
      </c>
      <c r="EL23" s="32">
        <f>HLOOKUP(EL$2,PLANEL_Pot_anual!$C$3:$AL$24,21,TRUE)</f>
        <v>60086.608690000001</v>
      </c>
      <c r="EM23" s="32">
        <f>HLOOKUP(EM$2,PLANEL_Pot_anual!$C$3:$AL$24,21,TRUE)</f>
        <v>63493.651120000002</v>
      </c>
      <c r="EN23" s="32">
        <f>HLOOKUP(EN$2,PLANEL_Pot_anual!$C$3:$AL$24,21,TRUE)</f>
        <v>63493.651120000002</v>
      </c>
      <c r="EO23" s="32">
        <f>HLOOKUP(EO$2,PLANEL_Pot_anual!$C$3:$AL$24,21,TRUE)</f>
        <v>63493.651120000002</v>
      </c>
      <c r="EP23" s="32">
        <f>HLOOKUP(EP$2,PLANEL_Pot_anual!$C$3:$AL$24,21,TRUE)</f>
        <v>63493.651120000002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175182.73708199995</v>
      </c>
      <c r="AB24" s="28">
        <f t="shared" si="0"/>
        <v>175182.73708199995</v>
      </c>
      <c r="AC24" s="28">
        <f t="shared" si="0"/>
        <v>175182.73708199995</v>
      </c>
      <c r="AD24" s="28">
        <f t="shared" si="0"/>
        <v>175182.73708199995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187640.34423700001</v>
      </c>
      <c r="AJ24" s="28">
        <f t="shared" si="1"/>
        <v>187640.34423700001</v>
      </c>
      <c r="AK24" s="28">
        <f t="shared" si="1"/>
        <v>187640.34423700001</v>
      </c>
      <c r="AL24" s="28">
        <f t="shared" si="1"/>
        <v>187640.34423700001</v>
      </c>
      <c r="AM24" s="28">
        <f t="shared" si="1"/>
        <v>193578.49653999996</v>
      </c>
      <c r="AN24" s="28">
        <f t="shared" si="1"/>
        <v>193578.49653999996</v>
      </c>
      <c r="AO24" s="28">
        <f t="shared" si="1"/>
        <v>193578.49653999996</v>
      </c>
      <c r="AP24" s="28">
        <f t="shared" si="1"/>
        <v>193578.49653999996</v>
      </c>
      <c r="AQ24" s="28">
        <f t="shared" si="1"/>
        <v>204977.72396299994</v>
      </c>
      <c r="AR24" s="28">
        <f t="shared" si="1"/>
        <v>204977.72396299994</v>
      </c>
      <c r="AS24" s="28">
        <f t="shared" si="1"/>
        <v>204977.72396299994</v>
      </c>
      <c r="AT24" s="28">
        <f t="shared" si="1"/>
        <v>204977.72396299994</v>
      </c>
      <c r="AU24" s="28">
        <f t="shared" si="1"/>
        <v>211257.56949099997</v>
      </c>
      <c r="AV24" s="28">
        <f t="shared" si="1"/>
        <v>211257.56949099997</v>
      </c>
      <c r="AW24" s="28">
        <f t="shared" si="1"/>
        <v>211257.56949099997</v>
      </c>
      <c r="AX24" s="28">
        <f t="shared" si="1"/>
        <v>211257.56949099997</v>
      </c>
      <c r="AY24" s="28">
        <f t="shared" si="1"/>
        <v>219203.89087399992</v>
      </c>
      <c r="AZ24" s="28">
        <f t="shared" si="1"/>
        <v>219203.89087399992</v>
      </c>
      <c r="BA24" s="28">
        <f t="shared" si="1"/>
        <v>219203.89087399992</v>
      </c>
      <c r="BB24" s="28">
        <f t="shared" si="1"/>
        <v>219203.89087399992</v>
      </c>
      <c r="BC24" s="28">
        <f t="shared" si="1"/>
        <v>225806.917017</v>
      </c>
      <c r="BD24" s="28">
        <f t="shared" si="1"/>
        <v>225806.917017</v>
      </c>
      <c r="BE24" s="28">
        <f t="shared" si="1"/>
        <v>225806.917017</v>
      </c>
      <c r="BF24" s="28">
        <f t="shared" si="1"/>
        <v>225806.917017</v>
      </c>
      <c r="BG24" s="28">
        <f t="shared" si="1"/>
        <v>235987.02404799996</v>
      </c>
      <c r="BH24" s="28">
        <f t="shared" si="1"/>
        <v>235987.02404799996</v>
      </c>
      <c r="BI24" s="28">
        <f t="shared" si="1"/>
        <v>235987.02404799996</v>
      </c>
      <c r="BJ24" s="28">
        <f t="shared" si="1"/>
        <v>235987.02404799996</v>
      </c>
      <c r="BK24" s="28">
        <f t="shared" si="1"/>
        <v>242784.52674599999</v>
      </c>
      <c r="BL24" s="28">
        <f t="shared" si="1"/>
        <v>242784.52674599999</v>
      </c>
      <c r="BM24" s="28">
        <f t="shared" si="1"/>
        <v>242784.52674599999</v>
      </c>
      <c r="BN24" s="28">
        <f t="shared" si="1"/>
        <v>242784.52674599999</v>
      </c>
      <c r="BO24" s="28">
        <f t="shared" ref="BO24:CT24" si="2">SUM(BO4:BO23)</f>
        <v>250799.28375599996</v>
      </c>
      <c r="BP24" s="28">
        <f t="shared" si="2"/>
        <v>250799.28375599996</v>
      </c>
      <c r="BQ24" s="28">
        <f t="shared" si="2"/>
        <v>250799.28375599996</v>
      </c>
      <c r="BR24" s="28">
        <f t="shared" si="2"/>
        <v>250799.28375599996</v>
      </c>
      <c r="BS24" s="28">
        <f t="shared" si="2"/>
        <v>259539.70536099997</v>
      </c>
      <c r="BT24" s="28">
        <f t="shared" si="2"/>
        <v>259539.70536099997</v>
      </c>
      <c r="BU24" s="28">
        <f t="shared" si="2"/>
        <v>259539.70536099997</v>
      </c>
      <c r="BV24" s="28">
        <f t="shared" si="2"/>
        <v>259539.70536099997</v>
      </c>
      <c r="BW24" s="28">
        <f t="shared" si="2"/>
        <v>268621.03476599994</v>
      </c>
      <c r="BX24" s="28">
        <f t="shared" si="2"/>
        <v>268621.03476599994</v>
      </c>
      <c r="BY24" s="28">
        <f t="shared" si="2"/>
        <v>268621.03476599994</v>
      </c>
      <c r="BZ24" s="28">
        <f t="shared" si="2"/>
        <v>268621.03476599994</v>
      </c>
      <c r="CA24" s="28">
        <f t="shared" si="2"/>
        <v>279642.99365099997</v>
      </c>
      <c r="CB24" s="28">
        <f t="shared" si="2"/>
        <v>279642.99365099997</v>
      </c>
      <c r="CC24" s="28">
        <f t="shared" si="2"/>
        <v>279642.99365099997</v>
      </c>
      <c r="CD24" s="28">
        <f t="shared" si="2"/>
        <v>279642.99365099997</v>
      </c>
      <c r="CE24" s="28">
        <f t="shared" si="2"/>
        <v>290660.01404799998</v>
      </c>
      <c r="CF24" s="28">
        <f t="shared" si="2"/>
        <v>290660.01404799998</v>
      </c>
      <c r="CG24" s="28">
        <f t="shared" si="2"/>
        <v>290660.01404799998</v>
      </c>
      <c r="CH24" s="28">
        <f t="shared" si="2"/>
        <v>290660.01404799998</v>
      </c>
      <c r="CI24" s="28">
        <f t="shared" si="2"/>
        <v>301116.38222899998</v>
      </c>
      <c r="CJ24" s="28">
        <f t="shared" si="2"/>
        <v>301116.38222899998</v>
      </c>
      <c r="CK24" s="28">
        <f t="shared" si="2"/>
        <v>301116.38222899998</v>
      </c>
      <c r="CL24" s="28">
        <f t="shared" si="2"/>
        <v>301116.38222899998</v>
      </c>
      <c r="CM24" s="28">
        <f t="shared" si="2"/>
        <v>311767.12875799998</v>
      </c>
      <c r="CN24" s="28">
        <f t="shared" si="2"/>
        <v>311767.12875799998</v>
      </c>
      <c r="CO24" s="28">
        <f t="shared" si="2"/>
        <v>311767.12875799998</v>
      </c>
      <c r="CP24" s="28">
        <f t="shared" si="2"/>
        <v>311767.12875799998</v>
      </c>
      <c r="CQ24" s="28">
        <f t="shared" si="2"/>
        <v>318924.101578</v>
      </c>
      <c r="CR24" s="28">
        <f t="shared" si="2"/>
        <v>318924.101578</v>
      </c>
      <c r="CS24" s="28">
        <f t="shared" si="2"/>
        <v>318924.101578</v>
      </c>
      <c r="CT24" s="28">
        <f t="shared" si="2"/>
        <v>318924.101578</v>
      </c>
      <c r="CU24" s="28">
        <f t="shared" ref="CU24:DZ24" si="3">SUM(CU4:CU23)</f>
        <v>325705.00138399994</v>
      </c>
      <c r="CV24" s="28">
        <f t="shared" si="3"/>
        <v>325705.00138399994</v>
      </c>
      <c r="CW24" s="28">
        <f t="shared" si="3"/>
        <v>325705.00138399994</v>
      </c>
      <c r="CX24" s="28">
        <f t="shared" si="3"/>
        <v>325705.00138399994</v>
      </c>
      <c r="CY24" s="28">
        <f t="shared" si="3"/>
        <v>344905.04485199996</v>
      </c>
      <c r="CZ24" s="28">
        <f t="shared" si="3"/>
        <v>344905.04485199996</v>
      </c>
      <c r="DA24" s="28">
        <f t="shared" si="3"/>
        <v>344905.04485199996</v>
      </c>
      <c r="DB24" s="28">
        <f t="shared" si="3"/>
        <v>344905.04485199996</v>
      </c>
      <c r="DC24" s="28">
        <f t="shared" si="3"/>
        <v>356361.35998899996</v>
      </c>
      <c r="DD24" s="28">
        <f t="shared" si="3"/>
        <v>356361.35998899996</v>
      </c>
      <c r="DE24" s="28">
        <f t="shared" si="3"/>
        <v>356361.35998899996</v>
      </c>
      <c r="DF24" s="28">
        <f t="shared" si="3"/>
        <v>356361.35998899996</v>
      </c>
      <c r="DG24" s="28">
        <f t="shared" si="3"/>
        <v>366973.18080399995</v>
      </c>
      <c r="DH24" s="28">
        <f t="shared" si="3"/>
        <v>366973.18080399995</v>
      </c>
      <c r="DI24" s="28">
        <f t="shared" si="3"/>
        <v>366973.18080399995</v>
      </c>
      <c r="DJ24" s="28">
        <f t="shared" si="3"/>
        <v>366973.18080399995</v>
      </c>
      <c r="DK24" s="28">
        <f t="shared" si="3"/>
        <v>377603.73197800003</v>
      </c>
      <c r="DL24" s="28">
        <f t="shared" si="3"/>
        <v>377603.73197800003</v>
      </c>
      <c r="DM24" s="28">
        <f t="shared" si="3"/>
        <v>377603.73197800003</v>
      </c>
      <c r="DN24" s="28">
        <f t="shared" si="3"/>
        <v>377603.73197800003</v>
      </c>
      <c r="DO24" s="28">
        <f t="shared" si="3"/>
        <v>388442.31147800002</v>
      </c>
      <c r="DP24" s="28">
        <f t="shared" si="3"/>
        <v>388442.31147800002</v>
      </c>
      <c r="DQ24" s="28">
        <f t="shared" si="3"/>
        <v>388442.31147800002</v>
      </c>
      <c r="DR24" s="28">
        <f t="shared" si="3"/>
        <v>388442.31147800002</v>
      </c>
      <c r="DS24" s="28">
        <f t="shared" si="3"/>
        <v>398496.091258</v>
      </c>
      <c r="DT24" s="28">
        <f t="shared" si="3"/>
        <v>398496.091258</v>
      </c>
      <c r="DU24" s="28">
        <f t="shared" si="3"/>
        <v>398496.091258</v>
      </c>
      <c r="DV24" s="28">
        <f t="shared" si="3"/>
        <v>398496.091258</v>
      </c>
      <c r="DW24" s="28">
        <f t="shared" si="3"/>
        <v>410572.33123800007</v>
      </c>
      <c r="DX24" s="28">
        <f t="shared" si="3"/>
        <v>410572.33123800007</v>
      </c>
      <c r="DY24" s="28">
        <f t="shared" si="3"/>
        <v>410572.33123800007</v>
      </c>
      <c r="DZ24" s="28">
        <f t="shared" si="3"/>
        <v>410572.33123800007</v>
      </c>
      <c r="EA24" s="28">
        <f t="shared" ref="EA24:EP24" si="4">SUM(EA4:EA23)</f>
        <v>424429.66093800002</v>
      </c>
      <c r="EB24" s="28">
        <f t="shared" si="4"/>
        <v>424429.66093800002</v>
      </c>
      <c r="EC24" s="28">
        <f t="shared" si="4"/>
        <v>424429.66093800002</v>
      </c>
      <c r="ED24" s="28">
        <f t="shared" si="4"/>
        <v>424429.66093800002</v>
      </c>
      <c r="EE24" s="28">
        <f t="shared" si="4"/>
        <v>437719.53608800005</v>
      </c>
      <c r="EF24" s="28">
        <f t="shared" si="4"/>
        <v>437719.53608800005</v>
      </c>
      <c r="EG24" s="28">
        <f t="shared" si="4"/>
        <v>437719.53608800005</v>
      </c>
      <c r="EH24" s="28">
        <f t="shared" si="4"/>
        <v>437719.53608800005</v>
      </c>
      <c r="EI24" s="28">
        <f t="shared" si="4"/>
        <v>449377.98681800003</v>
      </c>
      <c r="EJ24" s="28">
        <f t="shared" si="4"/>
        <v>449377.98681800003</v>
      </c>
      <c r="EK24" s="28">
        <f t="shared" si="4"/>
        <v>449377.98681800003</v>
      </c>
      <c r="EL24" s="28">
        <f t="shared" si="4"/>
        <v>449377.98681800003</v>
      </c>
      <c r="EM24" s="28">
        <f t="shared" si="4"/>
        <v>460369.94723799999</v>
      </c>
      <c r="EN24" s="28">
        <f t="shared" si="4"/>
        <v>460369.94723799999</v>
      </c>
      <c r="EO24" s="28">
        <f t="shared" si="4"/>
        <v>460369.94723799999</v>
      </c>
      <c r="EP24" s="28">
        <f t="shared" si="4"/>
        <v>460369.94723799999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1164.089588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8.5635751498878143E-2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8.8796025676678506E-2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5.3637145352200093E-2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2.6484103481215836E-2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2.5724859071655316E-2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2.4596133832780833E-2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2.410245489416251E-2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2.3813380954719597E-2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2.3813380954719597E-2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14431.8931338</v>
      </c>
      <c r="AZ31" s="1">
        <f>PLANEL_GerMed_Trim!AZ17</f>
        <v>17371.3454422</v>
      </c>
      <c r="BA31" s="1">
        <f>PLANEL_GerMed_Trim!BA17</f>
        <v>23006.110600699998</v>
      </c>
      <c r="BB31" s="1">
        <f>PLANEL_GerMed_Trim!BB17</f>
        <v>18996.801490400001</v>
      </c>
      <c r="BC31" s="1">
        <f>PLANEL_GerMed_Trim!BC17</f>
        <v>14801.218148799999</v>
      </c>
      <c r="BD31" s="1">
        <f>PLANEL_GerMed_Trim!BD17</f>
        <v>17820.094883900001</v>
      </c>
      <c r="BE31" s="1">
        <f>PLANEL_GerMed_Trim!BE17</f>
        <v>23602.4086862</v>
      </c>
      <c r="BF31" s="1">
        <f>PLANEL_GerMed_Trim!BF17</f>
        <v>19486.7469303</v>
      </c>
      <c r="BG31" s="1">
        <f>PLANEL_GerMed_Trim!BG17</f>
        <v>15183.847319799999</v>
      </c>
      <c r="BH31" s="1">
        <f>PLANEL_GerMed_Trim!BH17</f>
        <v>18284.8333169</v>
      </c>
      <c r="BI31" s="1">
        <f>PLANEL_GerMed_Trim!BI17</f>
        <v>24219.870350199999</v>
      </c>
      <c r="BJ31" s="1">
        <f>PLANEL_GerMed_Trim!BJ17</f>
        <v>19994.182181299999</v>
      </c>
      <c r="BK31" s="1">
        <f>PLANEL_GerMed_Trim!BK17</f>
        <v>15550.751294600001</v>
      </c>
      <c r="BL31" s="1">
        <f>PLANEL_GerMed_Trim!BL17</f>
        <v>18730.472051600002</v>
      </c>
      <c r="BM31" s="1">
        <f>PLANEL_GerMed_Trim!BM17</f>
        <v>24811.955735300002</v>
      </c>
      <c r="BN31" s="1">
        <f>PLANEL_GerMed_Trim!BN17</f>
        <v>20480.7629896</v>
      </c>
      <c r="BO31" s="1">
        <f>PLANEL_GerMed_Trim!BO17</f>
        <v>16863.445723199999</v>
      </c>
      <c r="BP31" s="1">
        <f>PLANEL_GerMed_Trim!BP17</f>
        <v>20327.816552099997</v>
      </c>
      <c r="BQ31" s="1">
        <f>PLANEL_GerMed_Trim!BQ17</f>
        <v>26935.608288300002</v>
      </c>
      <c r="BR31" s="1">
        <f>PLANEL_GerMed_Trim!BR17</f>
        <v>22224.3063606</v>
      </c>
      <c r="BS31" s="1">
        <f>PLANEL_GerMed_Trim!BS17</f>
        <v>18583.445986000002</v>
      </c>
      <c r="BT31" s="1">
        <f>PLANEL_GerMed_Trim!BT17</f>
        <v>22440.339799100002</v>
      </c>
      <c r="BU31" s="1">
        <f>PLANEL_GerMed_Trim!BU17</f>
        <v>29753.333324899999</v>
      </c>
      <c r="BV31" s="1">
        <f>PLANEL_GerMed_Trim!BV17</f>
        <v>24526.525887799999</v>
      </c>
      <c r="BW31" s="1">
        <f>PLANEL_GerMed_Trim!BW17</f>
        <v>20148.8379843</v>
      </c>
      <c r="BX31" s="1">
        <f>PLANEL_GerMed_Trim!BX17</f>
        <v>24357.628304099999</v>
      </c>
      <c r="BY31" s="1">
        <f>PLANEL_GerMed_Trim!BY17</f>
        <v>32308.173524700003</v>
      </c>
      <c r="BZ31" s="1">
        <f>PLANEL_GerMed_Trim!BZ17</f>
        <v>26616.968987999997</v>
      </c>
      <c r="CA31" s="1">
        <f>PLANEL_GerMed_Trim!CA17</f>
        <v>22810.087389200002</v>
      </c>
      <c r="CB31" s="1">
        <f>PLANEL_GerMed_Trim!CB17</f>
        <v>27609.827279099998</v>
      </c>
      <c r="CC31" s="1">
        <f>PLANEL_GerMed_Trim!CC17</f>
        <v>36638.428741800002</v>
      </c>
      <c r="CD31" s="1">
        <f>PLANEL_GerMed_Trim!CD17</f>
        <v>30164.235844700001</v>
      </c>
      <c r="CE31" s="1">
        <f>PLANEL_GerMed_Trim!CE17</f>
        <v>25426.342816700002</v>
      </c>
      <c r="CF31" s="1">
        <f>PLANEL_GerMed_Trim!CF17</f>
        <v>30833.514363599999</v>
      </c>
      <c r="CG31" s="1">
        <f>PLANEL_GerMed_Trim!CG17</f>
        <v>40943.054681100002</v>
      </c>
      <c r="CH31" s="1">
        <f>PLANEL_GerMed_Trim!CH17</f>
        <v>33675.4760675</v>
      </c>
      <c r="CI31" s="1">
        <f>PLANEL_GerMed_Trim!CI17</f>
        <v>27446.8303892</v>
      </c>
      <c r="CJ31" s="1">
        <f>PLANEL_GerMed_Trim!CJ17</f>
        <v>33291.076324599999</v>
      </c>
      <c r="CK31" s="1">
        <f>PLANEL_GerMed_Trim!CK17</f>
        <v>44209.862899300002</v>
      </c>
      <c r="CL31" s="1">
        <f>PLANEL_GerMed_Trim!CL17</f>
        <v>36358.1668326</v>
      </c>
      <c r="CM31" s="1">
        <f>PLANEL_GerMed_Trim!CM17</f>
        <v>29904.155437300004</v>
      </c>
      <c r="CN31" s="1">
        <f>PLANEL_GerMed_Trim!CN17</f>
        <v>36297.113326999999</v>
      </c>
      <c r="CO31" s="1">
        <f>PLANEL_GerMed_Trim!CO17</f>
        <v>48213.775850400001</v>
      </c>
      <c r="CP31" s="1">
        <f>PLANEL_GerMed_Trim!CP17</f>
        <v>39636.370898100002</v>
      </c>
      <c r="CQ31" s="1">
        <f>PLANEL_GerMed_Trim!CQ17</f>
        <v>30859.693430300002</v>
      </c>
      <c r="CR31" s="1">
        <f>PLANEL_GerMed_Trim!CR17</f>
        <v>37457.702394</v>
      </c>
      <c r="CS31" s="1">
        <f>PLANEL_GerMed_Trim!CS17</f>
        <v>49755.759916399998</v>
      </c>
      <c r="CT31" s="1">
        <f>PLANEL_GerMed_Trim!CT17</f>
        <v>40903.586523099999</v>
      </c>
      <c r="CU31" s="1">
        <f>PLANEL_GerMed_Trim!CU17</f>
        <v>31650.242992400003</v>
      </c>
      <c r="CV31" s="1">
        <f>PLANEL_GerMed_Trim!CV17</f>
        <v>38333.6147375</v>
      </c>
      <c r="CW31" s="1">
        <f>PLANEL_GerMed_Trim!CW17</f>
        <v>50880.007594900002</v>
      </c>
      <c r="CX31" s="1">
        <f>PLANEL_GerMed_Trim!CX17</f>
        <v>41875.756772799999</v>
      </c>
      <c r="CY31" s="1">
        <f>PLANEL_GerMed_Trim!CY17</f>
        <v>36398.290851199999</v>
      </c>
      <c r="CZ31" s="1">
        <f>PLANEL_GerMed_Trim!CZ17</f>
        <v>44102.0159337</v>
      </c>
      <c r="DA31" s="1">
        <f>PLANEL_GerMed_Trim!DA17</f>
        <v>58544.715697500003</v>
      </c>
      <c r="DB31" s="1">
        <f>PLANEL_GerMed_Trim!DB17</f>
        <v>48173.843842800001</v>
      </c>
      <c r="DC31" s="1">
        <f>PLANEL_GerMed_Trim!DC17</f>
        <v>38016.762951099998</v>
      </c>
      <c r="DD31" s="1">
        <f>PLANEL_GerMed_Trim!DD17</f>
        <v>46067.799643600003</v>
      </c>
      <c r="DE31" s="1">
        <f>PLANEL_GerMed_Trim!DE17</f>
        <v>61156.499001300006</v>
      </c>
      <c r="DF31" s="1">
        <f>PLANEL_GerMed_Trim!DF17</f>
        <v>50320.229589499999</v>
      </c>
      <c r="DG31" s="1">
        <f>PLANEL_GerMed_Trim!DG17</f>
        <v>39234.378725100003</v>
      </c>
      <c r="DH31" s="1">
        <f>PLANEL_GerMed_Trim!DH17</f>
        <v>47546.7063566</v>
      </c>
      <c r="DI31" s="1">
        <f>PLANEL_GerMed_Trim!DI17</f>
        <v>63121.406861300005</v>
      </c>
      <c r="DJ31" s="1">
        <f>PLANEL_GerMed_Trim!DJ17</f>
        <v>51935.007595500007</v>
      </c>
      <c r="DK31" s="1">
        <f>PLANEL_GerMed_Trim!DK17</f>
        <v>40445.295672100001</v>
      </c>
      <c r="DL31" s="1">
        <f>PLANEL_GerMed_Trim!DL17</f>
        <v>49017.476723600004</v>
      </c>
      <c r="DM31" s="1">
        <f>PLANEL_GerMed_Trim!DM17</f>
        <v>65075.504591300007</v>
      </c>
      <c r="DN31" s="1">
        <f>PLANEL_GerMed_Trim!DN17</f>
        <v>53540.901735500003</v>
      </c>
      <c r="DO31" s="1">
        <f>PLANEL_GerMed_Trim!DO17</f>
        <v>41682.150439100005</v>
      </c>
      <c r="DP31" s="1">
        <f>PLANEL_GerMed_Trim!DP17</f>
        <v>50519.750973599999</v>
      </c>
      <c r="DQ31" s="1">
        <f>PLANEL_GerMed_Trim!DQ17</f>
        <v>67071.459071300007</v>
      </c>
      <c r="DR31" s="1">
        <f>PLANEL_GerMed_Trim!DR17</f>
        <v>55181.194115500002</v>
      </c>
      <c r="DS31" s="1">
        <f>PLANEL_GerMed_Trim!DS17</f>
        <v>42550.045589100002</v>
      </c>
      <c r="DT31" s="1">
        <f>PLANEL_GerMed_Trim!DT17</f>
        <v>51573.889723600005</v>
      </c>
      <c r="DU31" s="1">
        <f>PLANEL_GerMed_Trim!DU17</f>
        <v>68472.010901300004</v>
      </c>
      <c r="DV31" s="1">
        <f>PLANEL_GerMed_Trim!DV17</f>
        <v>56332.179535500007</v>
      </c>
      <c r="DW31" s="1">
        <f>PLANEL_GerMed_Trim!DW17</f>
        <v>44013.874699100001</v>
      </c>
      <c r="DX31" s="1">
        <f>PLANEL_GerMed_Trim!DX17</f>
        <v>53351.845243600001</v>
      </c>
      <c r="DY31" s="1">
        <f>PLANEL_GerMed_Trim!DY17</f>
        <v>70834.241561300005</v>
      </c>
      <c r="DZ31" s="1">
        <f>PLANEL_GerMed_Trim!DZ17</f>
        <v>58273.480785500004</v>
      </c>
      <c r="EA31" s="1">
        <f>PLANEL_GerMed_Trim!EA17</f>
        <v>46237.1794591</v>
      </c>
      <c r="EB31" s="1">
        <f>PLANEL_GerMed_Trim!EB17</f>
        <v>56052.254033600002</v>
      </c>
      <c r="EC31" s="1">
        <f>PLANEL_GerMed_Trim!EC17</f>
        <v>74422.063841299998</v>
      </c>
      <c r="ED31" s="1">
        <f>PLANEL_GerMed_Trim!ED17</f>
        <v>61221.9836755</v>
      </c>
      <c r="EE31" s="1">
        <f>PLANEL_GerMed_Trim!EE17</f>
        <v>47566.221919100004</v>
      </c>
      <c r="EF31" s="1">
        <f>PLANEL_GerMed_Trim!EF17</f>
        <v>57666.498733600005</v>
      </c>
      <c r="EG31" s="1">
        <f>PLANEL_GerMed_Trim!EG17</f>
        <v>76566.784711300003</v>
      </c>
      <c r="EH31" s="1">
        <f>PLANEL_GerMed_Trim!EH17</f>
        <v>62984.533535499999</v>
      </c>
      <c r="EI31" s="1">
        <f>PLANEL_GerMed_Trim!EI17</f>
        <v>47962.5368791</v>
      </c>
      <c r="EJ31" s="1">
        <f>PLANEL_GerMed_Trim!EJ17</f>
        <v>58147.859823600003</v>
      </c>
      <c r="EK31" s="1">
        <f>PLANEL_GerMed_Trim!EK17</f>
        <v>77206.331611300004</v>
      </c>
      <c r="EL31" s="1">
        <f>PLANEL_GerMed_Trim!EL17</f>
        <v>63510.118625500007</v>
      </c>
      <c r="EM31" s="1">
        <f>PLANEL_GerMed_Trim!EM17</f>
        <v>48362.692079100001</v>
      </c>
      <c r="EN31" s="1">
        <f>PLANEL_GerMed_Trim!EN17</f>
        <v>58633.885233599998</v>
      </c>
      <c r="EO31" s="1">
        <f>PLANEL_GerMed_Trim!EO17</f>
        <v>77852.07561130001</v>
      </c>
      <c r="EP31" s="1">
        <f>PLANEL_GerMed_Trim!EP17</f>
        <v>64040.796535500005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0.35441618751676163</v>
      </c>
      <c r="AZ32" s="33">
        <f t="shared" si="15"/>
        <v>0.42660280024122565</v>
      </c>
      <c r="BA32" s="33">
        <f t="shared" si="15"/>
        <v>0.56498048683527924</v>
      </c>
      <c r="BB32" s="33">
        <f t="shared" si="15"/>
        <v>0.46652049712535015</v>
      </c>
      <c r="BC32" s="33">
        <f t="shared" si="15"/>
        <v>0.35440939924755882</v>
      </c>
      <c r="BD32" s="33">
        <f t="shared" si="15"/>
        <v>0.4266952259500027</v>
      </c>
      <c r="BE32" s="33">
        <f t="shared" si="15"/>
        <v>0.56515047607413904</v>
      </c>
      <c r="BF32" s="33">
        <f t="shared" si="15"/>
        <v>0.46660255956140734</v>
      </c>
      <c r="BG32" s="33">
        <f t="shared" si="15"/>
        <v>0.35440299254547381</v>
      </c>
      <c r="BH32" s="33">
        <f t="shared" si="15"/>
        <v>0.42678245567276279</v>
      </c>
      <c r="BI32" s="33">
        <f t="shared" si="15"/>
        <v>0.56531090904616221</v>
      </c>
      <c r="BJ32" s="33">
        <f t="shared" si="15"/>
        <v>0.46668000865049825</v>
      </c>
      <c r="BK32" s="33">
        <f t="shared" si="15"/>
        <v>0.35439714543734119</v>
      </c>
      <c r="BL32" s="33">
        <f t="shared" si="15"/>
        <v>0.42686206614891947</v>
      </c>
      <c r="BM32" s="33">
        <f t="shared" si="15"/>
        <v>0.56545732863475584</v>
      </c>
      <c r="BN32" s="33">
        <f t="shared" si="15"/>
        <v>0.46675069277285913</v>
      </c>
      <c r="BO32" s="33">
        <f t="shared" si="15"/>
        <v>0.35437411951580544</v>
      </c>
      <c r="BP32" s="33">
        <f t="shared" ref="BP32:EA32" si="16">BP31/BP17</f>
        <v>0.42717557316407645</v>
      </c>
      <c r="BQ32" s="33">
        <f t="shared" si="16"/>
        <v>0.5660339308743384</v>
      </c>
      <c r="BR32" s="33">
        <f t="shared" si="16"/>
        <v>0.46702904777948595</v>
      </c>
      <c r="BS32" s="33">
        <f t="shared" si="16"/>
        <v>0.35432372595363565</v>
      </c>
      <c r="BT32" s="33">
        <f t="shared" si="16"/>
        <v>0.42786170096078174</v>
      </c>
      <c r="BU32" s="33">
        <f t="shared" si="16"/>
        <v>0.56729585735396892</v>
      </c>
      <c r="BV32" s="33">
        <f t="shared" si="16"/>
        <v>0.46763824340278609</v>
      </c>
      <c r="BW32" s="33">
        <f t="shared" si="16"/>
        <v>0.35429168782905707</v>
      </c>
      <c r="BX32" s="33">
        <f t="shared" si="16"/>
        <v>0.42829791227150066</v>
      </c>
      <c r="BY32" s="33">
        <f t="shared" si="16"/>
        <v>0.56809813735457904</v>
      </c>
      <c r="BZ32" s="33">
        <f t="shared" si="16"/>
        <v>0.46802554445076133</v>
      </c>
      <c r="CA32" s="33">
        <f t="shared" si="16"/>
        <v>0.35425496308746618</v>
      </c>
      <c r="CB32" s="33">
        <f t="shared" si="16"/>
        <v>0.42879793385797826</v>
      </c>
      <c r="CC32" s="33">
        <f t="shared" si="16"/>
        <v>0.56901777709341483</v>
      </c>
      <c r="CD32" s="33">
        <f t="shared" si="16"/>
        <v>0.46846950094480094</v>
      </c>
      <c r="CE32" s="33">
        <f t="shared" si="16"/>
        <v>0.35420148556240721</v>
      </c>
      <c r="CF32" s="33">
        <f t="shared" si="16"/>
        <v>0.429526049869974</v>
      </c>
      <c r="CG32" s="33">
        <f t="shared" si="16"/>
        <v>0.57035692848377428</v>
      </c>
      <c r="CH32" s="33">
        <f t="shared" si="16"/>
        <v>0.46911597692671525</v>
      </c>
      <c r="CI32" s="33">
        <f t="shared" si="16"/>
        <v>0.35419504801601209</v>
      </c>
      <c r="CJ32" s="33">
        <f t="shared" si="16"/>
        <v>0.4296137007476189</v>
      </c>
      <c r="CK32" s="33">
        <f t="shared" si="16"/>
        <v>0.57051813598704182</v>
      </c>
      <c r="CL32" s="33">
        <f t="shared" si="16"/>
        <v>0.46919379995564914</v>
      </c>
      <c r="CM32" s="33">
        <f t="shared" si="16"/>
        <v>0.354174701066372</v>
      </c>
      <c r="CN32" s="33">
        <f t="shared" si="16"/>
        <v>0.42989073171173819</v>
      </c>
      <c r="CO32" s="33">
        <f t="shared" si="16"/>
        <v>0.57102765148809898</v>
      </c>
      <c r="CP32" s="33">
        <f t="shared" si="16"/>
        <v>0.46943976878478599</v>
      </c>
      <c r="CQ32" s="33">
        <f t="shared" si="16"/>
        <v>0.35417410151894557</v>
      </c>
      <c r="CR32" s="33">
        <f t="shared" si="16"/>
        <v>0.42989889450207786</v>
      </c>
      <c r="CS32" s="33">
        <f t="shared" si="16"/>
        <v>0.57104266455481834</v>
      </c>
      <c r="CT32" s="33">
        <f t="shared" si="16"/>
        <v>0.46944701633027719</v>
      </c>
      <c r="CU32" s="33">
        <f t="shared" si="16"/>
        <v>0.35423724494229514</v>
      </c>
      <c r="CV32" s="33">
        <f t="shared" si="16"/>
        <v>0.42903917282884874</v>
      </c>
      <c r="CW32" s="33">
        <f t="shared" si="16"/>
        <v>0.56946146408380927</v>
      </c>
      <c r="CX32" s="33">
        <f t="shared" si="16"/>
        <v>0.46868369107410401</v>
      </c>
      <c r="CY32" s="33">
        <f t="shared" si="16"/>
        <v>0.3542256009438996</v>
      </c>
      <c r="CZ32" s="33">
        <f t="shared" si="16"/>
        <v>0.42919771043143035</v>
      </c>
      <c r="DA32" s="33">
        <f t="shared" si="16"/>
        <v>0.56975304650473679</v>
      </c>
      <c r="DB32" s="33">
        <f t="shared" si="16"/>
        <v>0.46882445263033051</v>
      </c>
      <c r="DC32" s="33">
        <f t="shared" si="16"/>
        <v>0.35422260918055509</v>
      </c>
      <c r="DD32" s="33">
        <f t="shared" si="16"/>
        <v>0.4292384443660498</v>
      </c>
      <c r="DE32" s="33">
        <f t="shared" si="16"/>
        <v>0.56982796437595407</v>
      </c>
      <c r="DF32" s="33">
        <f t="shared" si="16"/>
        <v>0.46886061926641542</v>
      </c>
      <c r="DG32" s="33">
        <f t="shared" si="16"/>
        <v>0.3542205211181213</v>
      </c>
      <c r="DH32" s="33">
        <f t="shared" si="16"/>
        <v>0.42926687385801632</v>
      </c>
      <c r="DI32" s="33">
        <f t="shared" si="16"/>
        <v>0.5698802519285121</v>
      </c>
      <c r="DJ32" s="33">
        <f t="shared" si="16"/>
        <v>0.46888586113847558</v>
      </c>
      <c r="DK32" s="33">
        <f t="shared" si="16"/>
        <v>0.35421856928427226</v>
      </c>
      <c r="DL32" s="33">
        <f t="shared" si="16"/>
        <v>0.42929344900143723</v>
      </c>
      <c r="DM32" s="33">
        <f t="shared" si="16"/>
        <v>0.56992912893163494</v>
      </c>
      <c r="DN32" s="33">
        <f t="shared" si="16"/>
        <v>0.46890945648398846</v>
      </c>
      <c r="DO32" s="33">
        <f t="shared" si="16"/>
        <v>0.35421669273792822</v>
      </c>
      <c r="DP32" s="33">
        <f t="shared" si="16"/>
        <v>0.42931899912308613</v>
      </c>
      <c r="DQ32" s="33">
        <f t="shared" si="16"/>
        <v>0.56997612069115156</v>
      </c>
      <c r="DR32" s="33">
        <f t="shared" si="16"/>
        <v>0.46893214181643533</v>
      </c>
      <c r="DS32" s="33">
        <f t="shared" si="16"/>
        <v>0.35421544106863928</v>
      </c>
      <c r="DT32" s="33">
        <f t="shared" si="16"/>
        <v>0.42933604049416341</v>
      </c>
      <c r="DU32" s="33">
        <f t="shared" si="16"/>
        <v>0.57000746312886996</v>
      </c>
      <c r="DV32" s="33">
        <f t="shared" si="16"/>
        <v>0.46894727242399087</v>
      </c>
      <c r="DW32" s="33">
        <f t="shared" si="16"/>
        <v>0.35421344194518123</v>
      </c>
      <c r="DX32" s="33">
        <f t="shared" si="16"/>
        <v>0.42936326026866772</v>
      </c>
      <c r="DY32" s="33">
        <f t="shared" si="16"/>
        <v>0.57005752578101321</v>
      </c>
      <c r="DZ32" s="33">
        <f t="shared" si="16"/>
        <v>0.4689714401259113</v>
      </c>
      <c r="EA32" s="33">
        <f t="shared" si="16"/>
        <v>0.35421064763937721</v>
      </c>
      <c r="EB32" s="33">
        <f t="shared" ref="EB32:EP32" si="17">EB31/EB17</f>
        <v>0.42940130507854318</v>
      </c>
      <c r="EC32" s="33">
        <f t="shared" si="17"/>
        <v>0.57012749783330019</v>
      </c>
      <c r="ED32" s="33">
        <f t="shared" si="17"/>
        <v>0.46900521920132576</v>
      </c>
      <c r="EE32" s="33">
        <f t="shared" si="17"/>
        <v>0.35420910209029793</v>
      </c>
      <c r="EF32" s="33">
        <f t="shared" si="17"/>
        <v>0.42942234873856555</v>
      </c>
      <c r="EG32" s="33">
        <f t="shared" si="17"/>
        <v>0.57016620131523521</v>
      </c>
      <c r="EH32" s="33">
        <f t="shared" si="17"/>
        <v>0.46902390328855098</v>
      </c>
      <c r="EI32" s="33">
        <f t="shared" si="17"/>
        <v>0.35420865774531723</v>
      </c>
      <c r="EJ32" s="33">
        <f t="shared" si="17"/>
        <v>0.42942839805988808</v>
      </c>
      <c r="EK32" s="33">
        <f t="shared" si="17"/>
        <v>0.57017732732555138</v>
      </c>
      <c r="EL32" s="33">
        <f t="shared" si="17"/>
        <v>0.46902927441661124</v>
      </c>
      <c r="EM32" s="33">
        <f t="shared" si="17"/>
        <v>0.35420821658183244</v>
      </c>
      <c r="EN32" s="33">
        <f t="shared" si="17"/>
        <v>0.42943440546876571</v>
      </c>
      <c r="EO32" s="33">
        <f t="shared" si="17"/>
        <v>0.57018837608069139</v>
      </c>
      <c r="EP32" s="33">
        <f t="shared" si="17"/>
        <v>0.46903460816901615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2536.0262980000002</v>
      </c>
      <c r="U5" s="41">
        <v>4008.7057100000002</v>
      </c>
      <c r="V5" s="41">
        <v>4008.7057100000002</v>
      </c>
      <c r="W5" s="41">
        <v>3084.7849660000002</v>
      </c>
      <c r="X5" s="41">
        <v>3084.7849660000002</v>
      </c>
      <c r="Y5" s="41">
        <v>3084.7849660000002</v>
      </c>
      <c r="Z5" s="41">
        <v>3084.7849660000002</v>
      </c>
      <c r="AA5" s="41">
        <v>3084.7849660000002</v>
      </c>
      <c r="AB5" s="41">
        <v>2828.8104950000002</v>
      </c>
      <c r="AC5" s="41">
        <v>2828.8104950000002</v>
      </c>
      <c r="AD5" s="41">
        <v>2828.8104950000002</v>
      </c>
      <c r="AE5" s="41">
        <v>2828.8104950000002</v>
      </c>
      <c r="AF5" s="41">
        <v>2828.8104950000002</v>
      </c>
      <c r="AG5" s="41">
        <v>2828.8104950000002</v>
      </c>
      <c r="AH5" s="41">
        <v>2828.8104950000002</v>
      </c>
      <c r="AI5" s="41">
        <v>2828.8104950000002</v>
      </c>
      <c r="AJ5" s="41">
        <v>2828.8104950000002</v>
      </c>
      <c r="AK5" s="41">
        <v>2828.8104950000002</v>
      </c>
      <c r="AL5" s="41">
        <v>2828.8104950000002</v>
      </c>
      <c r="AM5" s="41">
        <v>2828.8104950000002</v>
      </c>
      <c r="AN5" s="41">
        <v>2828.8104950000002</v>
      </c>
      <c r="AO5" s="41">
        <v>2828.8104950000002</v>
      </c>
      <c r="AP5" s="41">
        <v>2828.8104950000002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2899.6952059999999</v>
      </c>
      <c r="U16" s="41">
        <v>4372.3746179999998</v>
      </c>
      <c r="V16" s="41">
        <v>4372.3746179999998</v>
      </c>
      <c r="W16" s="41">
        <v>3213.9535310000001</v>
      </c>
      <c r="X16" s="41">
        <v>3213.9535310000001</v>
      </c>
      <c r="Y16" s="41">
        <v>3213.9535310000001</v>
      </c>
      <c r="Z16" s="41">
        <v>3213.9535310000001</v>
      </c>
      <c r="AA16" s="41">
        <v>3213.9535310000001</v>
      </c>
      <c r="AB16" s="41">
        <v>2828.8104950000002</v>
      </c>
      <c r="AC16" s="41">
        <v>2828.8104950000002</v>
      </c>
      <c r="AD16" s="41">
        <v>2828.8104950000002</v>
      </c>
      <c r="AE16" s="41">
        <v>2828.8104950000002</v>
      </c>
      <c r="AF16" s="41">
        <v>2828.8104950000002</v>
      </c>
      <c r="AG16" s="41">
        <v>2828.8104950000002</v>
      </c>
      <c r="AH16" s="41">
        <v>2828.8104950000002</v>
      </c>
      <c r="AI16" s="41">
        <v>2828.8104950000002</v>
      </c>
      <c r="AJ16" s="41">
        <v>2828.8104950000002</v>
      </c>
      <c r="AK16" s="41">
        <v>2828.8104950000002</v>
      </c>
      <c r="AL16" s="41">
        <v>2828.8104950000002</v>
      </c>
      <c r="AM16" s="41">
        <v>2828.8104950000002</v>
      </c>
      <c r="AN16" s="41">
        <v>2828.8104950000002</v>
      </c>
      <c r="AO16" s="41">
        <v>2828.8104950000002</v>
      </c>
      <c r="AP16" s="41">
        <v>2828.8104950000002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351.05323320000002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351.05323320000002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30.52898193</v>
      </c>
      <c r="P102" s="41">
        <v>203.0853415</v>
      </c>
      <c r="Q102" s="41">
        <v>230.32571870000001</v>
      </c>
      <c r="R102" s="41">
        <v>282.489169</v>
      </c>
      <c r="S102" s="41">
        <v>452.71674789999997</v>
      </c>
      <c r="T102" s="41">
        <v>468.98297100000002</v>
      </c>
      <c r="U102" s="41">
        <v>496.12524760000002</v>
      </c>
      <c r="V102" s="41">
        <v>496.12524760000002</v>
      </c>
      <c r="W102" s="41">
        <v>496.12524760000002</v>
      </c>
      <c r="X102" s="41">
        <v>496.12524760000002</v>
      </c>
      <c r="Y102" s="41">
        <v>496.12524760000002</v>
      </c>
      <c r="Z102" s="41">
        <v>496.12524760000002</v>
      </c>
      <c r="AA102" s="41">
        <v>496.12524760000002</v>
      </c>
      <c r="AB102" s="41">
        <v>496.12524760000002</v>
      </c>
      <c r="AC102" s="41">
        <v>496.12524760000002</v>
      </c>
      <c r="AD102" s="41">
        <v>496.12524760000002</v>
      </c>
      <c r="AE102" s="41">
        <v>496.12524760000002</v>
      </c>
      <c r="AF102" s="41">
        <v>203.1705738</v>
      </c>
      <c r="AG102" s="41">
        <v>39.499127110000003</v>
      </c>
      <c r="AH102" s="41"/>
      <c r="AI102" s="41"/>
      <c r="AJ102" s="41">
        <v>25.897713360000001</v>
      </c>
      <c r="AK102" s="41">
        <v>304.56529540000002</v>
      </c>
      <c r="AL102" s="41">
        <v>346.86314879999998</v>
      </c>
      <c r="AM102" s="41">
        <v>267.367233</v>
      </c>
      <c r="AN102" s="41">
        <v>289.15125569999998</v>
      </c>
      <c r="AO102" s="41">
        <v>496.12524760000002</v>
      </c>
      <c r="AP102" s="41">
        <v>496.12524760000002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982.58430280000005</v>
      </c>
      <c r="V103" s="41">
        <v>894.1066118</v>
      </c>
      <c r="W103" s="41">
        <v>894.1066118</v>
      </c>
      <c r="X103" s="41">
        <v>894.1066118</v>
      </c>
      <c r="Y103" s="41">
        <v>967.97925969999994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1068.3079620000001</v>
      </c>
      <c r="T104" s="41">
        <v>968.59301370000003</v>
      </c>
      <c r="U104" s="41">
        <v>901.86288539999998</v>
      </c>
      <c r="V104" s="41">
        <v>957.69745690000002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313.8110542</v>
      </c>
      <c r="G107" s="41">
        <v>305.70857230000001</v>
      </c>
      <c r="H107" s="41">
        <v>654.57942609999998</v>
      </c>
      <c r="I107" s="41">
        <v>646.46067349999998</v>
      </c>
      <c r="J107" s="41">
        <v>558.84255159999998</v>
      </c>
      <c r="K107" s="41">
        <v>638.34192089999999</v>
      </c>
      <c r="L107" s="41">
        <v>638.34192089999999</v>
      </c>
      <c r="M107" s="41">
        <v>646.46067349999998</v>
      </c>
      <c r="N107" s="41">
        <v>638.34192089999999</v>
      </c>
      <c r="O107" s="41">
        <v>778.67098439999995</v>
      </c>
      <c r="P107" s="41">
        <v>793.46142510000004</v>
      </c>
      <c r="Q107" s="41">
        <v>877.56923870000003</v>
      </c>
      <c r="R107" s="41">
        <v>926.30963399999996</v>
      </c>
      <c r="S107" s="41">
        <v>930.70853639999996</v>
      </c>
      <c r="T107" s="41">
        <v>1004.128361</v>
      </c>
      <c r="U107" s="41">
        <v>954.90852889999996</v>
      </c>
      <c r="V107" s="41">
        <v>915.2604298</v>
      </c>
      <c r="W107" s="41">
        <v>704.35933880000005</v>
      </c>
      <c r="X107" s="41">
        <v>704.35933880000005</v>
      </c>
      <c r="Y107" s="41">
        <v>704.35933880000005</v>
      </c>
      <c r="Z107" s="41">
        <v>649.20270029999995</v>
      </c>
      <c r="AA107" s="41">
        <v>707.84809429999996</v>
      </c>
      <c r="AB107" s="41">
        <v>767.62120300000004</v>
      </c>
      <c r="AC107" s="41">
        <v>308.44785539999998</v>
      </c>
      <c r="AD107" s="41">
        <v>308.44785539999998</v>
      </c>
      <c r="AE107" s="41">
        <v>308.44785539999998</v>
      </c>
      <c r="AF107" s="41">
        <v>308.44785539999998</v>
      </c>
      <c r="AG107" s="41">
        <v>308.44785539999998</v>
      </c>
      <c r="AH107" s="41">
        <v>295.51986820000002</v>
      </c>
      <c r="AI107" s="41">
        <v>248.34587680000001</v>
      </c>
      <c r="AJ107" s="41">
        <v>308.44785539999998</v>
      </c>
      <c r="AK107" s="41">
        <v>308.44785539999998</v>
      </c>
      <c r="AL107" s="41">
        <v>308.44785539999998</v>
      </c>
      <c r="AM107" s="41">
        <v>308.44785539999998</v>
      </c>
      <c r="AN107" s="41">
        <v>308.44785539999998</v>
      </c>
      <c r="AO107" s="41">
        <v>308.44785539999998</v>
      </c>
      <c r="AP107" s="41">
        <v>308.44785539999998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4209.8489749999999</v>
      </c>
      <c r="G112" s="41">
        <v>4870.4975299999996</v>
      </c>
      <c r="H112" s="41">
        <v>4242.6901690000004</v>
      </c>
      <c r="I112" s="41">
        <v>4278.6878919999999</v>
      </c>
      <c r="J112" s="41">
        <v>3962.127387</v>
      </c>
      <c r="K112" s="41">
        <v>4200.4469609999996</v>
      </c>
      <c r="L112" s="41">
        <v>4962.5628450000004</v>
      </c>
      <c r="M112" s="41">
        <v>5304.6038060000001</v>
      </c>
      <c r="N112" s="41">
        <v>5104.9049059999998</v>
      </c>
      <c r="O112" s="41">
        <v>5225.3581119999999</v>
      </c>
      <c r="P112" s="41">
        <v>5150.8160310000003</v>
      </c>
      <c r="Q112" s="41">
        <v>3583.4606939999999</v>
      </c>
      <c r="R112" s="41">
        <v>3561.300999</v>
      </c>
      <c r="S112" s="41">
        <v>3732.7041960000001</v>
      </c>
      <c r="T112" s="41">
        <v>3722.6752959999999</v>
      </c>
      <c r="U112" s="41">
        <v>3722.3453030000001</v>
      </c>
      <c r="V112" s="41">
        <v>3650.0540839999999</v>
      </c>
      <c r="W112" s="41">
        <v>2921.773306</v>
      </c>
      <c r="X112" s="41">
        <v>2921.773306</v>
      </c>
      <c r="Y112" s="41">
        <v>2995.6459540000001</v>
      </c>
      <c r="Z112" s="41">
        <v>2332.0869859999998</v>
      </c>
      <c r="AA112" s="41">
        <v>2390.7323799999999</v>
      </c>
      <c r="AB112" s="41">
        <v>2450.5054879999998</v>
      </c>
      <c r="AC112" s="41">
        <v>1991.3321410000001</v>
      </c>
      <c r="AD112" s="41">
        <v>1991.3321410000001</v>
      </c>
      <c r="AE112" s="41">
        <v>1975.036141</v>
      </c>
      <c r="AF112" s="41">
        <v>1535.7796980000001</v>
      </c>
      <c r="AG112" s="41">
        <v>491.79763980000001</v>
      </c>
      <c r="AH112" s="41">
        <v>439.37052549999999</v>
      </c>
      <c r="AI112" s="41">
        <v>392.19653410000001</v>
      </c>
      <c r="AJ112" s="41">
        <v>478.19622600000002</v>
      </c>
      <c r="AK112" s="41">
        <v>613.01315079999995</v>
      </c>
      <c r="AL112" s="41">
        <v>655.31100419999996</v>
      </c>
      <c r="AM112" s="41">
        <v>575.81508840000004</v>
      </c>
      <c r="AN112" s="41">
        <v>597.59911109999996</v>
      </c>
      <c r="AO112" s="41">
        <v>804.57310299999995</v>
      </c>
      <c r="AP112" s="41">
        <v>804.57310299999995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126.7243211</v>
      </c>
      <c r="AH113" s="41">
        <v>380.17296349999998</v>
      </c>
      <c r="AI113" s="41">
        <v>506.89728459999998</v>
      </c>
      <c r="AJ113" s="41">
        <v>760.34592689999999</v>
      </c>
      <c r="AK113" s="41">
        <v>760.34592689999999</v>
      </c>
      <c r="AL113" s="41">
        <v>760.34592689999999</v>
      </c>
      <c r="AM113" s="41">
        <v>859.02139309999995</v>
      </c>
      <c r="AN113" s="41">
        <v>1013.794569</v>
      </c>
      <c r="AO113" s="41">
        <v>1013.794569</v>
      </c>
      <c r="AP113" s="41">
        <v>1140.5188900000001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45.004899100000003</v>
      </c>
      <c r="AH115" s="41">
        <v>177.96152749999999</v>
      </c>
      <c r="AI115" s="41">
        <v>138.90175249999999</v>
      </c>
      <c r="AJ115" s="41">
        <v>93.896853429999993</v>
      </c>
      <c r="AK115" s="41">
        <v>106.0218021</v>
      </c>
      <c r="AL115" s="41">
        <v>187.79370689999999</v>
      </c>
      <c r="AM115" s="41">
        <v>187.79370689999999</v>
      </c>
      <c r="AN115" s="41">
        <v>187.79370689999999</v>
      </c>
      <c r="AO115" s="41">
        <v>187.79370689999999</v>
      </c>
      <c r="AP115" s="41">
        <v>187.79370689999999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171.72922030000001</v>
      </c>
      <c r="AH124" s="41">
        <v>558.13449100000003</v>
      </c>
      <c r="AI124" s="41">
        <v>645.79903709999996</v>
      </c>
      <c r="AJ124" s="41">
        <v>854.24278030000005</v>
      </c>
      <c r="AK124" s="41">
        <v>866.36772900000005</v>
      </c>
      <c r="AL124" s="41">
        <v>948.13963379999996</v>
      </c>
      <c r="AM124" s="41">
        <v>1046.8151</v>
      </c>
      <c r="AN124" s="41">
        <v>1201.588276</v>
      </c>
      <c r="AO124" s="41">
        <v>1201.588276</v>
      </c>
      <c r="AP124" s="41">
        <v>1328.3125970000001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432.35719019999999</v>
      </c>
      <c r="Z125" s="41">
        <v>633.62160570000003</v>
      </c>
      <c r="AA125" s="41">
        <v>633.62160570000003</v>
      </c>
      <c r="AB125" s="41">
        <v>824.56488000000002</v>
      </c>
      <c r="AC125" s="41">
        <v>1140.5188900000001</v>
      </c>
      <c r="AD125" s="41">
        <v>2169.6255179999998</v>
      </c>
      <c r="AE125" s="41">
        <v>3227.7141190000002</v>
      </c>
      <c r="AF125" s="41">
        <v>1943.776065</v>
      </c>
      <c r="AG125" s="41">
        <v>2293.1159969999999</v>
      </c>
      <c r="AH125" s="41">
        <v>2281.037781</v>
      </c>
      <c r="AI125" s="41">
        <v>2329.7655439999999</v>
      </c>
      <c r="AJ125" s="41">
        <v>2380.443158</v>
      </c>
      <c r="AK125" s="41">
        <v>2534.4864229999998</v>
      </c>
      <c r="AL125" s="41">
        <v>3165.0193979999999</v>
      </c>
      <c r="AM125" s="41">
        <v>3421.5566709999998</v>
      </c>
      <c r="AN125" s="41">
        <v>3508.916111</v>
      </c>
      <c r="AO125" s="41">
        <v>3457.0819820000002</v>
      </c>
      <c r="AP125" s="41">
        <v>3801.7296350000001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495.05389009999999</v>
      </c>
      <c r="AE127" s="41">
        <v>540.05878919999998</v>
      </c>
      <c r="AF127" s="41">
        <v>450.048991</v>
      </c>
      <c r="AG127" s="41">
        <v>540.05878919999998</v>
      </c>
      <c r="AH127" s="41">
        <v>585.06368829999997</v>
      </c>
      <c r="AI127" s="41">
        <v>540.05878919999998</v>
      </c>
      <c r="AJ127" s="41">
        <v>540.05878919999998</v>
      </c>
      <c r="AK127" s="41">
        <v>855.09308290000001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567.37188749999996</v>
      </c>
      <c r="Z136" s="41">
        <v>813.64120219999995</v>
      </c>
      <c r="AA136" s="41">
        <v>858.64610119999998</v>
      </c>
      <c r="AB136" s="41">
        <v>1094.5942749999999</v>
      </c>
      <c r="AC136" s="41">
        <v>1455.5531840000001</v>
      </c>
      <c r="AD136" s="41">
        <v>2664.679408</v>
      </c>
      <c r="AE136" s="41">
        <v>3767.7729079999999</v>
      </c>
      <c r="AF136" s="41">
        <v>2393.8250560000001</v>
      </c>
      <c r="AG136" s="41">
        <v>2833.174786</v>
      </c>
      <c r="AH136" s="41">
        <v>2866.1014690000002</v>
      </c>
      <c r="AI136" s="41">
        <v>2869.824333</v>
      </c>
      <c r="AJ136" s="41">
        <v>2920.5019470000002</v>
      </c>
      <c r="AK136" s="41">
        <v>3389.579506</v>
      </c>
      <c r="AL136" s="41">
        <v>4065.1173800000001</v>
      </c>
      <c r="AM136" s="41">
        <v>4321.6546529999996</v>
      </c>
      <c r="AN136" s="41">
        <v>4409.0140929999998</v>
      </c>
      <c r="AO136" s="41">
        <v>4357.1799639999999</v>
      </c>
      <c r="AP136" s="41">
        <v>4701.8276159999996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249.1220572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291.02239689999999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3004.429815</v>
      </c>
      <c r="U149" s="41">
        <v>3007.6281399999998</v>
      </c>
      <c r="V149" s="41">
        <v>2962.5921060000001</v>
      </c>
      <c r="W149" s="41">
        <v>2962.5921060000001</v>
      </c>
      <c r="X149" s="41">
        <v>2962.5921060000001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3004.429815</v>
      </c>
      <c r="U160" s="41">
        <v>3007.6281399999998</v>
      </c>
      <c r="V160" s="41">
        <v>2962.5921060000001</v>
      </c>
      <c r="W160" s="41">
        <v>2962.5921060000001</v>
      </c>
      <c r="X160" s="41">
        <v>2962.5921060000001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7.1009759480000003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47.337323329999997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20005.509719999998</v>
      </c>
      <c r="S233" s="41">
        <v>20062.999260000001</v>
      </c>
      <c r="T233" s="41">
        <v>20720.540980000002</v>
      </c>
      <c r="U233" s="41">
        <v>21360.196</v>
      </c>
      <c r="V233" s="41">
        <v>21750.221440000001</v>
      </c>
      <c r="W233" s="41">
        <v>21738.723160000001</v>
      </c>
      <c r="X233" s="41">
        <v>21922.5713</v>
      </c>
      <c r="Y233" s="41">
        <v>21774.259580000002</v>
      </c>
      <c r="Z233" s="41">
        <v>21919.179240000001</v>
      </c>
      <c r="AA233" s="41">
        <v>21493.259470000001</v>
      </c>
      <c r="AB233" s="41">
        <v>21781.812539999999</v>
      </c>
      <c r="AC233" s="41">
        <v>21831.67383</v>
      </c>
      <c r="AD233" s="41">
        <v>21966.564890000001</v>
      </c>
      <c r="AE233" s="41">
        <v>22425.264459999999</v>
      </c>
      <c r="AF233" s="41">
        <v>22425.264459999999</v>
      </c>
      <c r="AG233" s="41">
        <v>22394.794389999999</v>
      </c>
      <c r="AH233" s="41">
        <v>22393.512480000001</v>
      </c>
      <c r="AI233" s="41">
        <v>22258.466540000001</v>
      </c>
      <c r="AJ233" s="41">
        <v>22310.639179999998</v>
      </c>
      <c r="AK233" s="41">
        <v>22425.264459999999</v>
      </c>
      <c r="AL233" s="41">
        <v>22425.264459999999</v>
      </c>
      <c r="AM233" s="41">
        <v>22425.264459999999</v>
      </c>
      <c r="AN233" s="41">
        <v>22410.913349999999</v>
      </c>
      <c r="AO233" s="41">
        <v>22425.264459999999</v>
      </c>
      <c r="AP233" s="41">
        <v>22443.883399999999</v>
      </c>
    </row>
    <row r="234" spans="2:42" x14ac:dyDescent="0.25">
      <c r="B234" s="40" t="s">
        <v>1</v>
      </c>
      <c r="C234" s="42" t="s">
        <v>38</v>
      </c>
      <c r="D234" s="41">
        <v>7729.1208580000002</v>
      </c>
      <c r="E234" s="41">
        <v>7868.2101860000002</v>
      </c>
      <c r="F234" s="41">
        <v>7868.2101860000002</v>
      </c>
      <c r="G234" s="41">
        <v>7868.2101860000002</v>
      </c>
      <c r="H234" s="41">
        <v>7271.8560660000003</v>
      </c>
      <c r="I234" s="41">
        <v>7766.474553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8179.8369629999997</v>
      </c>
      <c r="Q234" s="41">
        <v>8426.4979609999991</v>
      </c>
      <c r="R234" s="41">
        <v>8705.2200690000009</v>
      </c>
      <c r="S234" s="41">
        <v>8822.8000780000002</v>
      </c>
      <c r="T234" s="41">
        <v>9829.0971050000007</v>
      </c>
      <c r="U234" s="41">
        <v>9918.923213</v>
      </c>
      <c r="V234" s="41">
        <v>10209.555050000001</v>
      </c>
      <c r="W234" s="41">
        <v>10196.805420000001</v>
      </c>
      <c r="X234" s="41">
        <v>10209.555050000001</v>
      </c>
      <c r="Y234" s="41">
        <v>10209.555050000001</v>
      </c>
      <c r="Z234" s="41">
        <v>10209.555050000001</v>
      </c>
      <c r="AA234" s="41">
        <v>10131.7214</v>
      </c>
      <c r="AB234" s="41">
        <v>10209.555050000001</v>
      </c>
      <c r="AC234" s="41">
        <v>10209.555050000001</v>
      </c>
      <c r="AD234" s="41">
        <v>10203.509980000001</v>
      </c>
      <c r="AE234" s="41">
        <v>10209.555050000001</v>
      </c>
      <c r="AF234" s="41">
        <v>10209.555050000001</v>
      </c>
      <c r="AG234" s="41">
        <v>10209.555050000001</v>
      </c>
      <c r="AH234" s="41">
        <v>10121.46399</v>
      </c>
      <c r="AI234" s="41">
        <v>10209.555050000001</v>
      </c>
      <c r="AJ234" s="41">
        <v>10209.555050000001</v>
      </c>
      <c r="AK234" s="41">
        <v>10209.555050000001</v>
      </c>
      <c r="AL234" s="41">
        <v>10122.815549999999</v>
      </c>
      <c r="AM234" s="41">
        <v>10209.555050000001</v>
      </c>
      <c r="AN234" s="41">
        <v>10209.555050000001</v>
      </c>
      <c r="AO234" s="41">
        <v>10209.555050000001</v>
      </c>
      <c r="AP234" s="41">
        <v>10209.555050000001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4826.5609700000005</v>
      </c>
      <c r="I235" s="41">
        <v>4726.7641880000001</v>
      </c>
      <c r="J235" s="41">
        <v>4239.593089</v>
      </c>
      <c r="K235" s="41">
        <v>4698.4764109999996</v>
      </c>
      <c r="L235" s="41">
        <v>4572.8032830000002</v>
      </c>
      <c r="M235" s="41">
        <v>5200.582539</v>
      </c>
      <c r="N235" s="41">
        <v>4331.730071</v>
      </c>
      <c r="O235" s="41">
        <v>5200.582539</v>
      </c>
      <c r="P235" s="41">
        <v>5200.582539</v>
      </c>
      <c r="Q235" s="41">
        <v>5200.582539</v>
      </c>
      <c r="R235" s="41">
        <v>4882.8936590000003</v>
      </c>
      <c r="S235" s="41">
        <v>4718.0371180000002</v>
      </c>
      <c r="T235" s="41">
        <v>5333.9128629999996</v>
      </c>
      <c r="U235" s="41">
        <v>5471.9125880000001</v>
      </c>
      <c r="V235" s="41">
        <v>5505.1349609999997</v>
      </c>
      <c r="W235" s="41">
        <v>5240.9946900000004</v>
      </c>
      <c r="X235" s="41">
        <v>5523.8027160000001</v>
      </c>
      <c r="Y235" s="41">
        <v>5438.3990389999999</v>
      </c>
      <c r="Z235" s="41">
        <v>5471.9125880000001</v>
      </c>
      <c r="AA235" s="41">
        <v>5461.4999019999996</v>
      </c>
      <c r="AB235" s="41">
        <v>5438.3990389999999</v>
      </c>
      <c r="AC235" s="41">
        <v>5515.4758039999997</v>
      </c>
      <c r="AD235" s="41">
        <v>5438.3990389999999</v>
      </c>
      <c r="AE235" s="41">
        <v>5482.2534310000001</v>
      </c>
      <c r="AF235" s="41">
        <v>5502.1490290000002</v>
      </c>
      <c r="AG235" s="41">
        <v>5446.7259510000004</v>
      </c>
      <c r="AH235" s="41">
        <v>5438.3990389999999</v>
      </c>
      <c r="AI235" s="41">
        <v>5438.3990389999999</v>
      </c>
      <c r="AJ235" s="41">
        <v>5523.8027160000001</v>
      </c>
      <c r="AK235" s="41">
        <v>5438.3990389999999</v>
      </c>
      <c r="AL235" s="41">
        <v>5126.0733710000004</v>
      </c>
      <c r="AM235" s="41">
        <v>4400.780334</v>
      </c>
      <c r="AN235" s="41">
        <v>4004.5239660000002</v>
      </c>
      <c r="AO235" s="41">
        <v>3962.9368340000001</v>
      </c>
      <c r="AP235" s="41">
        <v>4026.686764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3630.7688539999999</v>
      </c>
      <c r="G236" s="41">
        <v>3802.8163159999999</v>
      </c>
      <c r="H236" s="41">
        <v>3639.7662230000001</v>
      </c>
      <c r="I236" s="41">
        <v>3855.6362159999999</v>
      </c>
      <c r="J236" s="41">
        <v>5316.9516700000004</v>
      </c>
      <c r="K236" s="41">
        <v>7755.4865970000001</v>
      </c>
      <c r="L236" s="41">
        <v>7503.1970170000004</v>
      </c>
      <c r="M236" s="41">
        <v>10101.715990000001</v>
      </c>
      <c r="N236" s="41">
        <v>9922.269053</v>
      </c>
      <c r="O236" s="41">
        <v>9473.7555319999992</v>
      </c>
      <c r="P236" s="41">
        <v>9845.7667710000005</v>
      </c>
      <c r="Q236" s="41">
        <v>9556.2344909999993</v>
      </c>
      <c r="R236" s="41">
        <v>9957.6229609999991</v>
      </c>
      <c r="S236" s="41">
        <v>9177.2556629999999</v>
      </c>
      <c r="T236" s="41">
        <v>10101.715990000001</v>
      </c>
      <c r="U236" s="41">
        <v>10101.715990000001</v>
      </c>
      <c r="V236" s="41">
        <v>10650.85059</v>
      </c>
      <c r="W236" s="41">
        <v>10660.02313</v>
      </c>
      <c r="X236" s="41">
        <v>10881.74388</v>
      </c>
      <c r="Y236" s="41">
        <v>11326.907520000001</v>
      </c>
      <c r="Z236" s="41">
        <v>11441.02903</v>
      </c>
      <c r="AA236" s="41">
        <v>11544.902620000001</v>
      </c>
      <c r="AB236" s="41">
        <v>11548.628269999999</v>
      </c>
      <c r="AC236" s="41">
        <v>11326.907520000001</v>
      </c>
      <c r="AD236" s="41">
        <v>11317.06813</v>
      </c>
      <c r="AE236" s="41">
        <v>11322.78004</v>
      </c>
      <c r="AF236" s="41">
        <v>11548.628269999999</v>
      </c>
      <c r="AG236" s="41">
        <v>11548.628269999999</v>
      </c>
      <c r="AH236" s="41">
        <v>11095.347390000001</v>
      </c>
      <c r="AI236" s="41">
        <v>11317.06813</v>
      </c>
      <c r="AJ236" s="41">
        <v>11548.628269999999</v>
      </c>
      <c r="AK236" s="41">
        <v>11548.628269999999</v>
      </c>
      <c r="AL236" s="41">
        <v>11548.628269999999</v>
      </c>
      <c r="AM236" s="41">
        <v>11548.628269999999</v>
      </c>
      <c r="AN236" s="41">
        <v>11317.06813</v>
      </c>
      <c r="AO236" s="41">
        <v>11548.628269999999</v>
      </c>
      <c r="AP236" s="41">
        <v>12098.75431</v>
      </c>
    </row>
    <row r="237" spans="2:42" x14ac:dyDescent="0.25">
      <c r="B237" s="40" t="s">
        <v>1</v>
      </c>
      <c r="C237" s="42" t="s">
        <v>41</v>
      </c>
      <c r="D237" s="41">
        <v>9045.0692639999997</v>
      </c>
      <c r="E237" s="41">
        <v>9097.0530650000001</v>
      </c>
      <c r="F237" s="41">
        <v>8666.2210849999992</v>
      </c>
      <c r="G237" s="41">
        <v>9004.8682389999994</v>
      </c>
      <c r="H237" s="41">
        <v>9272.0776079999996</v>
      </c>
      <c r="I237" s="41">
        <v>8844.4174139999996</v>
      </c>
      <c r="J237" s="41">
        <v>8106.0458140000001</v>
      </c>
      <c r="K237" s="41">
        <v>6642.6740989999998</v>
      </c>
      <c r="L237" s="41">
        <v>8623.1450100000002</v>
      </c>
      <c r="M237" s="41">
        <v>7683.7412180000001</v>
      </c>
      <c r="N237" s="41">
        <v>9017.2143629999991</v>
      </c>
      <c r="O237" s="41">
        <v>9162.6888080000008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1880.6686079999999</v>
      </c>
      <c r="I238" s="41">
        <v>2359.2130980000002</v>
      </c>
      <c r="J238" s="41">
        <v>1040.553523</v>
      </c>
      <c r="K238" s="41">
        <v>2568.163634</v>
      </c>
      <c r="L238" s="41">
        <v>3074.2415700000001</v>
      </c>
      <c r="M238" s="41">
        <v>3169.6445079999999</v>
      </c>
      <c r="N238" s="41">
        <v>3198.09501</v>
      </c>
      <c r="O238" s="41">
        <v>3136.6456800000001</v>
      </c>
      <c r="P238" s="41">
        <v>2073.2160330000002</v>
      </c>
      <c r="Q238" s="41">
        <v>3171.7688450000001</v>
      </c>
      <c r="R238" s="41">
        <v>4555.5961459999999</v>
      </c>
      <c r="S238" s="41">
        <v>4646.0225289999998</v>
      </c>
      <c r="T238" s="41">
        <v>3209.443291</v>
      </c>
      <c r="U238" s="41">
        <v>3193.8244009999999</v>
      </c>
      <c r="V238" s="41">
        <v>3632.495492</v>
      </c>
      <c r="W238" s="41">
        <v>4646.0225289999998</v>
      </c>
      <c r="X238" s="41">
        <v>3632.5516250000001</v>
      </c>
      <c r="Y238" s="41">
        <v>3196.8941749999999</v>
      </c>
      <c r="Z238" s="41">
        <v>3482.5304120000001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3286.3133109999999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159.2251373</v>
      </c>
      <c r="G239" s="41">
        <v>106.8789902</v>
      </c>
      <c r="H239" s="41">
        <v>219.0126765</v>
      </c>
      <c r="I239" s="41">
        <v>142.79763729999999</v>
      </c>
      <c r="J239" s="41"/>
      <c r="K239" s="41">
        <v>126.8869608</v>
      </c>
      <c r="L239" s="41">
        <v>126.8869608</v>
      </c>
      <c r="M239" s="41">
        <v>251.6734902</v>
      </c>
      <c r="N239" s="41">
        <v>126.8869608</v>
      </c>
      <c r="O239" s="41">
        <v>212.08334310000001</v>
      </c>
      <c r="P239" s="41">
        <v>212.08334310000001</v>
      </c>
      <c r="Q239" s="41">
        <v>336.86987249999999</v>
      </c>
      <c r="R239" s="41">
        <v>241.0883834</v>
      </c>
      <c r="S239" s="41">
        <v>255.6920327</v>
      </c>
      <c r="T239" s="41">
        <v>563.93017110000005</v>
      </c>
      <c r="U239" s="41">
        <v>603.68421269999999</v>
      </c>
      <c r="V239" s="41">
        <v>664.09810700000003</v>
      </c>
      <c r="W239" s="41">
        <v>725.82331650000003</v>
      </c>
      <c r="X239" s="41">
        <v>725.82331650000003</v>
      </c>
      <c r="Y239" s="41">
        <v>698.84661819999997</v>
      </c>
      <c r="Z239" s="41">
        <v>725.82331650000003</v>
      </c>
      <c r="AA239" s="41">
        <v>725.82331650000003</v>
      </c>
      <c r="AB239" s="41">
        <v>882.70915960000002</v>
      </c>
      <c r="AC239" s="41">
        <v>853.91380949999996</v>
      </c>
      <c r="AD239" s="41">
        <v>882.70915960000002</v>
      </c>
      <c r="AE239" s="41">
        <v>1211.6069339999999</v>
      </c>
      <c r="AF239" s="41">
        <v>1211.6069339999999</v>
      </c>
      <c r="AG239" s="41">
        <v>1211.6069339999999</v>
      </c>
      <c r="AH239" s="41">
        <v>1093.7788479999999</v>
      </c>
      <c r="AI239" s="41">
        <v>1145.886923</v>
      </c>
      <c r="AJ239" s="41">
        <v>1169.8303820000001</v>
      </c>
      <c r="AK239" s="41">
        <v>1211.6069339999999</v>
      </c>
      <c r="AL239" s="41">
        <v>1170.6711210000001</v>
      </c>
      <c r="AM239" s="41">
        <v>1211.6069339999999</v>
      </c>
      <c r="AN239" s="41">
        <v>1150.743119</v>
      </c>
      <c r="AO239" s="41">
        <v>1134.1260130000001</v>
      </c>
      <c r="AP239" s="41">
        <v>1211.6069339999999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865.22818189999998</v>
      </c>
      <c r="W240" s="41">
        <v>3044.0357100000001</v>
      </c>
      <c r="X240" s="41">
        <v>3348.3653920000002</v>
      </c>
      <c r="Y240" s="41">
        <v>4539.1850160000004</v>
      </c>
      <c r="Z240" s="41">
        <v>4605.4725019999996</v>
      </c>
      <c r="AA240" s="41">
        <v>4036.1323430000002</v>
      </c>
      <c r="AB240" s="41">
        <v>3946.3523260000002</v>
      </c>
      <c r="AC240" s="41">
        <v>5090.503702</v>
      </c>
      <c r="AD240" s="41">
        <v>5548.3362740000002</v>
      </c>
      <c r="AE240" s="41">
        <v>5217.512146</v>
      </c>
      <c r="AF240" s="41">
        <v>5547.1068340000002</v>
      </c>
      <c r="AG240" s="41">
        <v>4434.7632050000002</v>
      </c>
      <c r="AH240" s="41">
        <v>5709.320205</v>
      </c>
      <c r="AI240" s="41">
        <v>5700.9001429999998</v>
      </c>
      <c r="AJ240" s="41">
        <v>5138.2806069999997</v>
      </c>
      <c r="AK240" s="41">
        <v>5138.2806069999997</v>
      </c>
      <c r="AL240" s="41">
        <v>5249.5209999999997</v>
      </c>
      <c r="AM240" s="41">
        <v>5584.9485459999996</v>
      </c>
      <c r="AN240" s="41">
        <v>5724.655538</v>
      </c>
      <c r="AO240" s="41">
        <v>6467.001217</v>
      </c>
      <c r="AP240" s="41">
        <v>6849.2488389999999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575.84199020000005</v>
      </c>
      <c r="N241" s="41">
        <v>575.84199020000005</v>
      </c>
      <c r="O241" s="41">
        <v>1032.3136589999999</v>
      </c>
      <c r="P241" s="41">
        <v>1848.1952060000001</v>
      </c>
      <c r="Q241" s="41">
        <v>1848.1952060000001</v>
      </c>
      <c r="R241" s="41">
        <v>1302.915667</v>
      </c>
      <c r="S241" s="41">
        <v>1848.1952060000001</v>
      </c>
      <c r="T241" s="41">
        <v>1996.4457749999999</v>
      </c>
      <c r="U241" s="41">
        <v>1996.4457749999999</v>
      </c>
      <c r="V241" s="41">
        <v>2194.462035</v>
      </c>
      <c r="W241" s="41">
        <v>1575.7522489999999</v>
      </c>
      <c r="X241" s="41">
        <v>2234.2808879999998</v>
      </c>
      <c r="Y241" s="41">
        <v>2226.0133249999999</v>
      </c>
      <c r="Z241" s="41">
        <v>2160.8279349999998</v>
      </c>
      <c r="AA241" s="41">
        <v>2841.7467569999999</v>
      </c>
      <c r="AB241" s="41">
        <v>3206.218343</v>
      </c>
      <c r="AC241" s="41">
        <v>2662.605039</v>
      </c>
      <c r="AD241" s="41">
        <v>3679.7357820000002</v>
      </c>
      <c r="AE241" s="41">
        <v>3791.2940290000001</v>
      </c>
      <c r="AF241" s="41">
        <v>3751.4978820000001</v>
      </c>
      <c r="AG241" s="41">
        <v>3697.5461989999999</v>
      </c>
      <c r="AH241" s="41">
        <v>3751.4978820000001</v>
      </c>
      <c r="AI241" s="41">
        <v>3751.4978820000001</v>
      </c>
      <c r="AJ241" s="41">
        <v>3436.9005200000001</v>
      </c>
      <c r="AK241" s="41">
        <v>3703.0518000000002</v>
      </c>
      <c r="AL241" s="41">
        <v>3791.2940290000001</v>
      </c>
      <c r="AM241" s="41">
        <v>3206.218343</v>
      </c>
      <c r="AN241" s="41">
        <v>3698.7098970000002</v>
      </c>
      <c r="AO241" s="41">
        <v>3751.4978820000001</v>
      </c>
      <c r="AP241" s="41">
        <v>3899.7449310000002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45360.624680000001</v>
      </c>
      <c r="E244" s="41">
        <v>46094.109020000004</v>
      </c>
      <c r="F244" s="41">
        <v>45542.070659999998</v>
      </c>
      <c r="G244" s="41">
        <v>46081.655910000001</v>
      </c>
      <c r="H244" s="41">
        <v>46714.692849999999</v>
      </c>
      <c r="I244" s="41">
        <v>47300.053800000002</v>
      </c>
      <c r="J244" s="41">
        <v>46417.786540000001</v>
      </c>
      <c r="K244" s="41">
        <v>49823.558839999998</v>
      </c>
      <c r="L244" s="41">
        <v>52507.986969999998</v>
      </c>
      <c r="M244" s="41">
        <v>55015.070879999999</v>
      </c>
      <c r="N244" s="41">
        <v>55287.355029999999</v>
      </c>
      <c r="O244" s="41">
        <v>56409.86148</v>
      </c>
      <c r="P244" s="41">
        <v>56567.932339999999</v>
      </c>
      <c r="Q244" s="41">
        <v>57748.400390000003</v>
      </c>
      <c r="R244" s="41">
        <v>58922.924209999997</v>
      </c>
      <c r="S244" s="41">
        <v>58803.0795</v>
      </c>
      <c r="T244" s="41">
        <v>61027.163780000003</v>
      </c>
      <c r="U244" s="41">
        <v>61918.779790000001</v>
      </c>
      <c r="V244" s="41">
        <v>64744.123460000003</v>
      </c>
      <c r="W244" s="41">
        <v>67100.257809999996</v>
      </c>
      <c r="X244" s="41">
        <v>67750.771770000007</v>
      </c>
      <c r="Y244" s="41">
        <v>68682.137929999997</v>
      </c>
      <c r="Z244" s="41">
        <v>69288.407680000004</v>
      </c>
      <c r="AA244" s="41">
        <v>70153.185949999999</v>
      </c>
      <c r="AB244" s="41">
        <v>70931.774860000005</v>
      </c>
      <c r="AC244" s="41">
        <v>71408.734890000007</v>
      </c>
      <c r="AD244" s="41">
        <v>72954.423389999996</v>
      </c>
      <c r="AE244" s="41">
        <v>73578.366219999996</v>
      </c>
      <c r="AF244" s="41">
        <v>72754.199370000002</v>
      </c>
      <c r="AG244" s="41">
        <v>72861.720130000002</v>
      </c>
      <c r="AH244" s="41">
        <v>73521.419970000003</v>
      </c>
      <c r="AI244" s="41">
        <v>73739.87384</v>
      </c>
      <c r="AJ244" s="41">
        <v>73255.736860000005</v>
      </c>
      <c r="AK244" s="41">
        <v>73592.886289999995</v>
      </c>
      <c r="AL244" s="41">
        <v>73352.367929999993</v>
      </c>
      <c r="AM244" s="41">
        <v>72505.102069999994</v>
      </c>
      <c r="AN244" s="41">
        <v>72434.269180000003</v>
      </c>
      <c r="AO244" s="41">
        <v>73417.109859999997</v>
      </c>
      <c r="AP244" s="41">
        <v>74657.580360000007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2492.9080020000001</v>
      </c>
      <c r="N245" s="41">
        <v>4173.2139429999997</v>
      </c>
      <c r="O245" s="41">
        <v>3554.1030230000001</v>
      </c>
      <c r="P245" s="41">
        <v>4173.2139429999997</v>
      </c>
      <c r="Q245" s="41">
        <v>4173.2139429999997</v>
      </c>
      <c r="R245" s="41">
        <v>3554.1030230000001</v>
      </c>
      <c r="S245" s="41">
        <v>4173.2139429999997</v>
      </c>
      <c r="T245" s="41">
        <v>4173.2139429999997</v>
      </c>
      <c r="U245" s="41">
        <v>5194.7787010000002</v>
      </c>
      <c r="V245" s="41">
        <v>5194.7787010000002</v>
      </c>
      <c r="W245" s="41">
        <v>4914.819641</v>
      </c>
      <c r="X245" s="41">
        <v>5194.7787010000002</v>
      </c>
      <c r="Y245" s="41">
        <v>5194.7787010000002</v>
      </c>
      <c r="Z245" s="41">
        <v>5194.7787010000002</v>
      </c>
      <c r="AA245" s="41">
        <v>4909.0404120000003</v>
      </c>
      <c r="AB245" s="41">
        <v>5194.7787010000002</v>
      </c>
      <c r="AC245" s="41">
        <v>5191.8243359999997</v>
      </c>
      <c r="AD245" s="41">
        <v>4909.0404120000003</v>
      </c>
      <c r="AE245" s="41">
        <v>5194.7787010000002</v>
      </c>
      <c r="AF245" s="41">
        <v>5194.7787010000002</v>
      </c>
      <c r="AG245" s="41">
        <v>5194.7787010000002</v>
      </c>
      <c r="AH245" s="41">
        <v>5027.5719310000004</v>
      </c>
      <c r="AI245" s="41">
        <v>4575.6677810000001</v>
      </c>
      <c r="AJ245" s="41">
        <v>5194.7787010000002</v>
      </c>
      <c r="AK245" s="41">
        <v>5194.7787010000002</v>
      </c>
      <c r="AL245" s="41">
        <v>5194.7787010000002</v>
      </c>
      <c r="AM245" s="41">
        <v>5149.6128740000004</v>
      </c>
      <c r="AN245" s="41">
        <v>5194.7787010000002</v>
      </c>
      <c r="AO245" s="41">
        <v>5153.229628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2360.340608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2449.3354439999998</v>
      </c>
      <c r="AE246" s="41">
        <v>2605.9488150000002</v>
      </c>
      <c r="AF246" s="41">
        <v>2605.9488150000002</v>
      </c>
      <c r="AG246" s="41">
        <v>2605.9488150000002</v>
      </c>
      <c r="AH246" s="41">
        <v>2240.3718869999998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93.007174879999994</v>
      </c>
      <c r="M247" s="41">
        <v>107.4813339</v>
      </c>
      <c r="N247" s="41">
        <v>81.162162980000005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99.396932820000004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93.293548229999999</v>
      </c>
      <c r="AM247" s="41">
        <v>93.007174879999994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152.44187260000001</v>
      </c>
      <c r="J250" s="41">
        <v>136.44921070000001</v>
      </c>
      <c r="K250" s="41">
        <v>135.3847887</v>
      </c>
      <c r="L250" s="41">
        <v>180.36080609999999</v>
      </c>
      <c r="M250" s="41">
        <v>184.13474790000001</v>
      </c>
      <c r="N250" s="41">
        <v>161.51525760000001</v>
      </c>
      <c r="O250" s="41">
        <v>228.7702262</v>
      </c>
      <c r="P250" s="41">
        <v>157.7413158</v>
      </c>
      <c r="Q250" s="41">
        <v>205.4842835</v>
      </c>
      <c r="R250" s="41">
        <v>228.7702262</v>
      </c>
      <c r="S250" s="41">
        <v>228.7702262</v>
      </c>
      <c r="T250" s="41">
        <v>228.7702262</v>
      </c>
      <c r="U250" s="41">
        <v>207.4206906</v>
      </c>
      <c r="V250" s="41">
        <v>207.4206906</v>
      </c>
      <c r="W250" s="41">
        <v>228.7702262</v>
      </c>
      <c r="X250" s="41">
        <v>160.51175180000001</v>
      </c>
      <c r="Y250" s="41">
        <v>228.7702262</v>
      </c>
      <c r="Z250" s="41">
        <v>207.4206906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184.8012003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0.48292048589999997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1.593506232</v>
      </c>
      <c r="Q252" s="41">
        <v>1.2895536379999999</v>
      </c>
      <c r="R252" s="41">
        <v>0.79675311609999999</v>
      </c>
      <c r="S252" s="41">
        <v>1.3215026240000001</v>
      </c>
      <c r="T252" s="41">
        <v>1.5583531159999999</v>
      </c>
      <c r="U252" s="41">
        <v>1.3215026240000001</v>
      </c>
      <c r="V252" s="41">
        <v>1.3215026240000001</v>
      </c>
      <c r="W252" s="41">
        <v>0.79675311609999999</v>
      </c>
      <c r="X252" s="41">
        <v>1.8143031460000001</v>
      </c>
      <c r="Y252" s="41">
        <v>1.8143031460000001</v>
      </c>
      <c r="Z252" s="41">
        <v>1.3215026240000001</v>
      </c>
      <c r="AA252" s="41">
        <v>1.3215026240000001</v>
      </c>
      <c r="AB252" s="41">
        <v>1.3215026240000001</v>
      </c>
      <c r="AC252" s="41">
        <v>1.8143031460000001</v>
      </c>
      <c r="AD252" s="41">
        <v>1.3215026240000001</v>
      </c>
      <c r="AE252" s="41">
        <v>1.8143031460000001</v>
      </c>
      <c r="AF252" s="41">
        <v>1.3215026240000001</v>
      </c>
      <c r="AG252" s="41">
        <v>1.3215026240000001</v>
      </c>
      <c r="AH252" s="41">
        <v>1.3215026240000001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1.3215026240000001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1.4775450000000001</v>
      </c>
      <c r="P253" s="41">
        <v>1.990845</v>
      </c>
      <c r="Q253" s="41">
        <v>1.990845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1.5399</v>
      </c>
      <c r="AC253" s="41">
        <v>1.5399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1.5399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3012.0223850000002</v>
      </c>
      <c r="I256" s="41">
        <v>3127.1847509999998</v>
      </c>
      <c r="J256" s="41">
        <v>3207.448288</v>
      </c>
      <c r="K256" s="41">
        <v>3283.2941799999999</v>
      </c>
      <c r="L256" s="41">
        <v>3369.9303620000001</v>
      </c>
      <c r="M256" s="41">
        <v>3921.673401</v>
      </c>
      <c r="N256" s="41">
        <v>5553.0406810000004</v>
      </c>
      <c r="O256" s="41">
        <v>5027.9548450000002</v>
      </c>
      <c r="P256" s="41">
        <v>7142.8855549999998</v>
      </c>
      <c r="Q256" s="41">
        <v>6944.7163629999995</v>
      </c>
      <c r="R256" s="41">
        <v>6593.5558469999996</v>
      </c>
      <c r="S256" s="41">
        <v>7205.5580600000003</v>
      </c>
      <c r="T256" s="41">
        <v>7213.879312</v>
      </c>
      <c r="U256" s="41">
        <v>8213.8576840000005</v>
      </c>
      <c r="V256" s="41">
        <v>8213.8576840000005</v>
      </c>
      <c r="W256" s="41">
        <v>7954.2724639999997</v>
      </c>
      <c r="X256" s="41">
        <v>8167.441546</v>
      </c>
      <c r="Y256" s="41">
        <v>8235.7000200000002</v>
      </c>
      <c r="Z256" s="41">
        <v>8213.8576840000005</v>
      </c>
      <c r="AA256" s="41">
        <v>7949.46893</v>
      </c>
      <c r="AB256" s="41">
        <v>8234.7562749999997</v>
      </c>
      <c r="AC256" s="41">
        <v>8232.2947100000001</v>
      </c>
      <c r="AD256" s="41">
        <v>7792.8555589999996</v>
      </c>
      <c r="AE256" s="41">
        <v>8235.7000200000002</v>
      </c>
      <c r="AF256" s="41">
        <v>8191.2381939999996</v>
      </c>
      <c r="AG256" s="41">
        <v>8235.2072200000002</v>
      </c>
      <c r="AH256" s="41">
        <v>7702.4235209999997</v>
      </c>
      <c r="AI256" s="41">
        <v>7616.5891000000001</v>
      </c>
      <c r="AJ256" s="41">
        <v>8235.7000200000002</v>
      </c>
      <c r="AK256" s="41">
        <v>8235.7000200000002</v>
      </c>
      <c r="AL256" s="41">
        <v>8221.5122350000001</v>
      </c>
      <c r="AM256" s="41">
        <v>8175.6090889999996</v>
      </c>
      <c r="AN256" s="41">
        <v>8207.0712299999996</v>
      </c>
      <c r="AO256" s="41">
        <v>8166.0149570000003</v>
      </c>
      <c r="AP256" s="41">
        <v>8207.5640299999995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175.687275</v>
      </c>
      <c r="K367" s="40">
        <v>179.55757500000001</v>
      </c>
      <c r="L367" s="40">
        <v>145.98258749999999</v>
      </c>
      <c r="M367" s="40">
        <v>186.72345000000001</v>
      </c>
      <c r="N367" s="40">
        <v>145.98258749999999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472.53918420000002</v>
      </c>
      <c r="K376" s="40">
        <v>618.10548419999998</v>
      </c>
      <c r="L376" s="40">
        <v>627.99528239999995</v>
      </c>
      <c r="M376" s="40">
        <v>673.46856990000003</v>
      </c>
      <c r="N376" s="40">
        <v>632.72770739999999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11151.780220000001</v>
      </c>
      <c r="T415" s="40">
        <v>11635.26958</v>
      </c>
      <c r="U415" s="40">
        <v>12173.15164</v>
      </c>
      <c r="V415" s="40">
        <v>12173.15164</v>
      </c>
      <c r="W415" s="40">
        <v>12173.15164</v>
      </c>
      <c r="X415" s="40">
        <v>12173.15164</v>
      </c>
      <c r="Y415" s="40">
        <v>12173.15164</v>
      </c>
      <c r="Z415" s="40">
        <v>12173.15164</v>
      </c>
      <c r="AA415" s="40">
        <v>12173.15164</v>
      </c>
      <c r="AB415" s="40">
        <v>12173.15164</v>
      </c>
      <c r="AC415" s="40">
        <v>12173.15164</v>
      </c>
      <c r="AD415" s="40">
        <v>12173.15164</v>
      </c>
      <c r="AE415" s="40">
        <v>12173.15164</v>
      </c>
      <c r="AF415" s="40">
        <v>12173.15164</v>
      </c>
      <c r="AG415" s="40">
        <v>12173.15164</v>
      </c>
      <c r="AH415" s="40">
        <v>12173.15164</v>
      </c>
      <c r="AI415" s="40">
        <v>12173.15164</v>
      </c>
      <c r="AJ415" s="40">
        <v>12173.15164</v>
      </c>
      <c r="AK415" s="40">
        <v>12173.15164</v>
      </c>
      <c r="AL415" s="40">
        <v>12173.15164</v>
      </c>
      <c r="AM415" s="40">
        <v>12173.15164</v>
      </c>
      <c r="AN415" s="40">
        <v>12173.15164</v>
      </c>
      <c r="AO415" s="40">
        <v>12173.15164</v>
      </c>
      <c r="AP415" s="40">
        <v>12173.15164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11151.780220000001</v>
      </c>
      <c r="T424" s="40">
        <v>11635.26958</v>
      </c>
      <c r="U424" s="40">
        <v>12173.15164</v>
      </c>
      <c r="V424" s="40">
        <v>12173.15164</v>
      </c>
      <c r="W424" s="40">
        <v>12173.15164</v>
      </c>
      <c r="X424" s="40">
        <v>12173.15164</v>
      </c>
      <c r="Y424" s="40">
        <v>12173.15164</v>
      </c>
      <c r="Z424" s="40">
        <v>12173.15164</v>
      </c>
      <c r="AA424" s="40">
        <v>12173.15164</v>
      </c>
      <c r="AB424" s="40">
        <v>12173.15164</v>
      </c>
      <c r="AC424" s="40">
        <v>12173.15164</v>
      </c>
      <c r="AD424" s="40">
        <v>12173.15164</v>
      </c>
      <c r="AE424" s="40">
        <v>12173.15164</v>
      </c>
      <c r="AF424" s="40">
        <v>12173.15164</v>
      </c>
      <c r="AG424" s="40">
        <v>12173.15164</v>
      </c>
      <c r="AH424" s="40">
        <v>12173.15164</v>
      </c>
      <c r="AI424" s="40">
        <v>12173.15164</v>
      </c>
      <c r="AJ424" s="40">
        <v>12173.15164</v>
      </c>
      <c r="AK424" s="40">
        <v>12173.15164</v>
      </c>
      <c r="AL424" s="40">
        <v>12173.15164</v>
      </c>
      <c r="AM424" s="40">
        <v>12173.15164</v>
      </c>
      <c r="AN424" s="40">
        <v>12173.15164</v>
      </c>
      <c r="AO424" s="40">
        <v>12173.15164</v>
      </c>
      <c r="AP424" s="40">
        <v>12173.15164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>
        <v>513.06364459999998</v>
      </c>
      <c r="AF426" s="40">
        <v>513.06364459999998</v>
      </c>
      <c r="AG426" s="40">
        <v>513.06364459999998</v>
      </c>
      <c r="AH426" s="40">
        <v>513.06364459999998</v>
      </c>
      <c r="AI426" s="40">
        <v>513.06364459999998</v>
      </c>
      <c r="AJ426" s="40">
        <v>513.06364459999998</v>
      </c>
      <c r="AK426" s="40">
        <v>513.06364459999998</v>
      </c>
      <c r="AL426" s="40">
        <v>513.06364459999998</v>
      </c>
      <c r="AM426" s="40">
        <v>513.06364459999998</v>
      </c>
      <c r="AN426" s="40">
        <v>513.06364459999998</v>
      </c>
      <c r="AO426" s="40">
        <v>513.06364459999998</v>
      </c>
      <c r="AP426" s="40">
        <v>513.06364459999998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513.06364459999998</v>
      </c>
      <c r="AF436" s="40">
        <v>513.06364459999998</v>
      </c>
      <c r="AG436" s="40">
        <v>513.06364459999998</v>
      </c>
      <c r="AH436" s="40">
        <v>513.06364459999998</v>
      </c>
      <c r="AI436" s="40">
        <v>513.06364459999998</v>
      </c>
      <c r="AJ436" s="40">
        <v>513.06364459999998</v>
      </c>
      <c r="AK436" s="40">
        <v>513.06364459999998</v>
      </c>
      <c r="AL436" s="40">
        <v>513.06364459999998</v>
      </c>
      <c r="AM436" s="40">
        <v>513.06364459999998</v>
      </c>
      <c r="AN436" s="40">
        <v>513.06364459999998</v>
      </c>
      <c r="AO436" s="40">
        <v>513.06364459999998</v>
      </c>
      <c r="AP436" s="40">
        <v>513.06364459999998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589.96712149999996</v>
      </c>
      <c r="W439" s="40">
        <v>2423.0538259999998</v>
      </c>
      <c r="X439" s="40">
        <v>4833.6607949999998</v>
      </c>
      <c r="Y439" s="40">
        <v>7671.3045860000002</v>
      </c>
      <c r="Z439" s="40">
        <v>11749.83992</v>
      </c>
      <c r="AA439" s="40">
        <v>15796.80589</v>
      </c>
      <c r="AB439" s="40">
        <v>18646.566510000001</v>
      </c>
      <c r="AC439" s="40">
        <v>23373.06263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589.96712149999996</v>
      </c>
      <c r="W448" s="40">
        <v>2423.0538259999998</v>
      </c>
      <c r="X448" s="40">
        <v>4833.6607949999998</v>
      </c>
      <c r="Y448" s="40">
        <v>7671.3045860000002</v>
      </c>
      <c r="Z448" s="40">
        <v>11749.83992</v>
      </c>
      <c r="AA448" s="40">
        <v>15796.80589</v>
      </c>
      <c r="AB448" s="40">
        <v>18646.566510000001</v>
      </c>
      <c r="AC448" s="40">
        <v>23373.06263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6683.5785919999998</v>
      </c>
      <c r="AG463" s="40">
        <v>8821.6678169999996</v>
      </c>
      <c r="AH463" s="40">
        <v>10390.7199</v>
      </c>
      <c r="AI463" s="40">
        <v>11951.1397</v>
      </c>
      <c r="AJ463" s="40">
        <v>13544.98367</v>
      </c>
      <c r="AK463" s="40">
        <v>14663.376459999999</v>
      </c>
      <c r="AL463" s="40">
        <v>16549.705590000001</v>
      </c>
      <c r="AM463" s="40">
        <v>19414.715270000001</v>
      </c>
      <c r="AN463" s="40">
        <v>21127.354749999999</v>
      </c>
      <c r="AO463" s="40">
        <v>21638.05675</v>
      </c>
      <c r="AP463" s="40">
        <v>22153.70738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6683.5785919999998</v>
      </c>
      <c r="AG472" s="40">
        <v>8821.6678169999996</v>
      </c>
      <c r="AH472" s="40">
        <v>10390.7199</v>
      </c>
      <c r="AI472" s="40">
        <v>11951.1397</v>
      </c>
      <c r="AJ472" s="40">
        <v>13544.98367</v>
      </c>
      <c r="AK472" s="40">
        <v>14663.376459999999</v>
      </c>
      <c r="AL472" s="40">
        <v>16549.705590000001</v>
      </c>
      <c r="AM472" s="40">
        <v>19414.715270000001</v>
      </c>
      <c r="AN472" s="40">
        <v>21127.354749999999</v>
      </c>
      <c r="AO472" s="40">
        <v>21638.05675</v>
      </c>
      <c r="AP472" s="40">
        <v>22153.70738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455.22268409999998</v>
      </c>
      <c r="X653">
        <v>542.03811989999997</v>
      </c>
      <c r="Y653">
        <v>679.81084429999999</v>
      </c>
      <c r="Z653">
        <v>629.81987530000004</v>
      </c>
      <c r="AA653">
        <v>465.44540380000001</v>
      </c>
      <c r="AB653">
        <v>465.44540380000001</v>
      </c>
      <c r="AC653">
        <v>630.96624059999999</v>
      </c>
      <c r="AD653">
        <v>716.52536729999997</v>
      </c>
      <c r="AE653">
        <v>1056.430789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1208.636137</v>
      </c>
      <c r="AL653">
        <v>930.89080769999998</v>
      </c>
      <c r="AM653">
        <v>930.89080769999998</v>
      </c>
      <c r="AN653">
        <v>1056.430789</v>
      </c>
      <c r="AO653">
        <v>1396.3362119999999</v>
      </c>
      <c r="AP653">
        <v>1135.8786359999999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292.76871199999999</v>
      </c>
      <c r="AH655">
        <v>292.76871199999999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455.22268409999998</v>
      </c>
      <c r="X664">
        <v>542.03811989999997</v>
      </c>
      <c r="Y664">
        <v>679.81084429999999</v>
      </c>
      <c r="Z664">
        <v>629.81987530000004</v>
      </c>
      <c r="AA664">
        <v>465.44540380000001</v>
      </c>
      <c r="AB664">
        <v>465.44540380000001</v>
      </c>
      <c r="AC664">
        <v>630.96624059999999</v>
      </c>
      <c r="AD664">
        <v>716.52536729999997</v>
      </c>
      <c r="AE664">
        <v>1069.695391</v>
      </c>
      <c r="AF664">
        <v>937.5231086</v>
      </c>
      <c r="AG664">
        <v>1223.6595199999999</v>
      </c>
      <c r="AH664">
        <v>1223.6595199999999</v>
      </c>
      <c r="AI664">
        <v>1516.428232</v>
      </c>
      <c r="AJ664">
        <v>1516.428232</v>
      </c>
      <c r="AK664">
        <v>1794.1735610000001</v>
      </c>
      <c r="AL664">
        <v>1516.428232</v>
      </c>
      <c r="AM664">
        <v>1516.428232</v>
      </c>
      <c r="AN664">
        <v>1641.9682130000001</v>
      </c>
      <c r="AO664">
        <v>1981.873636</v>
      </c>
      <c r="AP664">
        <v>1721.41606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632.09113839999998</v>
      </c>
      <c r="AA665">
        <v>271.412981</v>
      </c>
      <c r="AB665">
        <v>173.40558290000001</v>
      </c>
      <c r="AC665">
        <v>41.189741159999997</v>
      </c>
      <c r="AD665">
        <v>429.54502789999998</v>
      </c>
      <c r="AE665">
        <v>678.62650480000002</v>
      </c>
      <c r="AO665">
        <v>118.35256200000001</v>
      </c>
      <c r="AP665">
        <v>342.67679750000002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K666">
        <v>58.980104609999998</v>
      </c>
      <c r="AL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286.67655539999998</v>
      </c>
      <c r="U667">
        <v>256.65516150000002</v>
      </c>
      <c r="V667">
        <v>309.75428060000002</v>
      </c>
      <c r="W667">
        <v>255.64092669999999</v>
      </c>
      <c r="X667">
        <v>257.72026110000002</v>
      </c>
      <c r="Y667">
        <v>214.08961450000001</v>
      </c>
      <c r="AE667">
        <v>209.1880946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L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1066.445649</v>
      </c>
      <c r="U676">
        <v>1036.4242549999999</v>
      </c>
      <c r="V676">
        <v>1089.523375</v>
      </c>
      <c r="W676">
        <v>1035.4100209999999</v>
      </c>
      <c r="X676">
        <v>1037.4893549999999</v>
      </c>
      <c r="Y676">
        <v>993.85870839999995</v>
      </c>
      <c r="Z676">
        <v>733.23372749999999</v>
      </c>
      <c r="AA676">
        <v>372.55556999999999</v>
      </c>
      <c r="AB676">
        <v>274.5481719</v>
      </c>
      <c r="AC676">
        <v>142.3323302</v>
      </c>
      <c r="AD676">
        <v>530.68761689999997</v>
      </c>
      <c r="AE676">
        <v>988.95718850000003</v>
      </c>
      <c r="AF676">
        <v>101.142589</v>
      </c>
      <c r="AG676">
        <v>42.162484419999998</v>
      </c>
      <c r="AH676">
        <v>0</v>
      </c>
      <c r="AI676">
        <v>0</v>
      </c>
      <c r="AJ676">
        <v>0</v>
      </c>
      <c r="AK676">
        <v>58.980104609999998</v>
      </c>
      <c r="AL676">
        <v>101.142589</v>
      </c>
      <c r="AM676">
        <v>0</v>
      </c>
      <c r="AN676">
        <v>101.142589</v>
      </c>
      <c r="AO676">
        <v>219.49515099999999</v>
      </c>
      <c r="AP676">
        <v>443.81938659999997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40.242914419999998</v>
      </c>
      <c r="R677">
        <v>3.8169722930000001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40.242914419999998</v>
      </c>
      <c r="R688">
        <v>3.8169722930000001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935.45551809999995</v>
      </c>
      <c r="AM750">
        <v>962.05145189999996</v>
      </c>
      <c r="AN750">
        <v>1168.663288</v>
      </c>
      <c r="AO750">
        <v>1389.673972</v>
      </c>
      <c r="AP750">
        <v>1421.2073399999999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111.56921389999999</v>
      </c>
      <c r="Z755">
        <v>112.0990685</v>
      </c>
      <c r="AA755">
        <v>108.8038037</v>
      </c>
      <c r="AB755">
        <v>91.66787343</v>
      </c>
      <c r="AC755">
        <v>272.77633700000001</v>
      </c>
      <c r="AD755">
        <v>294.69574249999999</v>
      </c>
      <c r="AE755">
        <v>285.85080390000002</v>
      </c>
      <c r="AF755">
        <v>231.65679639999999</v>
      </c>
      <c r="AG755">
        <v>231.65679639999999</v>
      </c>
      <c r="AH755">
        <v>246.94499870000001</v>
      </c>
      <c r="AI755">
        <v>268.71854919999998</v>
      </c>
      <c r="AJ755">
        <v>290.26768820000001</v>
      </c>
      <c r="AK755">
        <v>311.53802050000002</v>
      </c>
      <c r="AL755">
        <v>332.45674769999999</v>
      </c>
      <c r="AM755">
        <v>352.95265180000001</v>
      </c>
      <c r="AN755">
        <v>373.00071020000001</v>
      </c>
      <c r="AO755">
        <v>392.55588899999998</v>
      </c>
      <c r="AP755">
        <v>424.43434810000002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427.07724339999999</v>
      </c>
      <c r="Z760">
        <v>597.91511089999995</v>
      </c>
      <c r="AA760">
        <v>641.99342409999997</v>
      </c>
      <c r="AB760">
        <v>672.2310718</v>
      </c>
      <c r="AC760">
        <v>900.7131134</v>
      </c>
      <c r="AD760">
        <v>970.00609689999999</v>
      </c>
      <c r="AE760">
        <v>1008.534736</v>
      </c>
      <c r="AF760">
        <v>1001.714307</v>
      </c>
      <c r="AG760">
        <v>1050.509092</v>
      </c>
      <c r="AH760">
        <v>1113.1708719999999</v>
      </c>
      <c r="AI760">
        <v>1182.3180010000001</v>
      </c>
      <c r="AJ760">
        <v>1251.240718</v>
      </c>
      <c r="AK760">
        <v>1319.884628</v>
      </c>
      <c r="AL760">
        <v>1565.6552039999999</v>
      </c>
      <c r="AM760">
        <v>1612.7470410000001</v>
      </c>
      <c r="AN760">
        <v>1839.4069360000001</v>
      </c>
      <c r="AO760">
        <v>2079.9727979999998</v>
      </c>
      <c r="AP760">
        <v>2143.384626</v>
      </c>
    </row>
    <row r="761" spans="2:42" x14ac:dyDescent="0.25">
      <c r="B761" t="s">
        <v>15</v>
      </c>
      <c r="D761">
        <v>61545.265700000004</v>
      </c>
      <c r="E761">
        <v>64177.91001</v>
      </c>
      <c r="F761">
        <v>63290.916190000004</v>
      </c>
      <c r="G761">
        <v>65837.605909999998</v>
      </c>
      <c r="H761">
        <v>65882.190830000007</v>
      </c>
      <c r="I761">
        <v>67080.548420000006</v>
      </c>
      <c r="J761">
        <v>68156.613740000001</v>
      </c>
      <c r="K761">
        <v>73155.507679999995</v>
      </c>
      <c r="L761">
        <v>76830.74768</v>
      </c>
      <c r="M761">
        <v>80602.373040000006</v>
      </c>
      <c r="N761">
        <v>83898.819090000005</v>
      </c>
      <c r="O761">
        <v>87331.509239999999</v>
      </c>
      <c r="P761">
        <v>90801.379249999998</v>
      </c>
      <c r="Q761">
        <v>94390.813890000005</v>
      </c>
      <c r="R761">
        <v>97479.511780000001</v>
      </c>
      <c r="S761">
        <v>100376.1819</v>
      </c>
      <c r="T761">
        <v>103383.07670000001</v>
      </c>
      <c r="U761">
        <v>106477.12519999999</v>
      </c>
      <c r="V761">
        <v>109672.5914</v>
      </c>
      <c r="W761">
        <v>113023.117</v>
      </c>
      <c r="X761">
        <v>116432.66099999999</v>
      </c>
      <c r="Y761">
        <v>119841.7914</v>
      </c>
      <c r="Z761">
        <v>123355.3453</v>
      </c>
      <c r="AA761">
        <v>126990.2285</v>
      </c>
      <c r="AB761">
        <v>130866.61500000001</v>
      </c>
      <c r="AC761">
        <v>134691.0558</v>
      </c>
      <c r="AD761">
        <v>138544.17869999999</v>
      </c>
      <c r="AE761">
        <v>142249.01139999999</v>
      </c>
      <c r="AF761">
        <v>145923.4601</v>
      </c>
      <c r="AG761">
        <v>149167.19519999999</v>
      </c>
      <c r="AH761">
        <v>152419.9063</v>
      </c>
      <c r="AI761">
        <v>155684.6698</v>
      </c>
      <c r="AJ761">
        <v>159011.80850000001</v>
      </c>
      <c r="AK761">
        <v>162404.87659999999</v>
      </c>
      <c r="AL761">
        <v>165819.9656</v>
      </c>
      <c r="AM761">
        <v>169202.86689999999</v>
      </c>
      <c r="AN761">
        <v>172913.69829999999</v>
      </c>
      <c r="AO761">
        <v>176479.46109999999</v>
      </c>
      <c r="AP761">
        <v>180004.11489999999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46081.655910000001</v>
      </c>
      <c r="D4" s="1">
        <f>PLANEL_GerMed_Resultado!H244+PLANEL_GerMed_Resultado!H748</f>
        <v>46714.692849999999</v>
      </c>
      <c r="E4" s="1">
        <f>PLANEL_GerMed_Resultado!I244+PLANEL_GerMed_Resultado!I748</f>
        <v>47300.053800000002</v>
      </c>
      <c r="F4" s="1">
        <f>PLANEL_GerMed_Resultado!J244+PLANEL_GerMed_Resultado!J748</f>
        <v>46417.786540000001</v>
      </c>
      <c r="G4" s="1">
        <f>PLANEL_GerMed_Resultado!K244+PLANEL_GerMed_Resultado!K748</f>
        <v>49823.558839999998</v>
      </c>
      <c r="H4" s="1">
        <f>PLANEL_GerMed_Resultado!L244+PLANEL_GerMed_Resultado!L748</f>
        <v>52507.986969999998</v>
      </c>
      <c r="I4" s="1">
        <f>PLANEL_GerMed_Resultado!M244+PLANEL_GerMed_Resultado!M748</f>
        <v>55015.070879999999</v>
      </c>
      <c r="J4" s="1">
        <f>PLANEL_GerMed_Resultado!N244+PLANEL_GerMed_Resultado!N748</f>
        <v>55287.355029999999</v>
      </c>
      <c r="K4" s="1">
        <f>PLANEL_GerMed_Resultado!O244+PLANEL_GerMed_Resultado!O748</f>
        <v>56409.86148</v>
      </c>
      <c r="L4" s="1">
        <f>PLANEL_GerMed_Resultado!P244+PLANEL_GerMed_Resultado!P748</f>
        <v>56567.932339999999</v>
      </c>
      <c r="M4" s="1">
        <f>PLANEL_GerMed_Resultado!Q244+PLANEL_GerMed_Resultado!Q748</f>
        <v>57748.400390000003</v>
      </c>
      <c r="N4" s="1">
        <f>PLANEL_GerMed_Resultado!R244+PLANEL_GerMed_Resultado!R748</f>
        <v>58922.924209999997</v>
      </c>
      <c r="O4" s="1">
        <f>PLANEL_GerMed_Resultado!S244+PLANEL_GerMed_Resultado!S748</f>
        <v>58803.0795</v>
      </c>
      <c r="P4" s="1">
        <f>PLANEL_GerMed_Resultado!T244+PLANEL_GerMed_Resultado!T748</f>
        <v>61027.163780000003</v>
      </c>
      <c r="Q4" s="1">
        <f>PLANEL_GerMed_Resultado!U244+PLANEL_GerMed_Resultado!U748</f>
        <v>61918.779790000001</v>
      </c>
      <c r="R4" s="1">
        <f>PLANEL_GerMed_Resultado!V244+PLANEL_GerMed_Resultado!V748</f>
        <v>64744.123460000003</v>
      </c>
      <c r="S4" s="1">
        <f>PLANEL_GerMed_Resultado!W244+PLANEL_GerMed_Resultado!W748</f>
        <v>67100.257809999996</v>
      </c>
      <c r="T4" s="1">
        <f>PLANEL_GerMed_Resultado!X244+PLANEL_GerMed_Resultado!X748</f>
        <v>67750.771770000007</v>
      </c>
      <c r="U4" s="1">
        <f>PLANEL_GerMed_Resultado!Y244+PLANEL_GerMed_Resultado!Y748</f>
        <v>68682.137929999997</v>
      </c>
      <c r="V4" s="1">
        <f>PLANEL_GerMed_Resultado!Z244+PLANEL_GerMed_Resultado!Z748</f>
        <v>69288.407680000004</v>
      </c>
      <c r="W4" s="1">
        <f>PLANEL_GerMed_Resultado!AA244+PLANEL_GerMed_Resultado!AA748</f>
        <v>70153.185949999999</v>
      </c>
      <c r="X4" s="1">
        <f>PLANEL_GerMed_Resultado!AB244+PLANEL_GerMed_Resultado!AB748</f>
        <v>70931.774860000005</v>
      </c>
      <c r="Y4" s="1">
        <f>PLANEL_GerMed_Resultado!AC244+PLANEL_GerMed_Resultado!AC748</f>
        <v>71408.734890000007</v>
      </c>
      <c r="Z4" s="1">
        <f>PLANEL_GerMed_Resultado!AD244+PLANEL_GerMed_Resultado!AD748</f>
        <v>72954.423389999996</v>
      </c>
      <c r="AA4" s="1">
        <f>PLANEL_GerMed_Resultado!AE244+PLANEL_GerMed_Resultado!AE748</f>
        <v>73578.366219999996</v>
      </c>
      <c r="AB4" s="1">
        <f>PLANEL_GerMed_Resultado!AF244+PLANEL_GerMed_Resultado!AF748</f>
        <v>72754.199370000002</v>
      </c>
      <c r="AC4" s="1">
        <f>PLANEL_GerMed_Resultado!AG244+PLANEL_GerMed_Resultado!AG748</f>
        <v>72861.720130000002</v>
      </c>
      <c r="AD4" s="1">
        <f>PLANEL_GerMed_Resultado!AH244+PLANEL_GerMed_Resultado!AH748</f>
        <v>73521.419970000003</v>
      </c>
      <c r="AE4" s="1">
        <f>PLANEL_GerMed_Resultado!AI244+PLANEL_GerMed_Resultado!AI748</f>
        <v>73739.87384</v>
      </c>
      <c r="AF4" s="1">
        <f>PLANEL_GerMed_Resultado!AJ244+PLANEL_GerMed_Resultado!AJ748</f>
        <v>73255.736860000005</v>
      </c>
      <c r="AG4" s="1">
        <f>PLANEL_GerMed_Resultado!AK244+PLANEL_GerMed_Resultado!AK748</f>
        <v>73592.886289999995</v>
      </c>
      <c r="AH4" s="1">
        <f>PLANEL_GerMed_Resultado!AL244+PLANEL_GerMed_Resultado!AL748</f>
        <v>73352.367929999993</v>
      </c>
      <c r="AI4" s="1">
        <f>PLANEL_GerMed_Resultado!AM244+PLANEL_GerMed_Resultado!AM748</f>
        <v>72505.102069999994</v>
      </c>
      <c r="AJ4" s="1">
        <f>PLANEL_GerMed_Resultado!AN244+PLANEL_GerMed_Resultado!AN748</f>
        <v>72434.269180000003</v>
      </c>
      <c r="AK4" s="1">
        <f>PLANEL_GerMed_Resultado!AO244+PLANEL_GerMed_Resultado!AO748</f>
        <v>73417.109859999997</v>
      </c>
      <c r="AL4" s="1">
        <f>PLANEL_GerMed_Resultado!AP244+PLANEL_GerMed_Resultado!AP748</f>
        <v>74657.580360000007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3012.0223850000002</v>
      </c>
      <c r="E5" s="1">
        <f>PLANEL_GerMed_Resultado!I256</f>
        <v>3127.1847509999998</v>
      </c>
      <c r="F5" s="1">
        <f>PLANEL_GerMed_Resultado!J256</f>
        <v>3207.448288</v>
      </c>
      <c r="G5" s="1">
        <f>PLANEL_GerMed_Resultado!K256</f>
        <v>3283.2941799999999</v>
      </c>
      <c r="H5" s="1">
        <f>PLANEL_GerMed_Resultado!L256</f>
        <v>3369.9303620000001</v>
      </c>
      <c r="I5" s="1">
        <f>PLANEL_GerMed_Resultado!M256</f>
        <v>3921.673401</v>
      </c>
      <c r="J5" s="1">
        <f>PLANEL_GerMed_Resultado!N256</f>
        <v>5553.0406810000004</v>
      </c>
      <c r="K5" s="1">
        <f>PLANEL_GerMed_Resultado!O256</f>
        <v>5027.9548450000002</v>
      </c>
      <c r="L5" s="1">
        <f>PLANEL_GerMed_Resultado!P256</f>
        <v>7142.8855549999998</v>
      </c>
      <c r="M5" s="1">
        <f>PLANEL_GerMed_Resultado!Q256</f>
        <v>6944.7163629999995</v>
      </c>
      <c r="N5" s="1">
        <f>PLANEL_GerMed_Resultado!R256</f>
        <v>6593.5558469999996</v>
      </c>
      <c r="O5" s="1">
        <f>PLANEL_GerMed_Resultado!S256</f>
        <v>7205.5580600000003</v>
      </c>
      <c r="P5" s="1">
        <f>PLANEL_GerMed_Resultado!T256</f>
        <v>7213.879312</v>
      </c>
      <c r="Q5" s="1">
        <f>PLANEL_GerMed_Resultado!U256</f>
        <v>8213.8576840000005</v>
      </c>
      <c r="R5" s="1">
        <f>PLANEL_GerMed_Resultado!V256</f>
        <v>8213.8576840000005</v>
      </c>
      <c r="S5" s="1">
        <f>PLANEL_GerMed_Resultado!W256</f>
        <v>7954.2724639999997</v>
      </c>
      <c r="T5" s="1">
        <f>PLANEL_GerMed_Resultado!X256</f>
        <v>8167.441546</v>
      </c>
      <c r="U5" s="1">
        <f>PLANEL_GerMed_Resultado!Y256</f>
        <v>8235.7000200000002</v>
      </c>
      <c r="V5" s="1">
        <f>PLANEL_GerMed_Resultado!Z256</f>
        <v>8213.8576840000005</v>
      </c>
      <c r="W5" s="1">
        <f>PLANEL_GerMed_Resultado!AA256</f>
        <v>7949.46893</v>
      </c>
      <c r="X5" s="1">
        <f>PLANEL_GerMed_Resultado!AB256</f>
        <v>8234.7562749999997</v>
      </c>
      <c r="Y5" s="1">
        <f>PLANEL_GerMed_Resultado!AC256</f>
        <v>8232.2947100000001</v>
      </c>
      <c r="Z5" s="1">
        <f>PLANEL_GerMed_Resultado!AD256</f>
        <v>7792.8555589999996</v>
      </c>
      <c r="AA5" s="1">
        <f>PLANEL_GerMed_Resultado!AE256</f>
        <v>8235.7000200000002</v>
      </c>
      <c r="AB5" s="68">
        <f>PLANEL_GerMed_Resultado!AF256</f>
        <v>8191.2381939999996</v>
      </c>
      <c r="AC5" s="1">
        <f>PLANEL_GerMed_Resultado!AG256</f>
        <v>8235.2072200000002</v>
      </c>
      <c r="AD5" s="1">
        <f>PLANEL_GerMed_Resultado!AH256</f>
        <v>7702.4235209999997</v>
      </c>
      <c r="AE5" s="1">
        <f>PLANEL_GerMed_Resultado!AI256</f>
        <v>7616.5891000000001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8221.5122350000001</v>
      </c>
      <c r="AI5" s="1">
        <f>PLANEL_GerMed_Resultado!AM256</f>
        <v>8175.6090889999996</v>
      </c>
      <c r="AJ5" s="1">
        <f>PLANEL_GerMed_Resultado!AN256</f>
        <v>8207.0712299999996</v>
      </c>
      <c r="AK5" s="1">
        <f>PLANEL_GerMed_Resultado!AO256</f>
        <v>8166.0149570000003</v>
      </c>
      <c r="AL5" s="1">
        <f>PLANEL_GerMed_Resultado!AP256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3962.127387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5595.6262029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5662.9472334000002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5806.7277236399996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5906.5525492999996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4783.9273484199994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4773.6627612929997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4941.2489860000005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4892.4401600000001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4862.0887729999995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4842.8966739999996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5023.2882994000001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5331.2858673999999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5663.7646376000002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5106.6969018999989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4729.3728790999994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4957.3244104999994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5120.8970092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6873.230630099999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8809.9963644999989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5969.9847586000005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5813.0327425200003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6200.4368775000003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6606.5661371999995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7020.6099033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8041.9986794100005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8851.7940429999999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9073.4601144000007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9790.7192180999991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10644.682927999998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11143.3333886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3004.429815</v>
      </c>
      <c r="Q11" s="1">
        <f>PLANEL_GerMed_Resultado!U160</f>
        <v>3007.6281399999998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5302.2966880000004</v>
      </c>
      <c r="Q14" s="24">
        <f>PLANEL_GerMed_Resultado!U16+PLANEL_GerMed_Resultado!U28+PLANEL_GerMed_Resultado!U628+PLANEL_GerMed_Resultado!U712</f>
        <v>6774.9760999999999</v>
      </c>
      <c r="R14" s="24">
        <f>PLANEL_GerMed_Resultado!V16+PLANEL_GerMed_Resultado!V28+PLANEL_GerMed_Resultado!V628+PLANEL_GerMed_Resultado!V712</f>
        <v>6774.9760999999999</v>
      </c>
      <c r="S14" s="24">
        <f>PLANEL_GerMed_Resultado!W16+PLANEL_GerMed_Resultado!W28+PLANEL_GerMed_Resultado!W628+PLANEL_GerMed_Resultado!W712</f>
        <v>6820.302396</v>
      </c>
      <c r="T14" s="24">
        <f>PLANEL_GerMed_Resultado!X16+PLANEL_GerMed_Resultado!X28+PLANEL_GerMed_Resultado!X628+PLANEL_GerMed_Resultado!X712</f>
        <v>6820.302396</v>
      </c>
      <c r="U14" s="24">
        <f>PLANEL_GerMed_Resultado!Y16+PLANEL_GerMed_Resultado!Y28+PLANEL_GerMed_Resultado!Y628+PLANEL_GerMed_Resultado!Y712</f>
        <v>6820.302396</v>
      </c>
      <c r="V14" s="24">
        <f>PLANEL_GerMed_Resultado!Z16+PLANEL_GerMed_Resultado!Z28+PLANEL_GerMed_Resultado!Z628+PLANEL_GerMed_Resultado!Z712</f>
        <v>6820.302396</v>
      </c>
      <c r="W14" s="24">
        <f>PLANEL_GerMed_Resultado!AA16+PLANEL_GerMed_Resultado!AA28+PLANEL_GerMed_Resultado!AA628+PLANEL_GerMed_Resultado!AA712</f>
        <v>6820.302396</v>
      </c>
      <c r="X14" s="24">
        <f>PLANEL_GerMed_Resultado!AB16+PLANEL_GerMed_Resultado!AB28+PLANEL_GerMed_Resultado!AB628+PLANEL_GerMed_Resultado!AB712</f>
        <v>6807.3546249999999</v>
      </c>
      <c r="Y14" s="24">
        <f>PLANEL_GerMed_Resultado!AC16+PLANEL_GerMed_Resultado!AC28+PLANEL_GerMed_Resultado!AC628+PLANEL_GerMed_Resultado!AC712</f>
        <v>6807.3546249999999</v>
      </c>
      <c r="Z14" s="24">
        <f>PLANEL_GerMed_Resultado!AD16+PLANEL_GerMed_Resultado!AD28+PLANEL_GerMed_Resultado!AD628+PLANEL_GerMed_Resultado!AD712</f>
        <v>6807.3546249999999</v>
      </c>
      <c r="AA14" s="24">
        <f>PLANEL_GerMed_Resultado!AE16+PLANEL_GerMed_Resultado!AE28+PLANEL_GerMed_Resultado!AE628+PLANEL_GerMed_Resultado!AE712</f>
        <v>6807.3546249999999</v>
      </c>
      <c r="AB14" s="24">
        <f>PLANEL_GerMed_Resultado!AF16+PLANEL_GerMed_Resultado!AF28+PLANEL_GerMed_Resultado!AF628+PLANEL_GerMed_Resultado!AF712</f>
        <v>6807.3546249999999</v>
      </c>
      <c r="AC14" s="24">
        <f>PLANEL_GerMed_Resultado!AG16+PLANEL_GerMed_Resultado!AG28+PLANEL_GerMed_Resultado!AG628+PLANEL_GerMed_Resultado!AG712</f>
        <v>6807.3546249999999</v>
      </c>
      <c r="AD14" s="24">
        <f>PLANEL_GerMed_Resultado!AH16+PLANEL_GerMed_Resultado!AH28+PLANEL_GerMed_Resultado!AH628+PLANEL_GerMed_Resultado!AH712</f>
        <v>6807.3546249999999</v>
      </c>
      <c r="AE14" s="24">
        <f>PLANEL_GerMed_Resultado!AI16+PLANEL_GerMed_Resultado!AI28+PLANEL_GerMed_Resultado!AI628+PLANEL_GerMed_Resultado!AI712</f>
        <v>6807.3546249999999</v>
      </c>
      <c r="AF14" s="24">
        <f>PLANEL_GerMed_Resultado!AJ16+PLANEL_GerMed_Resultado!AJ28+PLANEL_GerMed_Resultado!AJ628+PLANEL_GerMed_Resultado!AJ712</f>
        <v>6807.3546249999999</v>
      </c>
      <c r="AG14" s="24">
        <f>PLANEL_GerMed_Resultado!AK16+PLANEL_GerMed_Resultado!AK28+PLANEL_GerMed_Resultado!AK628+PLANEL_GerMed_Resultado!AK712</f>
        <v>6807.3546249999999</v>
      </c>
      <c r="AH14" s="24">
        <f>PLANEL_GerMed_Resultado!AL16+PLANEL_GerMed_Resultado!AL28+PLANEL_GerMed_Resultado!AL628+PLANEL_GerMed_Resultado!AL712</f>
        <v>6925.4050540000007</v>
      </c>
      <c r="AI14" s="24">
        <f>PLANEL_GerMed_Resultado!AM16+PLANEL_GerMed_Resultado!AM28+PLANEL_GerMed_Resultado!AM628+PLANEL_GerMed_Resultado!AM712</f>
        <v>6925.4050540000007</v>
      </c>
      <c r="AJ14" s="24">
        <f>PLANEL_GerMed_Resultado!AN16+PLANEL_GerMed_Resultado!AN28+PLANEL_GerMed_Resultado!AN628+PLANEL_GerMed_Resultado!AN712</f>
        <v>6925.4050540000007</v>
      </c>
      <c r="AK14" s="24">
        <f>PLANEL_GerMed_Resultado!AO16+PLANEL_GerMed_Resultado!AO28+PLANEL_GerMed_Resultado!AO628+PLANEL_GerMed_Resultado!AO712</f>
        <v>6925.4050540000007</v>
      </c>
      <c r="AL14" s="24">
        <f>PLANEL_GerMed_Resultado!AP16+PLANEL_GerMed_Resultado!AP28+PLANEL_GerMed_Resultado!AP628+PLANEL_GerMed_Resultado!AP712</f>
        <v>6925.4050540000007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472.53918420000002</v>
      </c>
      <c r="G15" s="24">
        <f>PLANEL_GerMed_Resultado!K376</f>
        <v>618.10548419999998</v>
      </c>
      <c r="H15" s="24">
        <f>PLANEL_GerMed_Resultado!L376</f>
        <v>627.99528239999995</v>
      </c>
      <c r="I15" s="24">
        <f>PLANEL_GerMed_Resultado!M376</f>
        <v>673.46856990000003</v>
      </c>
      <c r="J15" s="24">
        <f>PLANEL_GerMed_Resultado!N376</f>
        <v>632.72770739999999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18451.537666299999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18927.617163499999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19420.683296499999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19893.485523000003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21587.794235499998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23825.911254900002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25857.902204799997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29305.644821499998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32719.5969897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35326.484108200006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38512.853887899997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39744.185570900001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40684.905529099997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46804.716586019997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48890.322801599999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50459.374884599994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52019.794684599998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53613.638654599999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54732.031444599997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56618.360574599996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59483.370254599999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61196.009734599997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61706.711734600001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62222.362364599998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13412.680050000001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65833.833793196012</v>
      </c>
      <c r="D24" s="28">
        <f t="shared" si="0"/>
        <v>65882.190831295986</v>
      </c>
      <c r="E24" s="28">
        <f t="shared" si="0"/>
        <v>67080.5484153</v>
      </c>
      <c r="F24" s="28">
        <f t="shared" si="0"/>
        <v>68156.613746200004</v>
      </c>
      <c r="G24" s="28">
        <f t="shared" si="0"/>
        <v>73155.507680800001</v>
      </c>
      <c r="H24" s="28">
        <f t="shared" si="0"/>
        <v>76830.747685500013</v>
      </c>
      <c r="I24" s="28">
        <f t="shared" si="0"/>
        <v>80602.373043400003</v>
      </c>
      <c r="J24" s="28">
        <f t="shared" si="0"/>
        <v>83898.819095290004</v>
      </c>
      <c r="K24" s="28">
        <f t="shared" si="0"/>
        <v>87331.509239470004</v>
      </c>
      <c r="L24" s="28">
        <f t="shared" si="0"/>
        <v>90801.379251800026</v>
      </c>
      <c r="M24" s="28">
        <f t="shared" si="0"/>
        <v>94390.813888620032</v>
      </c>
      <c r="N24" s="28">
        <f t="shared" si="0"/>
        <v>97479.511779493027</v>
      </c>
      <c r="O24" s="28">
        <f t="shared" si="0"/>
        <v>100376.18191760003</v>
      </c>
      <c r="P24" s="28">
        <f t="shared" si="0"/>
        <v>103383.07666780001</v>
      </c>
      <c r="Q24" s="28">
        <f t="shared" si="0"/>
        <v>106477.12520170002</v>
      </c>
      <c r="R24" s="28">
        <f t="shared" si="0"/>
        <v>109672.59140640002</v>
      </c>
      <c r="S24" s="28">
        <f t="shared" si="0"/>
        <v>113023.11704599998</v>
      </c>
      <c r="T24" s="28">
        <f t="shared" si="0"/>
        <v>116432.6610434</v>
      </c>
      <c r="U24" s="28">
        <f t="shared" si="0"/>
        <v>119841.79143149999</v>
      </c>
      <c r="V24" s="28">
        <f t="shared" si="0"/>
        <v>123355.34528530001</v>
      </c>
      <c r="W24" s="28">
        <f t="shared" si="0"/>
        <v>126990.22848470001</v>
      </c>
      <c r="X24" s="28">
        <f t="shared" si="0"/>
        <v>130866.61497860002</v>
      </c>
      <c r="Y24" s="28">
        <f t="shared" si="0"/>
        <v>134691.05582199999</v>
      </c>
      <c r="Z24" s="28">
        <f t="shared" si="0"/>
        <v>138544.17865350001</v>
      </c>
      <c r="AA24" s="28">
        <f t="shared" si="0"/>
        <v>142249.01139479998</v>
      </c>
      <c r="AB24" s="76">
        <f t="shared" si="0"/>
        <v>145923.46007782003</v>
      </c>
      <c r="AC24" s="28">
        <f t="shared" si="0"/>
        <v>149167.19516231999</v>
      </c>
      <c r="AD24" s="28">
        <f t="shared" si="0"/>
        <v>152419.90629730001</v>
      </c>
      <c r="AE24" s="28">
        <f t="shared" si="0"/>
        <v>155684.66978199998</v>
      </c>
      <c r="AF24" s="28">
        <f t="shared" si="0"/>
        <v>159011.80853910002</v>
      </c>
      <c r="AG24" s="28">
        <f t="shared" si="0"/>
        <v>162404.87655680999</v>
      </c>
      <c r="AH24" s="28">
        <f t="shared" si="0"/>
        <v>165819.96564169999</v>
      </c>
      <c r="AI24" s="28">
        <f t="shared" si="0"/>
        <v>169202.8668781</v>
      </c>
      <c r="AJ24" s="28">
        <f t="shared" si="0"/>
        <v>172913.6982978</v>
      </c>
      <c r="AK24" s="28">
        <f t="shared" si="0"/>
        <v>176479.46114470001</v>
      </c>
      <c r="AL24" s="28">
        <f t="shared" si="0"/>
        <v>180004.1148783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0.51352192272013486</v>
      </c>
      <c r="D29" s="47">
        <f>IF(PLANEL_Pot_anual!D4&lt;&gt;0,D4/PLANEL_Pot_anual!D4,0)</f>
        <v>0.5205763208350066</v>
      </c>
      <c r="E29" s="47">
        <f>IF(PLANEL_Pot_anual!E4&lt;&gt;0,E4/PLANEL_Pot_anual!E4,0)</f>
        <v>0.52709943018499095</v>
      </c>
      <c r="F29" s="47">
        <f>IF(PLANEL_Pot_anual!F4&lt;&gt;0,F4/PLANEL_Pot_anual!F4,0)</f>
        <v>0.46313416384745165</v>
      </c>
      <c r="G29" s="47">
        <f>IF(PLANEL_Pot_anual!G4&lt;&gt;0,G4/PLANEL_Pot_anual!G4,0)</f>
        <v>0.47325286856430338</v>
      </c>
      <c r="H29" s="47">
        <f>IF(PLANEL_Pot_anual!H4&lt;&gt;0,H4/PLANEL_Pot_anual!H4,0)</f>
        <v>0.48120428385190911</v>
      </c>
      <c r="I29" s="47">
        <f>IF(PLANEL_Pot_anual!I4&lt;&gt;0,I4/PLANEL_Pot_anual!I4,0)</f>
        <v>0.50418020784148176</v>
      </c>
      <c r="J29" s="47">
        <f>IF(PLANEL_Pot_anual!J4&lt;&gt;0,J4/PLANEL_Pot_anual!J4,0)</f>
        <v>0.50601748954791426</v>
      </c>
      <c r="K29" s="47">
        <f>IF(PLANEL_Pot_anual!K4&lt;&gt;0,K4/PLANEL_Pot_anual!K4,0)</f>
        <v>0.51573423890673364</v>
      </c>
      <c r="L29" s="47">
        <f>IF(PLANEL_Pot_anual!L4&lt;&gt;0,L4/PLANEL_Pot_anual!L4,0)</f>
        <v>0.51608381814096094</v>
      </c>
      <c r="M29" s="47">
        <f>IF(PLANEL_Pot_anual!M4&lt;&gt;0,M4/PLANEL_Pot_anual!M4,0)</f>
        <v>0.52643520801024857</v>
      </c>
      <c r="N29" s="47">
        <f>IF(PLANEL_Pot_anual!N4&lt;&gt;0,N4/PLANEL_Pot_anual!N4,0)</f>
        <v>0.53262181720586987</v>
      </c>
      <c r="O29" s="47">
        <f>IF(PLANEL_Pot_anual!O4&lt;&gt;0,O4/PLANEL_Pot_anual!O4,0)</f>
        <v>0.53153850526779955</v>
      </c>
      <c r="P29" s="47">
        <f>IF(PLANEL_Pot_anual!P4&lt;&gt;0,P4/PLANEL_Pot_anual!P4,0)</f>
        <v>0.53436699212906424</v>
      </c>
      <c r="Q29" s="47">
        <f>IF(PLANEL_Pot_anual!Q4&lt;&gt;0,Q4/PLANEL_Pot_anual!Q4,0)</f>
        <v>0.53378274085011368</v>
      </c>
      <c r="R29" s="47">
        <f>IF(PLANEL_Pot_anual!R4&lt;&gt;0,R4/PLANEL_Pot_anual!R4,0)</f>
        <v>0.53172914810883276</v>
      </c>
      <c r="S29" s="47">
        <f>IF(PLANEL_Pot_anual!S4&lt;&gt;0,S4/PLANEL_Pot_anual!S4,0)</f>
        <v>0.52835516144111028</v>
      </c>
      <c r="T29" s="47">
        <f>IF(PLANEL_Pot_anual!T4&lt;&gt;0,T4/PLANEL_Pot_anual!T4,0)</f>
        <v>0.52927521632987451</v>
      </c>
      <c r="U29" s="47">
        <f>IF(PLANEL_Pot_anual!U4&lt;&gt;0,U4/PLANEL_Pot_anual!U4,0)</f>
        <v>0.52898109215558942</v>
      </c>
      <c r="V29" s="47">
        <f>IF(PLANEL_Pot_anual!V4&lt;&gt;0,V4/PLANEL_Pot_anual!V4,0)</f>
        <v>0.52754927432212795</v>
      </c>
      <c r="W29" s="47">
        <f>IF(PLANEL_Pot_anual!W4&lt;&gt;0,W4/PLANEL_Pot_anual!W4,0)</f>
        <v>0.52799013005399631</v>
      </c>
      <c r="X29" s="47">
        <f>IF(PLANEL_Pot_anual!X4&lt;&gt;0,X4/PLANEL_Pot_anual!X4,0)</f>
        <v>0.52554956331095237</v>
      </c>
      <c r="Y29" s="47">
        <f>IF(PLANEL_Pot_anual!Y4&lt;&gt;0,Y4/PLANEL_Pot_anual!Y4,0)</f>
        <v>0.52611141825473218</v>
      </c>
      <c r="Z29" s="47">
        <f>IF(PLANEL_Pot_anual!Z4&lt;&gt;0,Z4/PLANEL_Pot_anual!Z4,0)</f>
        <v>0.53356492701335789</v>
      </c>
      <c r="AA29" s="47">
        <f>IF(PLANEL_Pot_anual!AA4&lt;&gt;0,AA4/PLANEL_Pot_anual!AA4,0)</f>
        <v>0.53454558298242927</v>
      </c>
      <c r="AB29" s="77">
        <f>IF(PLANEL_Pot_anual!AB4&lt;&gt;0,AB4/PLANEL_Pot_anual!AB4,0)</f>
        <v>0.52855802479187675</v>
      </c>
      <c r="AC29" s="47">
        <f>IF(PLANEL_Pot_anual!AC4&lt;&gt;0,AC4/PLANEL_Pot_anual!AC4,0)</f>
        <v>0.52933916129013847</v>
      </c>
      <c r="AD29" s="47">
        <f>IF(PLANEL_Pot_anual!AD4&lt;&gt;0,AD4/PLANEL_Pot_anual!AD4,0)</f>
        <v>0.5341318694417686</v>
      </c>
      <c r="AE29" s="47">
        <f>IF(PLANEL_Pot_anual!AE4&lt;&gt;0,AE4/PLANEL_Pot_anual!AE4,0)</f>
        <v>0.53571893310318175</v>
      </c>
      <c r="AF29" s="47">
        <f>IF(PLANEL_Pot_anual!AF4&lt;&gt;0,AF4/PLANEL_Pot_anual!AF4,0)</f>
        <v>0.53220168615258145</v>
      </c>
      <c r="AG29" s="47">
        <f>IF(PLANEL_Pot_anual!AG4&lt;&gt;0,AG4/PLANEL_Pot_anual!AG4,0)</f>
        <v>0.53465107104477483</v>
      </c>
      <c r="AH29" s="47">
        <f>IF(PLANEL_Pot_anual!AH4&lt;&gt;0,AH4/PLANEL_Pot_anual!AH4,0)</f>
        <v>0.53290370923764041</v>
      </c>
      <c r="AI29" s="47">
        <f>IF(PLANEL_Pot_anual!AI4&lt;&gt;0,AI4/PLANEL_Pot_anual!AI4,0)</f>
        <v>0.52674833713110802</v>
      </c>
      <c r="AJ29" s="47">
        <f>IF(PLANEL_Pot_anual!AJ4&lt;&gt;0,AJ4/PLANEL_Pot_anual!AJ4,0)</f>
        <v>0.52443276183595178</v>
      </c>
      <c r="AK29" s="47">
        <f>IF(PLANEL_Pot_anual!AK4&lt;&gt;0,AK4/PLANEL_Pot_anual!AK4,0)</f>
        <v>0.52612625215291531</v>
      </c>
      <c r="AL29" s="47">
        <f>IF(PLANEL_Pot_anual!AL4&lt;&gt;0,AL4/PLANEL_Pot_anual!AL4,0)</f>
        <v>0.52712530902628418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0.51358402209944043</v>
      </c>
      <c r="G30" s="47">
        <f>IF(PLANEL_Pot_anual!G5&lt;&gt;0,G5/PLANEL_Pot_anual!G5,0)</f>
        <v>0.51556628539430926</v>
      </c>
      <c r="H30" s="47">
        <f>IF(PLANEL_Pot_anual!H5&lt;&gt;0,H5/PLANEL_Pot_anual!H5,0)</f>
        <v>0.50806856112311705</v>
      </c>
      <c r="I30" s="47">
        <f>IF(PLANEL_Pot_anual!I5&lt;&gt;0,I5/PLANEL_Pot_anual!I5,0)</f>
        <v>0.4248636975210347</v>
      </c>
      <c r="J30" s="47">
        <f>IF(PLANEL_Pot_anual!J5&lt;&gt;0,J5/PLANEL_Pot_anual!J5,0)</f>
        <v>0.49574851057812269</v>
      </c>
      <c r="K30" s="47">
        <f>IF(PLANEL_Pot_anual!K5&lt;&gt;0,K5/PLANEL_Pot_anual!K5,0)</f>
        <v>0.44887139656501385</v>
      </c>
      <c r="L30" s="47">
        <f>IF(PLANEL_Pot_anual!L5&lt;&gt;0,L5/PLANEL_Pot_anual!L5,0)</f>
        <v>0.50754779325086341</v>
      </c>
      <c r="M30" s="47">
        <f>IF(PLANEL_Pot_anual!M5&lt;&gt;0,M5/PLANEL_Pot_anual!M5,0)</f>
        <v>0.49346660220903005</v>
      </c>
      <c r="N30" s="47">
        <f>IF(PLANEL_Pot_anual!N5&lt;&gt;0,N5/PLANEL_Pot_anual!N5,0)</f>
        <v>0.46851439716524723</v>
      </c>
      <c r="O30" s="47">
        <f>IF(PLANEL_Pot_anual!O5&lt;&gt;0,O5/PLANEL_Pot_anual!O5,0)</f>
        <v>0.51200107636247472</v>
      </c>
      <c r="P30" s="47">
        <f>IF(PLANEL_Pot_anual!P5&lt;&gt;0,P5/PLANEL_Pot_anual!P5,0)</f>
        <v>0.51259235464310293</v>
      </c>
      <c r="Q30" s="47">
        <f>IF(PLANEL_Pot_anual!Q5&lt;&gt;0,Q5/PLANEL_Pot_anual!Q5,0)</f>
        <v>0.50759770152021166</v>
      </c>
      <c r="R30" s="47">
        <f>IF(PLANEL_Pot_anual!R5&lt;&gt;0,R5/PLANEL_Pot_anual!R5,0)</f>
        <v>0.50759770152021166</v>
      </c>
      <c r="S30" s="47">
        <f>IF(PLANEL_Pot_anual!S5&lt;&gt;0,S5/PLANEL_Pot_anual!S5,0)</f>
        <v>0.49155592601230541</v>
      </c>
      <c r="T30" s="47">
        <f>IF(PLANEL_Pot_anual!T5&lt;&gt;0,T5/PLANEL_Pot_anual!T5,0)</f>
        <v>0.50472928988360155</v>
      </c>
      <c r="U30" s="47">
        <f>IF(PLANEL_Pot_anual!U5&lt;&gt;0,U5/PLANEL_Pot_anual!U5,0)</f>
        <v>0.50894750814895673</v>
      </c>
      <c r="V30" s="47">
        <f>IF(PLANEL_Pot_anual!V5&lt;&gt;0,V5/PLANEL_Pot_anual!V5,0)</f>
        <v>0.50759770152021166</v>
      </c>
      <c r="W30" s="47">
        <f>IF(PLANEL_Pot_anual!W5&lt;&gt;0,W5/PLANEL_Pot_anual!W5,0)</f>
        <v>0.49125907854898454</v>
      </c>
      <c r="X30" s="47">
        <f>IF(PLANEL_Pot_anual!X5&lt;&gt;0,X5/PLANEL_Pot_anual!X5,0)</f>
        <v>0.50888918685690976</v>
      </c>
      <c r="Y30" s="47">
        <f>IF(PLANEL_Pot_anual!Y5&lt;&gt;0,Y5/PLANEL_Pot_anual!Y5,0)</f>
        <v>0.50873706774501226</v>
      </c>
      <c r="Z30" s="47">
        <f>IF(PLANEL_Pot_anual!Z5&lt;&gt;0,Z5/PLANEL_Pot_anual!Z5,0)</f>
        <v>0.48158072883740066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0.50619986854388377</v>
      </c>
      <c r="AC30" s="47">
        <f>IF(PLANEL_Pot_anual!AC5&lt;&gt;0,AC5/PLANEL_Pot_anual!AC5,0)</f>
        <v>0.50891705423108624</v>
      </c>
      <c r="AD30" s="47">
        <f>IF(PLANEL_Pot_anual!AD5&lt;&gt;0,AD5/PLANEL_Pot_anual!AD5,0)</f>
        <v>0.47599223480712249</v>
      </c>
      <c r="AE30" s="47">
        <f>IF(PLANEL_Pot_anual!AE5&lt;&gt;0,AE5/PLANEL_Pot_anual!AE5,0)</f>
        <v>0.47068786303844823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0.50807073534222902</v>
      </c>
      <c r="AI30" s="47">
        <f>IF(PLANEL_Pot_anual!AI5&lt;&gt;0,AI5/PLANEL_Pot_anual!AI5,0)</f>
        <v>0.50523402544311136</v>
      </c>
      <c r="AJ30" s="47">
        <f>IF(PLANEL_Pot_anual!AJ5&lt;&gt;0,AJ5/PLANEL_Pot_anual!AJ5,0)</f>
        <v>0.50717831411609537</v>
      </c>
      <c r="AK30" s="47">
        <f>IF(PLANEL_Pot_anual!AK5&lt;&gt;0,AK5/PLANEL_Pot_anual!AK5,0)</f>
        <v>0.50464112993181365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0.34515251675869113</v>
      </c>
      <c r="E32" s="48">
        <f>IF(PLANEL_Pot_anual!E7&lt;&gt;0,E7/PLANEL_Pot_anual!E7,0)</f>
        <v>0.35796836903933033</v>
      </c>
      <c r="F32" s="48">
        <f>IF(PLANEL_Pot_anual!F7&lt;&gt;0,F7/PLANEL_Pot_anual!F7,0)</f>
        <v>0.3200477703193913</v>
      </c>
      <c r="G32" s="48">
        <f>IF(PLANEL_Pot_anual!G7&lt;&gt;0,G7/PLANEL_Pot_anual!G7,0)</f>
        <v>0.34095959938771225</v>
      </c>
      <c r="H32" s="48">
        <f>IF(PLANEL_Pot_anual!H7&lt;&gt;0,H7/PLANEL_Pot_anual!H7,0)</f>
        <v>0.36658164067385152</v>
      </c>
      <c r="I32" s="48">
        <f>IF(PLANEL_Pot_anual!I7&lt;&gt;0,I7/PLANEL_Pot_anual!I7,0)</f>
        <v>0.41163984278515464</v>
      </c>
      <c r="J32" s="48">
        <f>IF(PLANEL_Pot_anual!J7&lt;&gt;0,J7/PLANEL_Pot_anual!J7,0)</f>
        <v>0.41657389848537235</v>
      </c>
      <c r="K32" s="48">
        <f>IF(PLANEL_Pot_anual!K7&lt;&gt;0,K7/PLANEL_Pot_anual!K7,0)</f>
        <v>0.40660379182833617</v>
      </c>
      <c r="L32" s="48">
        <f>IF(PLANEL_Pot_anual!L7&lt;&gt;0,L7/PLANEL_Pot_anual!L7,0)</f>
        <v>0.38278125662337031</v>
      </c>
      <c r="M32" s="48">
        <f>IF(PLANEL_Pot_anual!M7&lt;&gt;0,M7/PLANEL_Pot_anual!M7,0)</f>
        <v>0.3065693708139714</v>
      </c>
      <c r="N32" s="48">
        <f>IF(PLANEL_Pot_anual!N7&lt;&gt;0,N7/PLANEL_Pot_anual!N7,0)</f>
        <v>0.29714173154981721</v>
      </c>
      <c r="O32" s="48">
        <f>IF(PLANEL_Pot_anual!O7&lt;&gt;0,O7/PLANEL_Pot_anual!O7,0)</f>
        <v>0.29407797320360157</v>
      </c>
      <c r="P32" s="48">
        <f>IF(PLANEL_Pot_anual!P7&lt;&gt;0,P7/PLANEL_Pot_anual!P7,0)</f>
        <v>0.28532886713954708</v>
      </c>
      <c r="Q32" s="48">
        <f>IF(PLANEL_Pot_anual!Q7&lt;&gt;0,Q7/PLANEL_Pot_anual!Q7,0)</f>
        <v>0.28015788783120876</v>
      </c>
      <c r="R32" s="48">
        <f>IF(PLANEL_Pot_anual!R7&lt;&gt;0,R7/PLANEL_Pot_anual!R7,0)</f>
        <v>0.27905202198426127</v>
      </c>
      <c r="S32" s="48">
        <f>IF(PLANEL_Pot_anual!S7&lt;&gt;0,S7/PLANEL_Pot_anual!S7,0)</f>
        <v>0.29281404049850746</v>
      </c>
      <c r="T32" s="48">
        <f>IF(PLANEL_Pot_anual!T7&lt;&gt;0,T7/PLANEL_Pot_anual!T7,0)</f>
        <v>0.29486847277012151</v>
      </c>
      <c r="U32" s="48">
        <f>IF(PLANEL_Pot_anual!U7&lt;&gt;0,U7/PLANEL_Pot_anual!U7,0)</f>
        <v>0.2980110537796018</v>
      </c>
      <c r="V32" s="48">
        <f>IF(PLANEL_Pot_anual!V7&lt;&gt;0,V7/PLANEL_Pot_anual!V7,0)</f>
        <v>0.25622629946247083</v>
      </c>
      <c r="W32" s="48">
        <f>IF(PLANEL_Pot_anual!W7&lt;&gt;0,W7/PLANEL_Pot_anual!W7,0)</f>
        <v>0.22676952281465132</v>
      </c>
      <c r="X32" s="48">
        <f>IF(PLANEL_Pot_anual!X7&lt;&gt;0,X7/PLANEL_Pot_anual!X7,0)</f>
        <v>0.227604663992103</v>
      </c>
      <c r="Y32" s="48">
        <f>IF(PLANEL_Pot_anual!Y7&lt;&gt;0,Y7/PLANEL_Pot_anual!Y7,0)</f>
        <v>0.22553437287537453</v>
      </c>
      <c r="Z32" s="48">
        <f>IF(PLANEL_Pot_anual!Z7&lt;&gt;0,Z7/PLANEL_Pot_anual!Z7,0)</f>
        <v>0.29086124731283025</v>
      </c>
      <c r="AA32" s="48">
        <f>IF(PLANEL_Pot_anual!AA7&lt;&gt;0,AA7/PLANEL_Pot_anual!AA7,0)</f>
        <v>0.35877724002526018</v>
      </c>
      <c r="AB32" s="48">
        <f>IF(PLANEL_Pot_anual!AB7&lt;&gt;0,AB7/PLANEL_Pot_anual!AB7,0)</f>
        <v>0.23429514455693295</v>
      </c>
      <c r="AC32" s="48">
        <f>IF(PLANEL_Pot_anual!AC7&lt;&gt;0,AC7/PLANEL_Pot_anual!AC7,0)</f>
        <v>0.22014129720286363</v>
      </c>
      <c r="AD32" s="48">
        <f>IF(PLANEL_Pot_anual!AD7&lt;&gt;0,AD7/PLANEL_Pot_anual!AD7,0)</f>
        <v>0.22686531006717564</v>
      </c>
      <c r="AE32" s="48">
        <f>IF(PLANEL_Pot_anual!AE7&lt;&gt;0,AE7/PLANEL_Pot_anual!AE7,0)</f>
        <v>0.23525707715266886</v>
      </c>
      <c r="AF32" s="48">
        <f>IF(PLANEL_Pot_anual!AF7&lt;&gt;0,AF7/PLANEL_Pot_anual!AF7,0)</f>
        <v>0.24823310817232855</v>
      </c>
      <c r="AG32" s="48">
        <f>IF(PLANEL_Pot_anual!AG7&lt;&gt;0,AG7/PLANEL_Pot_anual!AG7,0)</f>
        <v>0.28599745357946743</v>
      </c>
      <c r="AH32" s="48">
        <f>IF(PLANEL_Pot_anual!AH7&lt;&gt;0,AH7/PLANEL_Pot_anual!AH7,0)</f>
        <v>0.31257298595875049</v>
      </c>
      <c r="AI32" s="48">
        <f>IF(PLANEL_Pot_anual!AI7&lt;&gt;0,AI7/PLANEL_Pot_anual!AI7,0)</f>
        <v>0.32040041907419176</v>
      </c>
      <c r="AJ32" s="48">
        <f>IF(PLANEL_Pot_anual!AJ7&lt;&gt;0,AJ7/PLANEL_Pot_anual!AJ7,0)</f>
        <v>0.3457281457090991</v>
      </c>
      <c r="AK32" s="48">
        <f>IF(PLANEL_Pot_anual!AK7&lt;&gt;0,AK7/PLANEL_Pot_anual!AK7,0)</f>
        <v>0.37588316122428045</v>
      </c>
      <c r="AL32" s="48">
        <f>IF(PLANEL_Pot_anual!AL7&lt;&gt;0,AL7/PLANEL_Pot_anual!AL7,0)</f>
        <v>0.39349141811122268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0.43554991712158814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0.88495723564064799</v>
      </c>
      <c r="Q36" s="47">
        <f>IF(PLANEL_Pot_anual!Q11&lt;&gt;0,Q11/PLANEL_Pot_anual!Q11,0)</f>
        <v>0.88589930486008828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9.4832067892701884E-3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0.30944234263723536</v>
      </c>
      <c r="Q39" s="52">
        <f>IF(PLANEL_Pot_anual!Q14&lt;&gt;0,Q14/PLANEL_Pot_anual!Q14,0)</f>
        <v>0.30864991443506273</v>
      </c>
      <c r="R39" s="52">
        <f>IF(PLANEL_Pot_anual!R14&lt;&gt;0,R14/PLANEL_Pot_anual!R14,0)</f>
        <v>0.30864991443506273</v>
      </c>
      <c r="S39" s="52">
        <f>IF(PLANEL_Pot_anual!S14&lt;&gt;0,S14/PLANEL_Pot_anual!S14,0)</f>
        <v>0.30652421867166801</v>
      </c>
      <c r="T39" s="52">
        <f>IF(PLANEL_Pot_anual!T14&lt;&gt;0,T14/PLANEL_Pot_anual!T14,0)</f>
        <v>0.30652421867166801</v>
      </c>
      <c r="U39" s="52">
        <f>IF(PLANEL_Pot_anual!U14&lt;&gt;0,U14/PLANEL_Pot_anual!U14,0)</f>
        <v>0.30652421867166801</v>
      </c>
      <c r="V39" s="52">
        <f>IF(PLANEL_Pot_anual!V14&lt;&gt;0,V14/PLANEL_Pot_anual!V14,0)</f>
        <v>0.30652421867166801</v>
      </c>
      <c r="W39" s="52">
        <f>IF(PLANEL_Pot_anual!W14&lt;&gt;0,W14/PLANEL_Pot_anual!W14,0)</f>
        <v>0.30652421867166801</v>
      </c>
      <c r="X39" s="52">
        <f>IF(PLANEL_Pot_anual!X14&lt;&gt;0,X14/PLANEL_Pot_anual!X14,0)</f>
        <v>0.30583012758859363</v>
      </c>
      <c r="Y39" s="52">
        <f>IF(PLANEL_Pot_anual!Y14&lt;&gt;0,Y14/PLANEL_Pot_anual!Y14,0)</f>
        <v>0.30583012758859363</v>
      </c>
      <c r="Z39" s="52">
        <f>IF(PLANEL_Pot_anual!Z14&lt;&gt;0,Z14/PLANEL_Pot_anual!Z14,0)</f>
        <v>0.30583012758859363</v>
      </c>
      <c r="AA39" s="52">
        <f>IF(PLANEL_Pot_anual!AA14&lt;&gt;0,AA14/PLANEL_Pot_anual!AA14,0)</f>
        <v>0.30583012758859363</v>
      </c>
      <c r="AB39" s="52">
        <f>IF(PLANEL_Pot_anual!AB14&lt;&gt;0,AB14/PLANEL_Pot_anual!AB14,0)</f>
        <v>0.30583012758859363</v>
      </c>
      <c r="AC39" s="52">
        <f>IF(PLANEL_Pot_anual!AC14&lt;&gt;0,AC14/PLANEL_Pot_anual!AC14,0)</f>
        <v>0.30583012758859363</v>
      </c>
      <c r="AD39" s="52">
        <f>IF(PLANEL_Pot_anual!AD14&lt;&gt;0,AD14/PLANEL_Pot_anual!AD14,0)</f>
        <v>0.30583012758859363</v>
      </c>
      <c r="AE39" s="52">
        <f>IF(PLANEL_Pot_anual!AE14&lt;&gt;0,AE14/PLANEL_Pot_anual!AE14,0)</f>
        <v>0.30583012758859363</v>
      </c>
      <c r="AF39" s="52">
        <f>IF(PLANEL_Pot_anual!AF14&lt;&gt;0,AF14/PLANEL_Pot_anual!AF14,0)</f>
        <v>0.30583012758859363</v>
      </c>
      <c r="AG39" s="52">
        <f>IF(PLANEL_Pot_anual!AG14&lt;&gt;0,AG14/PLANEL_Pot_anual!AG14,0)</f>
        <v>0.30583012758859363</v>
      </c>
      <c r="AH39" s="52">
        <f>IF(PLANEL_Pot_anual!AH14&lt;&gt;0,AH14/PLANEL_Pot_anual!AH14,0)</f>
        <v>0.30583012757758898</v>
      </c>
      <c r="AI39" s="52">
        <f>IF(PLANEL_Pot_anual!AI14&lt;&gt;0,AI14/PLANEL_Pot_anual!AI14,0)</f>
        <v>0.30583012757758898</v>
      </c>
      <c r="AJ39" s="52">
        <f>IF(PLANEL_Pot_anual!AJ14&lt;&gt;0,AJ14/PLANEL_Pot_anual!AJ14,0)</f>
        <v>0.30583012757758898</v>
      </c>
      <c r="AK39" s="52">
        <f>IF(PLANEL_Pot_anual!AK14&lt;&gt;0,AK14/PLANEL_Pot_anual!AK14,0)</f>
        <v>0.30583012757758898</v>
      </c>
      <c r="AL39" s="52">
        <f>IF(PLANEL_Pot_anual!AL14&lt;&gt;0,AL14/PLANEL_Pot_anual!AL14,0)</f>
        <v>0.30583012757758898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0.93572115683168322</v>
      </c>
      <c r="G40" s="52">
        <f>IF(PLANEL_Pot_anual!G15&lt;&gt;0,G15/PLANEL_Pot_anual!G15,0)</f>
        <v>0.92392449058295956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0.8739332975138121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0.45312999291798917</v>
      </c>
      <c r="P42" s="51">
        <f>IF(PLANEL_Pot_anual!P17&lt;&gt;0,P17/PLANEL_Pot_anual!P17,0)</f>
        <v>0.4532144152370105</v>
      </c>
      <c r="Q42" s="51">
        <f>IF(PLANEL_Pot_anual!Q17&lt;&gt;0,Q17/PLANEL_Pot_anual!Q17,0)</f>
        <v>0.45329409158259076</v>
      </c>
      <c r="R42" s="51">
        <f>IF(PLANEL_Pot_anual!R17&lt;&gt;0,R17/PLANEL_Pot_anual!R17,0)</f>
        <v>0.45336680836754517</v>
      </c>
      <c r="S42" s="51">
        <f>IF(PLANEL_Pot_anual!S17&lt;&gt;0,S17/PLANEL_Pot_anual!S17,0)</f>
        <v>0.45365316792694033</v>
      </c>
      <c r="T42" s="51">
        <f>IF(PLANEL_Pot_anual!T17&lt;&gt;0,T17/PLANEL_Pot_anual!T17,0)</f>
        <v>0.45427988202170627</v>
      </c>
      <c r="U42" s="51">
        <f>IF(PLANEL_Pot_anual!U17&lt;&gt;0,U17/PLANEL_Pot_anual!U17,0)</f>
        <v>0.45467832055604085</v>
      </c>
      <c r="V42" s="51">
        <f>IF(PLANEL_Pot_anual!V17&lt;&gt;0,V17/PLANEL_Pot_anual!V17,0)</f>
        <v>0.45513504386705389</v>
      </c>
      <c r="W42" s="51">
        <f>IF(PLANEL_Pot_anual!W17&lt;&gt;0,W17/PLANEL_Pot_anual!W17,0)</f>
        <v>0.45580011031484807</v>
      </c>
      <c r="X42" s="51">
        <f>IF(PLANEL_Pot_anual!X17&lt;&gt;0,X17/PLANEL_Pot_anual!X17,0)</f>
        <v>0.45588017113496265</v>
      </c>
      <c r="Y42" s="51">
        <f>IF(PLANEL_Pot_anual!Y17&lt;&gt;0,Y17/PLANEL_Pot_anual!Y17,0)</f>
        <v>0.45613321337763224</v>
      </c>
      <c r="Z42" s="51">
        <f>IF(PLANEL_Pot_anual!Z17&lt;&gt;0,Z17/PLANEL_Pot_anual!Z17,0)</f>
        <v>0.45614066928334052</v>
      </c>
      <c r="AA42" s="51">
        <f>IF(PLANEL_Pot_anual!AA17&lt;&gt;0,AA17/PLANEL_Pot_anual!AA17,0)</f>
        <v>0.45535539328486779</v>
      </c>
      <c r="AB42" s="81">
        <f>IF(PLANEL_Pot_anual!AB17&lt;&gt;0,AB17/PLANEL_Pot_anual!AB17,0)</f>
        <v>0.45550020267353397</v>
      </c>
      <c r="AC42" s="51">
        <f>IF(PLANEL_Pot_anual!AC17&lt;&gt;0,AC17/PLANEL_Pot_anual!AC17,0)</f>
        <v>0.45553740934592774</v>
      </c>
      <c r="AD42" s="51">
        <f>IF(PLANEL_Pot_anual!AD17&lt;&gt;0,AD17/PLANEL_Pot_anual!AD17,0)</f>
        <v>0.45556337701055555</v>
      </c>
      <c r="AE42" s="51">
        <f>IF(PLANEL_Pot_anual!AE17&lt;&gt;0,AE17/PLANEL_Pot_anual!AE17,0)</f>
        <v>0.45558765096014608</v>
      </c>
      <c r="AF42" s="51">
        <f>IF(PLANEL_Pot_anual!AF17&lt;&gt;0,AF17/PLANEL_Pot_anual!AF17,0)</f>
        <v>0.45561098863230354</v>
      </c>
      <c r="AG42" s="51">
        <f>IF(PLANEL_Pot_anual!AG17&lt;&gt;0,AG17/PLANEL_Pot_anual!AG17,0)</f>
        <v>0.45562655433906163</v>
      </c>
      <c r="AH42" s="51">
        <f>IF(PLANEL_Pot_anual!AH17&lt;&gt;0,AH17/PLANEL_Pot_anual!AH17,0)</f>
        <v>0.45565141704809958</v>
      </c>
      <c r="AI42" s="51">
        <f>IF(PLANEL_Pot_anual!AI17&lt;&gt;0,AI17/PLANEL_Pot_anual!AI17,0)</f>
        <v>0.4556861674551817</v>
      </c>
      <c r="AJ42" s="51">
        <f>IF(PLANEL_Pot_anual!AJ17&lt;&gt;0,AJ17/PLANEL_Pot_anual!AJ17,0)</f>
        <v>0.4557053889305811</v>
      </c>
      <c r="AK42" s="51">
        <f>IF(PLANEL_Pot_anual!AK17&lt;&gt;0,AK17/PLANEL_Pot_anual!AK17,0)</f>
        <v>0.45571091438481109</v>
      </c>
      <c r="AL42" s="51">
        <f>IF(PLANEL_Pot_anual!AL17&lt;&gt;0,AL17/PLANEL_Pot_anual!AL17,0)</f>
        <v>0.45571640157306231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48.357038099973579</v>
      </c>
      <c r="E49" s="28">
        <f t="shared" si="1"/>
        <v>1198.3575840040139</v>
      </c>
      <c r="F49" s="28">
        <f t="shared" si="1"/>
        <v>1076.0653309000045</v>
      </c>
      <c r="G49" s="28">
        <f t="shared" si="1"/>
        <v>4998.893934599997</v>
      </c>
      <c r="H49" s="28">
        <f t="shared" si="1"/>
        <v>3675.2400047000119</v>
      </c>
      <c r="I49" s="28">
        <f t="shared" si="1"/>
        <v>3771.6253578999895</v>
      </c>
      <c r="J49" s="28">
        <f t="shared" si="1"/>
        <v>3296.4460518900014</v>
      </c>
      <c r="K49" s="28">
        <f t="shared" si="1"/>
        <v>3432.6901441800001</v>
      </c>
      <c r="L49" s="28">
        <f t="shared" si="1"/>
        <v>3469.8700123300223</v>
      </c>
      <c r="M49" s="28">
        <f t="shared" si="1"/>
        <v>3589.4346368200058</v>
      </c>
      <c r="N49" s="28">
        <f t="shared" si="1"/>
        <v>3088.6978908729943</v>
      </c>
      <c r="O49" s="28">
        <f t="shared" si="1"/>
        <v>2896.6701381070015</v>
      </c>
      <c r="P49" s="28">
        <f t="shared" si="1"/>
        <v>3006.8947501999792</v>
      </c>
      <c r="Q49" s="28">
        <f t="shared" si="1"/>
        <v>3094.0485339000152</v>
      </c>
      <c r="R49" s="28">
        <f t="shared" si="1"/>
        <v>3195.466204700002</v>
      </c>
      <c r="S49" s="28">
        <f t="shared" si="1"/>
        <v>3350.5256395999604</v>
      </c>
      <c r="T49" s="28">
        <f t="shared" si="1"/>
        <v>3409.5439974000183</v>
      </c>
      <c r="U49" s="28">
        <f t="shared" si="1"/>
        <v>3409.1303880999913</v>
      </c>
      <c r="V49" s="28">
        <f t="shared" si="1"/>
        <v>3513.553853800011</v>
      </c>
      <c r="W49" s="28">
        <f t="shared" si="1"/>
        <v>3634.8831994000066</v>
      </c>
      <c r="X49" s="28">
        <f t="shared" si="1"/>
        <v>3876.386493900005</v>
      </c>
      <c r="Y49" s="28">
        <f t="shared" si="1"/>
        <v>3824.4408433999779</v>
      </c>
      <c r="Z49" s="28">
        <f t="shared" si="1"/>
        <v>3853.1228315000189</v>
      </c>
      <c r="AA49" s="28">
        <f t="shared" si="1"/>
        <v>3704.8327412999643</v>
      </c>
      <c r="AB49" s="76">
        <f t="shared" si="1"/>
        <v>3674.4486830200476</v>
      </c>
      <c r="AC49" s="28">
        <f t="shared" si="1"/>
        <v>3243.7350844999601</v>
      </c>
      <c r="AD49" s="28">
        <f t="shared" si="1"/>
        <v>3252.7111349800252</v>
      </c>
      <c r="AE49" s="28">
        <f t="shared" si="1"/>
        <v>3264.7634846999717</v>
      </c>
      <c r="AF49" s="28">
        <f t="shared" si="1"/>
        <v>3327.1387571000378</v>
      </c>
      <c r="AG49" s="28">
        <f t="shared" si="1"/>
        <v>3393.0680177099712</v>
      </c>
      <c r="AH49" s="28">
        <f t="shared" si="1"/>
        <v>3415.0890848900017</v>
      </c>
      <c r="AI49" s="28">
        <f t="shared" si="1"/>
        <v>3382.9012364000082</v>
      </c>
      <c r="AJ49" s="28">
        <f t="shared" si="1"/>
        <v>3710.8314197</v>
      </c>
      <c r="AK49" s="28">
        <f t="shared" si="1"/>
        <v>3565.7628469000047</v>
      </c>
      <c r="AL49" s="28">
        <f t="shared" si="1"/>
        <v>3524.6537335999892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14.0845553</v>
      </c>
      <c r="F6" s="265">
        <v>9.6128724779999999</v>
      </c>
      <c r="G6" s="265">
        <v>7.4897599350000004</v>
      </c>
      <c r="H6" s="265">
        <v>7.3183516969999998</v>
      </c>
      <c r="I6" s="265">
        <v>6.8989063919999998</v>
      </c>
      <c r="J6" s="265">
        <v>8.5172228140000001</v>
      </c>
      <c r="K6" s="265">
        <v>53.432667809999998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150.18150979999999</v>
      </c>
      <c r="F11" s="265">
        <v>192.8790085</v>
      </c>
      <c r="G11" s="265">
        <v>219.30279250000001</v>
      </c>
      <c r="H11" s="265">
        <v>216.99125960000001</v>
      </c>
      <c r="I11" s="265">
        <v>163.04011059999999</v>
      </c>
      <c r="J11" s="265">
        <v>171.51049230000001</v>
      </c>
      <c r="K11" s="265">
        <v>159.7877914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164.26606509999999</v>
      </c>
      <c r="F15" s="265">
        <f t="shared" si="0"/>
        <v>202.49188097799998</v>
      </c>
      <c r="G15" s="265">
        <f t="shared" si="0"/>
        <v>226.792552435</v>
      </c>
      <c r="H15" s="265">
        <f t="shared" si="0"/>
        <v>224.309611297</v>
      </c>
      <c r="I15" s="265">
        <f t="shared" si="0"/>
        <v>169.93901699199998</v>
      </c>
      <c r="J15" s="265">
        <f>J6+J11</f>
        <v>180.02771511400002</v>
      </c>
      <c r="K15" s="265">
        <f t="shared" si="0"/>
        <v>213.22045921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55754.374670996003</v>
      </c>
      <c r="D19" s="1">
        <f>Planel_GerMed_Anual!H4+Planel_GerMed_Anual!H5+Planel_GerMed_Anual!H14+Planel_GerMed_Anual!H15+Planel_GerMed_Anual!H17+Planel_GerMed_Anual!H18+Planel_GerMed_Anual!H20+Planel_GerMed_Anual!H21</f>
        <v>68474.254417600008</v>
      </c>
      <c r="E19" s="1">
        <f>Planel_GerMed_Anual!M4+Planel_GerMed_Anual!M5+Planel_GerMed_Anual!M14+Planel_GerMed_Anual!M15+Planel_GerMed_Anual!M17+Planel_GerMed_Anual!M18+Planel_GerMed_Anual!M20+Planel_GerMed_Anual!M21</f>
        <v>86086.671828800012</v>
      </c>
      <c r="F19" s="1">
        <f>Planel_GerMed_Anual!R4+Planel_GerMed_Anual!R5+Planel_GerMed_Anual!R14+Planel_GerMed_Anual!R15+Planel_GerMed_Anual!R17+Planel_GerMed_Anual!R18+Planel_GerMed_Anual!R20+Planel_GerMed_Anual!R21</f>
        <v>100816.59548260001</v>
      </c>
      <c r="G19" s="1">
        <f>Planel_GerMed_Anual!W4+Planel_GerMed_Anual!W5+Planel_GerMed_Anual!W14+Planel_GerMed_Anual!W15+Planel_GerMed_Anual!W17+Planel_GerMed_Anual!W18+Planel_GerMed_Anual!W20+Planel_GerMed_Anual!W21</f>
        <v>118540.3112981</v>
      </c>
      <c r="H19" s="1">
        <f>Planel_GerMed_Anual!AB4+Planel_GerMed_Anual!AB5+Planel_GerMed_Anual!AB14+Planel_GerMed_Anual!AB15+Planel_GerMed_Anual!AB17+Planel_GerMed_Anual!AB18+Planel_GerMed_Anual!AB20+Planel_GerMed_Anual!AB21</f>
        <v>136232.93101172001</v>
      </c>
      <c r="I19" s="1">
        <f>Planel_GerMed_Anual!AG4+Planel_GerMed_Anual!AG5+Planel_GerMed_Anual!AG14+Planel_GerMed_Anual!AG15+Planel_GerMed_Anual!AG17+Planel_GerMed_Anual!AG18+Planel_GerMed_Anual!AG20+Planel_GerMed_Anual!AG21</f>
        <v>150927.68824629998</v>
      </c>
      <c r="J19" s="1">
        <f>Planel_GerMed_Anual!AL4+Planel_GerMed_Anual!AL5+Planel_GerMed_Anual!AL14+Planel_GerMed_Anual!AL15+Planel_GerMed_Anual!AL17+Planel_GerMed_Anual!AL18+Planel_GerMed_Anual!AL20+Planel_GerMed_Anual!AL21</f>
        <v>165425.5918586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16.692608920000001</v>
      </c>
      <c r="M39" s="265">
        <v>14.79192714</v>
      </c>
      <c r="N39" s="265">
        <v>14.417522050000001</v>
      </c>
      <c r="O39" s="265">
        <v>14.00067016</v>
      </c>
      <c r="P39" s="265">
        <v>10.520048239999999</v>
      </c>
      <c r="Q39" s="265">
        <v>10.44541725</v>
      </c>
      <c r="R39" s="265">
        <v>10.45841499</v>
      </c>
      <c r="S39" s="265">
        <v>10.030341419999999</v>
      </c>
      <c r="T39" s="265">
        <v>8.692059596</v>
      </c>
      <c r="U39" s="265">
        <v>8.4381291330000003</v>
      </c>
      <c r="V39" s="265">
        <v>7.9226155760000001</v>
      </c>
      <c r="W39" s="265">
        <v>8.0210635700000008</v>
      </c>
      <c r="X39" s="265">
        <v>8.0641506009999997</v>
      </c>
      <c r="Y39" s="265">
        <v>7.1078860329999998</v>
      </c>
      <c r="Z39" s="265">
        <v>6.3330838939999996</v>
      </c>
      <c r="AA39" s="265">
        <v>6.2816474739999997</v>
      </c>
      <c r="AB39" s="265">
        <v>6.33010714</v>
      </c>
      <c r="AC39" s="265">
        <v>7.9272319260000002</v>
      </c>
      <c r="AD39" s="265">
        <v>9.6343524170000006</v>
      </c>
      <c r="AE39" s="265">
        <v>6.4184195270000002</v>
      </c>
      <c r="AF39" s="265">
        <v>6.5290825049999999</v>
      </c>
      <c r="AG39" s="265">
        <v>6.64648561</v>
      </c>
      <c r="AH39" s="265">
        <v>6.8040149879999996</v>
      </c>
      <c r="AI39" s="265">
        <v>7.0391787370000003</v>
      </c>
      <c r="AJ39" s="265">
        <v>7.4757701179999998</v>
      </c>
      <c r="AK39" s="265">
        <v>8.0133741890000003</v>
      </c>
      <c r="AL39" s="265">
        <v>7.9163114739999996</v>
      </c>
      <c r="AM39" s="265">
        <v>8.3632896149999993</v>
      </c>
      <c r="AN39" s="265">
        <v>9.0040585320000002</v>
      </c>
      <c r="AO39" s="265">
        <v>9.2890802570000002</v>
      </c>
      <c r="AP39" s="265">
        <v>54.80273622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29.574116279999998</v>
      </c>
      <c r="M43" s="265">
        <v>95.063626650000003</v>
      </c>
      <c r="N43" s="265">
        <v>138.1740264</v>
      </c>
      <c r="O43" s="265">
        <v>222.31121680000001</v>
      </c>
      <c r="P43" s="265">
        <v>265.7845628</v>
      </c>
      <c r="Q43" s="265">
        <v>133.4473241</v>
      </c>
      <c r="R43" s="265">
        <v>217.36880450000001</v>
      </c>
      <c r="S43" s="265">
        <v>183.1070891</v>
      </c>
      <c r="T43" s="265">
        <v>270.34497290000002</v>
      </c>
      <c r="U43" s="265">
        <v>160.12685189999999</v>
      </c>
      <c r="V43" s="265">
        <v>277.25075559999999</v>
      </c>
      <c r="W43" s="265">
        <v>165.90336790000001</v>
      </c>
      <c r="X43" s="265">
        <v>192.78409619999999</v>
      </c>
      <c r="Y43" s="265">
        <v>235.82991000000001</v>
      </c>
      <c r="Z43" s="265">
        <v>224.7458326</v>
      </c>
      <c r="AA43" s="265">
        <v>194.96672570000001</v>
      </c>
      <c r="AB43" s="265">
        <v>238.44443190000001</v>
      </c>
      <c r="AC43" s="265">
        <v>134.2885382</v>
      </c>
      <c r="AD43" s="265">
        <v>207.69486190000001</v>
      </c>
      <c r="AE43" s="265">
        <v>309.56174049999998</v>
      </c>
      <c r="AF43" s="265">
        <v>191.79557360000001</v>
      </c>
      <c r="AG43" s="265">
        <v>160.28416680000001</v>
      </c>
      <c r="AH43" s="265">
        <v>158.82611209999999</v>
      </c>
      <c r="AI43" s="265">
        <v>155.75813410000001</v>
      </c>
      <c r="AJ43" s="265">
        <v>148.5365664</v>
      </c>
      <c r="AK43" s="265">
        <v>165.08777409999999</v>
      </c>
      <c r="AL43" s="265">
        <v>194.80245429999999</v>
      </c>
      <c r="AM43" s="265">
        <v>167.83259899999999</v>
      </c>
      <c r="AN43" s="265">
        <v>159.00147319999999</v>
      </c>
      <c r="AO43" s="265">
        <v>170.82816099999999</v>
      </c>
      <c r="AP43" s="265">
        <v>169.47189990000001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46.266725199999996</v>
      </c>
      <c r="M47" s="265">
        <f t="shared" si="2"/>
        <v>109.85555379</v>
      </c>
      <c r="N47" s="265">
        <f t="shared" si="2"/>
        <v>152.59154845</v>
      </c>
      <c r="O47" s="265">
        <f t="shared" si="2"/>
        <v>236.31188696000001</v>
      </c>
      <c r="P47" s="265">
        <f t="shared" si="2"/>
        <v>276.30461104</v>
      </c>
      <c r="Q47" s="265">
        <f t="shared" si="2"/>
        <v>143.89274134999999</v>
      </c>
      <c r="R47" s="265">
        <f t="shared" si="2"/>
        <v>227.82721949</v>
      </c>
      <c r="S47" s="265">
        <f t="shared" si="2"/>
        <v>193.13743052000001</v>
      </c>
      <c r="T47" s="265">
        <f t="shared" si="2"/>
        <v>279.03703249599999</v>
      </c>
      <c r="U47" s="265">
        <f t="shared" si="2"/>
        <v>168.56498103299998</v>
      </c>
      <c r="V47" s="265">
        <f t="shared" si="2"/>
        <v>285.17337117599999</v>
      </c>
      <c r="W47" s="265">
        <f t="shared" si="2"/>
        <v>173.92443147</v>
      </c>
      <c r="X47" s="265">
        <f t="shared" si="2"/>
        <v>200.84824680099999</v>
      </c>
      <c r="Y47" s="265">
        <f t="shared" si="2"/>
        <v>242.93779603300001</v>
      </c>
      <c r="Z47" s="265">
        <f t="shared" si="2"/>
        <v>231.078916494</v>
      </c>
      <c r="AA47" s="265">
        <f t="shared" si="2"/>
        <v>201.24837317400002</v>
      </c>
      <c r="AB47" s="265">
        <f t="shared" si="2"/>
        <v>244.77453904000001</v>
      </c>
      <c r="AC47" s="265">
        <f t="shared" si="2"/>
        <v>142.215770126</v>
      </c>
      <c r="AD47" s="265">
        <f t="shared" si="2"/>
        <v>217.32921431700001</v>
      </c>
      <c r="AE47" s="265">
        <f t="shared" si="2"/>
        <v>315.98016002700001</v>
      </c>
      <c r="AF47" s="265">
        <f t="shared" si="2"/>
        <v>198.324656105</v>
      </c>
      <c r="AG47" s="265">
        <f t="shared" si="2"/>
        <v>166.93065241000002</v>
      </c>
      <c r="AH47" s="265">
        <f t="shared" si="2"/>
        <v>165.63012708799999</v>
      </c>
      <c r="AI47" s="265">
        <f t="shared" si="2"/>
        <v>162.79731283699999</v>
      </c>
      <c r="AJ47" s="265">
        <f t="shared" si="2"/>
        <v>156.01233651799998</v>
      </c>
      <c r="AK47" s="265">
        <f t="shared" si="2"/>
        <v>173.10114828899998</v>
      </c>
      <c r="AL47" s="265">
        <f t="shared" si="2"/>
        <v>202.71876577399999</v>
      </c>
      <c r="AM47" s="265">
        <f t="shared" si="2"/>
        <v>176.195888615</v>
      </c>
      <c r="AN47" s="265">
        <f t="shared" si="2"/>
        <v>168.00553173199998</v>
      </c>
      <c r="AO47" s="265">
        <f t="shared" si="2"/>
        <v>180.11724125699999</v>
      </c>
      <c r="AP47" s="265">
        <f>AVERAGE(C47:AO47)</f>
        <v>198.20203615638462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297.05459250000001</v>
      </c>
      <c r="BQ6" s="33">
        <v>3038.8200969999998</v>
      </c>
      <c r="BR6" s="33">
        <v>4158.3217130000003</v>
      </c>
      <c r="BS6" s="33">
        <v>2649.90879</v>
      </c>
      <c r="BT6" s="33">
        <v>469.55524159999999</v>
      </c>
      <c r="BU6" s="33">
        <v>4803.4736400000002</v>
      </c>
      <c r="BV6" s="33">
        <v>6573.0737920000001</v>
      </c>
      <c r="BW6" s="33">
        <v>4188.7201660000001</v>
      </c>
      <c r="BX6" s="33">
        <v>469.55524159999999</v>
      </c>
      <c r="BY6" s="33">
        <v>4803.4736400000002</v>
      </c>
      <c r="BZ6" s="33">
        <v>6573.0737920000001</v>
      </c>
      <c r="CA6" s="33">
        <v>4188.7201660000001</v>
      </c>
      <c r="CB6" s="33">
        <v>361.33282279999997</v>
      </c>
      <c r="CC6" s="33">
        <v>3696.3759230000001</v>
      </c>
      <c r="CD6" s="33">
        <v>5058.1211700000003</v>
      </c>
      <c r="CE6" s="33">
        <v>3223.3099480000001</v>
      </c>
      <c r="CF6" s="33">
        <v>361.33282279999997</v>
      </c>
      <c r="CG6" s="33">
        <v>3696.3759230000001</v>
      </c>
      <c r="CH6" s="33">
        <v>5058.1211700000003</v>
      </c>
      <c r="CI6" s="33">
        <v>3223.3099480000001</v>
      </c>
      <c r="CJ6" s="33">
        <v>361.33282279999997</v>
      </c>
      <c r="CK6" s="33">
        <v>3696.3759230000001</v>
      </c>
      <c r="CL6" s="33">
        <v>5058.1211700000003</v>
      </c>
      <c r="CM6" s="33">
        <v>3223.3099480000001</v>
      </c>
      <c r="CN6" s="33">
        <v>361.33282279999997</v>
      </c>
      <c r="CO6" s="33">
        <v>3696.3759230000001</v>
      </c>
      <c r="CP6" s="33">
        <v>5058.1211700000003</v>
      </c>
      <c r="CQ6" s="33">
        <v>3223.3099480000001</v>
      </c>
      <c r="CR6" s="33">
        <v>361.33282279999997</v>
      </c>
      <c r="CS6" s="33">
        <v>3696.3759230000001</v>
      </c>
      <c r="CT6" s="33">
        <v>5058.1211700000003</v>
      </c>
      <c r="CU6" s="33">
        <v>3223.3099480000001</v>
      </c>
      <c r="CV6" s="33">
        <v>331.34954069999998</v>
      </c>
      <c r="CW6" s="33">
        <v>3389.6518299999998</v>
      </c>
      <c r="CX6" s="33">
        <v>4638.399891</v>
      </c>
      <c r="CY6" s="33">
        <v>2955.8407189999998</v>
      </c>
      <c r="CZ6" s="33">
        <v>331.34954069999998</v>
      </c>
      <c r="DA6" s="33">
        <v>3389.6518299999998</v>
      </c>
      <c r="DB6" s="33">
        <v>4638.399891</v>
      </c>
      <c r="DC6" s="33">
        <v>2955.8407189999998</v>
      </c>
      <c r="DD6" s="33">
        <v>331.34954069999998</v>
      </c>
      <c r="DE6" s="33">
        <v>3389.6518299999998</v>
      </c>
      <c r="DF6" s="33">
        <v>4638.399891</v>
      </c>
      <c r="DG6" s="33">
        <v>2955.8407189999998</v>
      </c>
      <c r="DH6" s="33">
        <v>331.34954069999998</v>
      </c>
      <c r="DI6" s="33">
        <v>3389.6518299999998</v>
      </c>
      <c r="DJ6" s="33">
        <v>4638.399891</v>
      </c>
      <c r="DK6" s="33">
        <v>2955.8407189999998</v>
      </c>
      <c r="DL6" s="33">
        <v>331.34954069999998</v>
      </c>
      <c r="DM6" s="33">
        <v>3389.6518299999998</v>
      </c>
      <c r="DN6" s="33">
        <v>4638.399891</v>
      </c>
      <c r="DO6" s="33">
        <v>2955.8407189999998</v>
      </c>
      <c r="DP6" s="33">
        <v>331.34954069999998</v>
      </c>
      <c r="DQ6" s="33">
        <v>3389.6518299999998</v>
      </c>
      <c r="DR6" s="33">
        <v>4638.399891</v>
      </c>
      <c r="DS6" s="33">
        <v>2955.8407189999998</v>
      </c>
      <c r="DT6" s="33">
        <v>331.34954069999998</v>
      </c>
      <c r="DU6" s="33">
        <v>3389.6518299999998</v>
      </c>
      <c r="DV6" s="33">
        <v>4638.399891</v>
      </c>
      <c r="DW6" s="33">
        <v>2955.8407189999998</v>
      </c>
      <c r="DX6" s="33">
        <v>331.34954069999998</v>
      </c>
      <c r="DY6" s="33">
        <v>3389.6518299999998</v>
      </c>
      <c r="DZ6" s="33">
        <v>4638.399891</v>
      </c>
      <c r="EA6" s="33">
        <v>2955.8407189999998</v>
      </c>
      <c r="EB6" s="33">
        <v>331.34954069999998</v>
      </c>
      <c r="EC6" s="33">
        <v>3389.6518299999998</v>
      </c>
      <c r="ED6" s="33">
        <v>4638.399891</v>
      </c>
      <c r="EE6" s="33">
        <v>2955.8407189999998</v>
      </c>
      <c r="EF6" s="33">
        <v>331.34954069999998</v>
      </c>
      <c r="EG6" s="33">
        <v>3389.6518299999998</v>
      </c>
      <c r="EH6" s="33">
        <v>4638.399891</v>
      </c>
      <c r="EI6" s="33">
        <v>2955.8407189999998</v>
      </c>
      <c r="EJ6" s="33">
        <v>331.34954069999998</v>
      </c>
      <c r="EK6" s="33">
        <v>3389.6518299999998</v>
      </c>
      <c r="EL6" s="33">
        <v>4638.399891</v>
      </c>
      <c r="EM6" s="33">
        <v>2955.8407189999998</v>
      </c>
      <c r="EN6" s="33">
        <v>331.34954069999998</v>
      </c>
      <c r="EO6" s="33">
        <v>3389.6518299999998</v>
      </c>
      <c r="EP6" s="33">
        <v>4638.399891</v>
      </c>
      <c r="EQ6" s="33">
        <v>2955.8407189999998</v>
      </c>
      <c r="ER6" s="33">
        <v>331.34954069999998</v>
      </c>
      <c r="ES6" s="33">
        <v>3389.6518299999998</v>
      </c>
      <c r="ET6" s="33">
        <v>4638.399891</v>
      </c>
      <c r="EU6" s="33">
        <v>2955.8407189999998</v>
      </c>
      <c r="EV6" s="33">
        <v>331.34954069999998</v>
      </c>
      <c r="EW6" s="33">
        <v>3389.6518299999998</v>
      </c>
      <c r="EX6" s="33">
        <v>4638.399891</v>
      </c>
      <c r="EY6" s="33">
        <v>2955.8407189999998</v>
      </c>
      <c r="EZ6" s="33">
        <v>331.34954069999998</v>
      </c>
      <c r="FA6" s="33">
        <v>3389.6518299999998</v>
      </c>
      <c r="FB6" s="33">
        <v>4638.399891</v>
      </c>
      <c r="FC6" s="33">
        <v>2955.8407189999998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339.65254160000001</v>
      </c>
      <c r="BQ17" s="33">
        <v>3474.5901779999999</v>
      </c>
      <c r="BR17" s="33">
        <v>4754.6295339999997</v>
      </c>
      <c r="BS17" s="33">
        <v>3029.9085690000002</v>
      </c>
      <c r="BT17" s="33">
        <v>512.15319069999998</v>
      </c>
      <c r="BU17" s="33">
        <v>5239.2437209999998</v>
      </c>
      <c r="BV17" s="33">
        <v>7169.3816129999996</v>
      </c>
      <c r="BW17" s="33">
        <v>4568.7199460000002</v>
      </c>
      <c r="BX17" s="33">
        <v>512.15319069999998</v>
      </c>
      <c r="BY17" s="33">
        <v>5239.2437209999998</v>
      </c>
      <c r="BZ17" s="33">
        <v>7169.3816129999996</v>
      </c>
      <c r="CA17" s="33">
        <v>4568.7199460000002</v>
      </c>
      <c r="CB17" s="33">
        <v>376.4628376</v>
      </c>
      <c r="CC17" s="33">
        <v>3851.1535100000001</v>
      </c>
      <c r="CD17" s="33">
        <v>5269.9188350000004</v>
      </c>
      <c r="CE17" s="33">
        <v>3358.278941</v>
      </c>
      <c r="CF17" s="33">
        <v>376.4628376</v>
      </c>
      <c r="CG17" s="33">
        <v>3851.1535100000001</v>
      </c>
      <c r="CH17" s="33">
        <v>5269.9188350000004</v>
      </c>
      <c r="CI17" s="33">
        <v>3358.278941</v>
      </c>
      <c r="CJ17" s="33">
        <v>376.4628376</v>
      </c>
      <c r="CK17" s="33">
        <v>3851.1535100000001</v>
      </c>
      <c r="CL17" s="33">
        <v>5269.9188350000004</v>
      </c>
      <c r="CM17" s="33">
        <v>3358.278941</v>
      </c>
      <c r="CN17" s="33">
        <v>376.4628376</v>
      </c>
      <c r="CO17" s="33">
        <v>3851.1535100000001</v>
      </c>
      <c r="CP17" s="33">
        <v>5269.9188350000004</v>
      </c>
      <c r="CQ17" s="33">
        <v>3358.278941</v>
      </c>
      <c r="CR17" s="33">
        <v>376.4628376</v>
      </c>
      <c r="CS17" s="33">
        <v>3851.1535100000001</v>
      </c>
      <c r="CT17" s="33">
        <v>5269.9188350000004</v>
      </c>
      <c r="CU17" s="33">
        <v>3358.278941</v>
      </c>
      <c r="CV17" s="33">
        <v>331.34954069999998</v>
      </c>
      <c r="CW17" s="33">
        <v>3389.6518299999998</v>
      </c>
      <c r="CX17" s="33">
        <v>4638.399891</v>
      </c>
      <c r="CY17" s="33">
        <v>2955.8407189999998</v>
      </c>
      <c r="CZ17" s="33">
        <v>331.34954069999998</v>
      </c>
      <c r="DA17" s="33">
        <v>3389.6518299999998</v>
      </c>
      <c r="DB17" s="33">
        <v>4638.399891</v>
      </c>
      <c r="DC17" s="33">
        <v>2955.8407189999998</v>
      </c>
      <c r="DD17" s="33">
        <v>331.34954069999998</v>
      </c>
      <c r="DE17" s="33">
        <v>3389.6518299999998</v>
      </c>
      <c r="DF17" s="33">
        <v>4638.399891</v>
      </c>
      <c r="DG17" s="33">
        <v>2955.8407189999998</v>
      </c>
      <c r="DH17" s="33">
        <v>331.34954069999998</v>
      </c>
      <c r="DI17" s="33">
        <v>3389.6518299999998</v>
      </c>
      <c r="DJ17" s="33">
        <v>4638.399891</v>
      </c>
      <c r="DK17" s="33">
        <v>2955.8407189999998</v>
      </c>
      <c r="DL17" s="33">
        <v>331.34954069999998</v>
      </c>
      <c r="DM17" s="33">
        <v>3389.6518299999998</v>
      </c>
      <c r="DN17" s="33">
        <v>4638.399891</v>
      </c>
      <c r="DO17" s="33">
        <v>2955.8407189999998</v>
      </c>
      <c r="DP17" s="33">
        <v>331.34954069999998</v>
      </c>
      <c r="DQ17" s="33">
        <v>3389.6518299999998</v>
      </c>
      <c r="DR17" s="33">
        <v>4638.399891</v>
      </c>
      <c r="DS17" s="33">
        <v>2955.8407189999998</v>
      </c>
      <c r="DT17" s="33">
        <v>331.34954069999998</v>
      </c>
      <c r="DU17" s="33">
        <v>3389.6518299999998</v>
      </c>
      <c r="DV17" s="33">
        <v>4638.399891</v>
      </c>
      <c r="DW17" s="33">
        <v>2955.8407189999998</v>
      </c>
      <c r="DX17" s="33">
        <v>331.34954069999998</v>
      </c>
      <c r="DY17" s="33">
        <v>3389.6518299999998</v>
      </c>
      <c r="DZ17" s="33">
        <v>4638.399891</v>
      </c>
      <c r="EA17" s="33">
        <v>2955.8407189999998</v>
      </c>
      <c r="EB17" s="33">
        <v>331.34954069999998</v>
      </c>
      <c r="EC17" s="33">
        <v>3389.6518299999998</v>
      </c>
      <c r="ED17" s="33">
        <v>4638.399891</v>
      </c>
      <c r="EE17" s="33">
        <v>2955.8407189999998</v>
      </c>
      <c r="EF17" s="33">
        <v>331.34954069999998</v>
      </c>
      <c r="EG17" s="33">
        <v>3389.6518299999998</v>
      </c>
      <c r="EH17" s="33">
        <v>4638.399891</v>
      </c>
      <c r="EI17" s="33">
        <v>2955.8407189999998</v>
      </c>
      <c r="EJ17" s="33">
        <v>331.34954069999998</v>
      </c>
      <c r="EK17" s="33">
        <v>3389.6518299999998</v>
      </c>
      <c r="EL17" s="33">
        <v>4638.399891</v>
      </c>
      <c r="EM17" s="33">
        <v>2955.8407189999998</v>
      </c>
      <c r="EN17" s="33">
        <v>331.34954069999998</v>
      </c>
      <c r="EO17" s="33">
        <v>3389.6518299999998</v>
      </c>
      <c r="EP17" s="33">
        <v>4638.399891</v>
      </c>
      <c r="EQ17" s="33">
        <v>2955.8407189999998</v>
      </c>
      <c r="ER17" s="33">
        <v>331.34954069999998</v>
      </c>
      <c r="ES17" s="33">
        <v>3389.6518299999998</v>
      </c>
      <c r="ET17" s="33">
        <v>4638.399891</v>
      </c>
      <c r="EU17" s="33">
        <v>2955.8407189999998</v>
      </c>
      <c r="EV17" s="33">
        <v>331.34954069999998</v>
      </c>
      <c r="EW17" s="33">
        <v>3389.6518299999998</v>
      </c>
      <c r="EX17" s="33">
        <v>4638.399891</v>
      </c>
      <c r="EY17" s="33">
        <v>2955.8407189999998</v>
      </c>
      <c r="EZ17" s="33">
        <v>331.34954069999998</v>
      </c>
      <c r="FA17" s="33">
        <v>3389.6518299999998</v>
      </c>
      <c r="FB17" s="33">
        <v>4638.399891</v>
      </c>
      <c r="FC17" s="33">
        <v>2955.8407189999998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122.1159277</v>
      </c>
      <c r="BC103" s="33">
        <v>812.34136609999996</v>
      </c>
      <c r="BG103" s="33">
        <v>921.30287469999996</v>
      </c>
      <c r="BK103" s="33">
        <v>1129.956676</v>
      </c>
      <c r="BO103" s="33">
        <v>1810.866992</v>
      </c>
      <c r="BS103" s="33">
        <v>1875.9318840000001</v>
      </c>
      <c r="BW103" s="33">
        <v>1984.5009910000001</v>
      </c>
      <c r="CA103" s="33">
        <v>1984.5009910000001</v>
      </c>
      <c r="CE103" s="33">
        <v>1984.5009910000001</v>
      </c>
      <c r="CI103" s="33">
        <v>1984.5009910000001</v>
      </c>
      <c r="CM103" s="33">
        <v>1984.5009910000001</v>
      </c>
      <c r="CQ103" s="33">
        <v>1984.5009910000001</v>
      </c>
      <c r="CU103" s="33">
        <v>1984.5009910000001</v>
      </c>
      <c r="CY103" s="33">
        <v>1984.5009910000001</v>
      </c>
      <c r="DC103" s="33">
        <v>1984.5009910000001</v>
      </c>
      <c r="DG103" s="33">
        <v>1984.5009910000001</v>
      </c>
      <c r="DK103" s="33">
        <v>1984.5009910000001</v>
      </c>
      <c r="DO103" s="33">
        <v>812.6822952</v>
      </c>
      <c r="DS103" s="33">
        <v>157.9965085</v>
      </c>
      <c r="EE103" s="33">
        <v>103.59085349999999</v>
      </c>
      <c r="EI103" s="33">
        <v>1218.261182</v>
      </c>
      <c r="EM103" s="33">
        <v>1387.452595</v>
      </c>
      <c r="EQ103" s="33">
        <v>1069.468932</v>
      </c>
      <c r="EU103" s="33">
        <v>1156.6050230000001</v>
      </c>
      <c r="EY103" s="33">
        <v>1984.5009910000001</v>
      </c>
      <c r="FC103" s="33">
        <v>1984.5009910000001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952.15463839999995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893.73446609999996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1503.0947940000001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758.52736440000001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981.86565040000005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289.45479649999999</v>
      </c>
      <c r="N108" s="33">
        <v>321.92980679999999</v>
      </c>
      <c r="O108" s="33">
        <v>321.92980679999999</v>
      </c>
      <c r="P108" s="33">
        <v>289.4918103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558.84255159999998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563.63603680000006</v>
      </c>
      <c r="BB108" s="33">
        <v>591.31756189999999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1483.2768129999999</v>
      </c>
      <c r="BH108" s="33">
        <v>591.31756189999999</v>
      </c>
      <c r="BI108" s="33">
        <v>558.85149660000002</v>
      </c>
      <c r="BJ108" s="33">
        <v>844.36501850000002</v>
      </c>
      <c r="BK108" s="33">
        <v>1710.704459</v>
      </c>
      <c r="BL108" s="33">
        <v>591.31756189999999</v>
      </c>
      <c r="BM108" s="33">
        <v>558.84255159999998</v>
      </c>
      <c r="BN108" s="33">
        <v>844.36501850000002</v>
      </c>
      <c r="BO108" s="33">
        <v>1728.3090139999999</v>
      </c>
      <c r="BP108" s="33">
        <v>591.31756189999999</v>
      </c>
      <c r="BQ108" s="33">
        <v>591.31756189999999</v>
      </c>
      <c r="BR108" s="33">
        <v>844.36501850000002</v>
      </c>
      <c r="BS108" s="33">
        <v>1989.513303</v>
      </c>
      <c r="BT108" s="33">
        <v>591.31756189999999</v>
      </c>
      <c r="BU108" s="33">
        <v>558.84255159999998</v>
      </c>
      <c r="BV108" s="33">
        <v>591.31756189999999</v>
      </c>
      <c r="BW108" s="33">
        <v>2078.1564400000002</v>
      </c>
      <c r="BX108" s="33">
        <v>591.31756189999999</v>
      </c>
      <c r="BY108" s="33">
        <v>591.31756189999999</v>
      </c>
      <c r="BZ108" s="33">
        <v>591.31756189999999</v>
      </c>
      <c r="CA108" s="33">
        <v>1887.089033</v>
      </c>
      <c r="CB108" s="33">
        <v>269.38775509999999</v>
      </c>
      <c r="CC108" s="33">
        <v>269.38775509999999</v>
      </c>
      <c r="CD108" s="33">
        <v>522.43521169999997</v>
      </c>
      <c r="CE108" s="33">
        <v>1756.226633</v>
      </c>
      <c r="CF108" s="33">
        <v>269.38775509999999</v>
      </c>
      <c r="CG108" s="33">
        <v>269.38775509999999</v>
      </c>
      <c r="CH108" s="33">
        <v>522.43521169999997</v>
      </c>
      <c r="CI108" s="33">
        <v>1756.226633</v>
      </c>
      <c r="CJ108" s="33">
        <v>269.38775509999999</v>
      </c>
      <c r="CK108" s="33">
        <v>269.38775509999999</v>
      </c>
      <c r="CL108" s="33">
        <v>522.43521169999997</v>
      </c>
      <c r="CM108" s="33">
        <v>1756.226633</v>
      </c>
      <c r="CN108" s="33">
        <v>269.38775509999999</v>
      </c>
      <c r="CO108" s="33">
        <v>269.38775509999999</v>
      </c>
      <c r="CP108" s="33">
        <v>522.43521169999997</v>
      </c>
      <c r="CQ108" s="33">
        <v>1535.6000790000001</v>
      </c>
      <c r="CR108" s="33">
        <v>312.97722959999999</v>
      </c>
      <c r="CS108" s="33">
        <v>269.38775509999999</v>
      </c>
      <c r="CT108" s="33">
        <v>522.43521169999997</v>
      </c>
      <c r="CU108" s="33">
        <v>1726.592181</v>
      </c>
      <c r="CV108" s="33">
        <v>522.43521169999997</v>
      </c>
      <c r="CW108" s="33">
        <v>269.38775509999999</v>
      </c>
      <c r="CX108" s="33">
        <v>522.43521169999997</v>
      </c>
      <c r="CY108" s="33">
        <v>1756.226633</v>
      </c>
      <c r="DC108" s="33">
        <v>1233.791422</v>
      </c>
      <c r="DG108" s="33">
        <v>1233.791422</v>
      </c>
      <c r="DK108" s="33">
        <v>1233.791422</v>
      </c>
      <c r="DO108" s="33">
        <v>1233.791422</v>
      </c>
      <c r="DS108" s="33">
        <v>1233.791422</v>
      </c>
      <c r="DW108" s="33">
        <v>1182.079473</v>
      </c>
      <c r="EA108" s="33">
        <v>993.38350720000005</v>
      </c>
      <c r="EE108" s="33">
        <v>1233.791422</v>
      </c>
      <c r="EI108" s="33">
        <v>1233.791422</v>
      </c>
      <c r="EM108" s="33">
        <v>1233.791422</v>
      </c>
      <c r="EQ108" s="33">
        <v>1233.791422</v>
      </c>
      <c r="EU108" s="33">
        <v>1233.791422</v>
      </c>
      <c r="EY108" s="33">
        <v>1233.791422</v>
      </c>
      <c r="FC108" s="33">
        <v>1233.791422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3794.674951</v>
      </c>
      <c r="N113" s="33">
        <v>3619.2893909999998</v>
      </c>
      <c r="O113" s="33">
        <v>4806.8140640000001</v>
      </c>
      <c r="P113" s="33">
        <v>5198.2229779999998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3962.127387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4582.3094719999999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7835.4767940000002</v>
      </c>
      <c r="AZ113" s="33">
        <v>3960.7594330000002</v>
      </c>
      <c r="BA113" s="33">
        <v>3933.0779080000002</v>
      </c>
      <c r="BB113" s="33">
        <v>4775.5848530000003</v>
      </c>
      <c r="BC113" s="33">
        <v>7933.8419299999996</v>
      </c>
      <c r="BD113" s="33">
        <v>2445.0225799999998</v>
      </c>
      <c r="BE113" s="33">
        <v>2445.0225799999998</v>
      </c>
      <c r="BF113" s="33">
        <v>3559.9062800000002</v>
      </c>
      <c r="BG113" s="33">
        <v>5883.8913359999997</v>
      </c>
      <c r="BH113" s="33">
        <v>2346.571747</v>
      </c>
      <c r="BI113" s="33">
        <v>2314.1056819999999</v>
      </c>
      <c r="BJ113" s="33">
        <v>3461.4554480000002</v>
      </c>
      <c r="BK113" s="33">
        <v>6123.0711179999998</v>
      </c>
      <c r="BL113" s="33">
        <v>2346.571747</v>
      </c>
      <c r="BM113" s="33">
        <v>2314.0967369999998</v>
      </c>
      <c r="BN113" s="33">
        <v>3461.4554480000002</v>
      </c>
      <c r="BO113" s="33">
        <v>6808.6928509999998</v>
      </c>
      <c r="BP113" s="33">
        <v>2264.2211609999999</v>
      </c>
      <c r="BQ113" s="33">
        <v>2264.2211609999999</v>
      </c>
      <c r="BR113" s="33">
        <v>3379.1048620000001</v>
      </c>
      <c r="BS113" s="33">
        <v>6983.1539979999998</v>
      </c>
      <c r="BT113" s="33">
        <v>2859.136892</v>
      </c>
      <c r="BU113" s="33">
        <v>2231.7461509999998</v>
      </c>
      <c r="BV113" s="33">
        <v>2618.1319250000001</v>
      </c>
      <c r="BW113" s="33">
        <v>7180.3662420000001</v>
      </c>
      <c r="BX113" s="33">
        <v>2264.2211609999999</v>
      </c>
      <c r="BY113" s="33">
        <v>2264.2211609999999</v>
      </c>
      <c r="BZ113" s="33">
        <v>3082.4751780000001</v>
      </c>
      <c r="CA113" s="33">
        <v>6989.2988359999999</v>
      </c>
      <c r="CB113" s="33">
        <v>1508.5521349999999</v>
      </c>
      <c r="CC113" s="33">
        <v>1508.5521349999999</v>
      </c>
      <c r="CD113" s="33">
        <v>2597.2832290000001</v>
      </c>
      <c r="CE113" s="33">
        <v>6072.7057269999996</v>
      </c>
      <c r="CF113" s="33">
        <v>1508.5521349999999</v>
      </c>
      <c r="CG113" s="33">
        <v>1508.5521349999999</v>
      </c>
      <c r="CH113" s="33">
        <v>2597.2832290000001</v>
      </c>
      <c r="CI113" s="33">
        <v>6072.7057269999996</v>
      </c>
      <c r="CJ113" s="33">
        <v>1804.042727</v>
      </c>
      <c r="CK113" s="33">
        <v>1508.5521349999999</v>
      </c>
      <c r="CL113" s="33">
        <v>2597.2832290000001</v>
      </c>
      <c r="CM113" s="33">
        <v>6072.7057269999996</v>
      </c>
      <c r="CN113" s="33">
        <v>1599.189361</v>
      </c>
      <c r="CO113" s="33">
        <v>1013.982287</v>
      </c>
      <c r="CP113" s="33">
        <v>1852.2368180000001</v>
      </c>
      <c r="CQ113" s="33">
        <v>4862.9394759999996</v>
      </c>
      <c r="CR113" s="33">
        <v>1642.778836</v>
      </c>
      <c r="CS113" s="33">
        <v>1013.982287</v>
      </c>
      <c r="CT113" s="33">
        <v>1852.2368180000001</v>
      </c>
      <c r="CU113" s="33">
        <v>5053.9315779999997</v>
      </c>
      <c r="CV113" s="33">
        <v>1852.2368180000001</v>
      </c>
      <c r="CW113" s="33">
        <v>1013.982287</v>
      </c>
      <c r="CX113" s="33">
        <v>1852.2368180000001</v>
      </c>
      <c r="CY113" s="33">
        <v>5083.56603</v>
      </c>
      <c r="CZ113" s="33">
        <v>1329.801606</v>
      </c>
      <c r="DA113" s="33">
        <v>744.59453180000003</v>
      </c>
      <c r="DB113" s="33">
        <v>1329.801606</v>
      </c>
      <c r="DC113" s="33">
        <v>4561.130819</v>
      </c>
      <c r="DD113" s="33">
        <v>1329.801606</v>
      </c>
      <c r="DE113" s="33">
        <v>744.59453180000003</v>
      </c>
      <c r="DF113" s="33">
        <v>1329.801606</v>
      </c>
      <c r="DG113" s="33">
        <v>4561.130819</v>
      </c>
      <c r="DH113" s="33">
        <v>1316.7648059999999</v>
      </c>
      <c r="DI113" s="33">
        <v>731.55773180000006</v>
      </c>
      <c r="DJ113" s="33">
        <v>1316.7648059999999</v>
      </c>
      <c r="DK113" s="33">
        <v>4535.0572190000003</v>
      </c>
      <c r="DL113" s="33">
        <v>1316.7648059999999</v>
      </c>
      <c r="DM113" s="33">
        <v>731.55773180000006</v>
      </c>
      <c r="DN113" s="33">
        <v>731.55773180000006</v>
      </c>
      <c r="DO113" s="33">
        <v>3363.238523</v>
      </c>
      <c r="DP113" s="33">
        <v>143.85065729999999</v>
      </c>
      <c r="DQ113" s="33">
        <v>143.85065729999999</v>
      </c>
      <c r="DR113" s="33">
        <v>143.85065729999999</v>
      </c>
      <c r="DS113" s="33">
        <v>1535.6385869999999</v>
      </c>
      <c r="DT113" s="33">
        <v>143.85065729999999</v>
      </c>
      <c r="DU113" s="33">
        <v>143.85065729999999</v>
      </c>
      <c r="DV113" s="33">
        <v>143.85065729999999</v>
      </c>
      <c r="DW113" s="33">
        <v>1325.93013</v>
      </c>
      <c r="DX113" s="33">
        <v>143.85065729999999</v>
      </c>
      <c r="DY113" s="33">
        <v>143.85065729999999</v>
      </c>
      <c r="DZ113" s="33">
        <v>143.85065729999999</v>
      </c>
      <c r="EA113" s="33">
        <v>1137.234164</v>
      </c>
      <c r="EB113" s="33">
        <v>143.85065729999999</v>
      </c>
      <c r="EC113" s="33">
        <v>143.85065729999999</v>
      </c>
      <c r="ED113" s="33">
        <v>143.85065729999999</v>
      </c>
      <c r="EE113" s="33">
        <v>1481.2329319999999</v>
      </c>
      <c r="EF113" s="33">
        <v>0</v>
      </c>
      <c r="EG113" s="33">
        <v>0</v>
      </c>
      <c r="EH113" s="33">
        <v>0</v>
      </c>
      <c r="EI113" s="33">
        <v>2452.0526030000001</v>
      </c>
      <c r="EJ113" s="33">
        <v>0</v>
      </c>
      <c r="EK113" s="33">
        <v>0</v>
      </c>
      <c r="EL113" s="33">
        <v>0</v>
      </c>
      <c r="EM113" s="33">
        <v>2621.244017</v>
      </c>
      <c r="EN113" s="33">
        <v>0</v>
      </c>
      <c r="EO113" s="33">
        <v>0</v>
      </c>
      <c r="EP113" s="33">
        <v>0</v>
      </c>
      <c r="EQ113" s="33">
        <v>2303.260354</v>
      </c>
      <c r="ER113" s="33">
        <v>0</v>
      </c>
      <c r="ES113" s="33">
        <v>0</v>
      </c>
      <c r="ET113" s="33">
        <v>0</v>
      </c>
      <c r="EU113" s="33">
        <v>2390.396444</v>
      </c>
      <c r="EV113" s="33">
        <v>0</v>
      </c>
      <c r="EW113" s="33">
        <v>0</v>
      </c>
      <c r="EX113" s="33">
        <v>0</v>
      </c>
      <c r="EY113" s="33">
        <v>3218.2924119999998</v>
      </c>
      <c r="EZ113" s="33">
        <v>0</v>
      </c>
      <c r="FA113" s="33">
        <v>0</v>
      </c>
      <c r="FB113" s="33">
        <v>0</v>
      </c>
      <c r="FC113" s="33">
        <v>3218.2924119999998</v>
      </c>
    </row>
    <row r="114" spans="2:159" x14ac:dyDescent="0.25">
      <c r="B114" s="33" t="s">
        <v>704</v>
      </c>
      <c r="C114" s="33" t="s">
        <v>37</v>
      </c>
      <c r="DS114" s="33">
        <v>506.89728459999998</v>
      </c>
      <c r="DT114" s="33">
        <v>506.89728459999998</v>
      </c>
      <c r="DW114" s="33">
        <v>1013.794569</v>
      </c>
      <c r="DX114" s="33">
        <v>506.89728459999998</v>
      </c>
      <c r="EA114" s="33">
        <v>1520.6918539999999</v>
      </c>
      <c r="EB114" s="33">
        <v>1520.6918539999999</v>
      </c>
      <c r="EE114" s="33">
        <v>1520.6918539999999</v>
      </c>
      <c r="EF114" s="33">
        <v>1520.6918539999999</v>
      </c>
      <c r="EI114" s="33">
        <v>1520.6918539999999</v>
      </c>
      <c r="EJ114" s="33">
        <v>1520.6918539999999</v>
      </c>
      <c r="EM114" s="33">
        <v>1520.6918539999999</v>
      </c>
      <c r="EN114" s="33">
        <v>1520.6918539999999</v>
      </c>
      <c r="EP114" s="33">
        <v>394.70186469999999</v>
      </c>
      <c r="EQ114" s="33">
        <v>1520.6918539999999</v>
      </c>
      <c r="ER114" s="33">
        <v>1520.6918539999999</v>
      </c>
      <c r="ET114" s="33">
        <v>1013.794569</v>
      </c>
      <c r="EU114" s="33">
        <v>1520.6918539999999</v>
      </c>
      <c r="EV114" s="33">
        <v>1520.6918539999999</v>
      </c>
      <c r="EX114" s="33">
        <v>1013.794569</v>
      </c>
      <c r="EY114" s="33">
        <v>1520.6918539999999</v>
      </c>
      <c r="EZ114" s="33">
        <v>1520.6918539999999</v>
      </c>
      <c r="FB114" s="33">
        <v>1520.6918539999999</v>
      </c>
      <c r="FC114" s="33">
        <v>1520.6918539999999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S116" s="33">
        <v>180.01959640000001</v>
      </c>
      <c r="DT116" s="33">
        <v>351.80691739999997</v>
      </c>
      <c r="DW116" s="33">
        <v>360.03919280000002</v>
      </c>
      <c r="DX116" s="33">
        <v>180.01959640000001</v>
      </c>
      <c r="EA116" s="33">
        <v>375.58741370000001</v>
      </c>
      <c r="EE116" s="33">
        <v>375.58741370000001</v>
      </c>
      <c r="EF116" s="33">
        <v>48.499794860000002</v>
      </c>
      <c r="EI116" s="33">
        <v>375.58741370000001</v>
      </c>
      <c r="EJ116" s="33">
        <v>375.58741370000001</v>
      </c>
      <c r="EM116" s="33">
        <v>375.58741370000001</v>
      </c>
      <c r="EN116" s="33">
        <v>375.58741370000001</v>
      </c>
      <c r="EQ116" s="33">
        <v>375.58741370000001</v>
      </c>
      <c r="ER116" s="33">
        <v>375.58741370000001</v>
      </c>
      <c r="EU116" s="33">
        <v>375.58741370000001</v>
      </c>
      <c r="EV116" s="33">
        <v>375.58741370000001</v>
      </c>
      <c r="EY116" s="33">
        <v>375.58741370000001</v>
      </c>
      <c r="EZ116" s="33">
        <v>375.58741370000001</v>
      </c>
      <c r="FC116" s="33">
        <v>375.58741370000001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686.91688099999999</v>
      </c>
      <c r="DT125" s="33">
        <v>858.70420200000001</v>
      </c>
      <c r="DU125" s="33">
        <v>0</v>
      </c>
      <c r="DV125" s="33">
        <v>0</v>
      </c>
      <c r="DW125" s="33">
        <v>1373.833762</v>
      </c>
      <c r="DX125" s="33">
        <v>686.91688099999999</v>
      </c>
      <c r="DY125" s="33">
        <v>0</v>
      </c>
      <c r="DZ125" s="33">
        <v>0</v>
      </c>
      <c r="EA125" s="33">
        <v>1896.279268</v>
      </c>
      <c r="EB125" s="33">
        <v>1520.6918539999999</v>
      </c>
      <c r="EC125" s="33">
        <v>0</v>
      </c>
      <c r="ED125" s="33">
        <v>0</v>
      </c>
      <c r="EE125" s="33">
        <v>1896.279268</v>
      </c>
      <c r="EF125" s="33">
        <v>1569.1916490000001</v>
      </c>
      <c r="EG125" s="33">
        <v>0</v>
      </c>
      <c r="EH125" s="33">
        <v>0</v>
      </c>
      <c r="EI125" s="33">
        <v>1896.279268</v>
      </c>
      <c r="EJ125" s="33">
        <v>1896.279268</v>
      </c>
      <c r="EK125" s="33">
        <v>0</v>
      </c>
      <c r="EL125" s="33">
        <v>0</v>
      </c>
      <c r="EM125" s="33">
        <v>1896.279268</v>
      </c>
      <c r="EN125" s="33">
        <v>1896.279268</v>
      </c>
      <c r="EO125" s="33">
        <v>0</v>
      </c>
      <c r="EP125" s="33">
        <v>394.70186469999999</v>
      </c>
      <c r="EQ125" s="33">
        <v>1896.279268</v>
      </c>
      <c r="ER125" s="33">
        <v>1896.279268</v>
      </c>
      <c r="ES125" s="33">
        <v>0</v>
      </c>
      <c r="ET125" s="33">
        <v>1013.794569</v>
      </c>
      <c r="EU125" s="33">
        <v>1896.279268</v>
      </c>
      <c r="EV125" s="33">
        <v>1896.279268</v>
      </c>
      <c r="EW125" s="33">
        <v>0</v>
      </c>
      <c r="EX125" s="33">
        <v>1013.794569</v>
      </c>
      <c r="EY125" s="33">
        <v>1896.279268</v>
      </c>
      <c r="EZ125" s="33">
        <v>1896.279268</v>
      </c>
      <c r="FA125" s="33">
        <v>0</v>
      </c>
      <c r="FB125" s="33">
        <v>1520.6918539999999</v>
      </c>
      <c r="FC125" s="33">
        <v>1896.279268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208.73690680000001</v>
      </c>
      <c r="CM126" s="33">
        <v>1520.6918539999999</v>
      </c>
      <c r="CP126" s="33">
        <v>506.89728459999998</v>
      </c>
      <c r="CQ126" s="33">
        <v>2027.589138</v>
      </c>
      <c r="CU126" s="33">
        <v>2534.4864229999998</v>
      </c>
      <c r="CV126" s="33">
        <v>256.87581239999997</v>
      </c>
      <c r="CY126" s="33">
        <v>3041.3837079999998</v>
      </c>
      <c r="CZ126" s="33">
        <v>1013.794569</v>
      </c>
      <c r="DC126" s="33">
        <v>3548.280992</v>
      </c>
      <c r="DD126" s="33">
        <v>3121.5137960000002</v>
      </c>
      <c r="DF126" s="33">
        <v>1501.809998</v>
      </c>
      <c r="DG126" s="33">
        <v>4055.178277</v>
      </c>
      <c r="DH126" s="33">
        <v>4331.9268700000002</v>
      </c>
      <c r="DJ126" s="33">
        <v>4016.8540440000002</v>
      </c>
      <c r="DK126" s="33">
        <v>4562.0755609999997</v>
      </c>
      <c r="DL126" s="33">
        <v>2706.1314130000001</v>
      </c>
      <c r="DO126" s="33">
        <v>5068.9728459999997</v>
      </c>
      <c r="DP126" s="33">
        <v>4103.4911430000002</v>
      </c>
      <c r="DS126" s="33">
        <v>5068.9728459999997</v>
      </c>
      <c r="DT126" s="33">
        <v>4055.178277</v>
      </c>
      <c r="DW126" s="33">
        <v>5068.9728459999997</v>
      </c>
      <c r="DX126" s="33">
        <v>4250.0893299999998</v>
      </c>
      <c r="EA126" s="33">
        <v>5068.9728459999997</v>
      </c>
      <c r="EB126" s="33">
        <v>4452.7997839999998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L126" s="33">
        <v>2522.1318980000001</v>
      </c>
      <c r="EM126" s="33">
        <v>5068.9728459999997</v>
      </c>
      <c r="EN126" s="33">
        <v>5068.9728459999997</v>
      </c>
      <c r="EP126" s="33">
        <v>3548.280992</v>
      </c>
      <c r="EQ126" s="33">
        <v>5068.9728459999997</v>
      </c>
      <c r="ER126" s="33">
        <v>5068.9728459999997</v>
      </c>
      <c r="ET126" s="33">
        <v>3897.718754</v>
      </c>
      <c r="EU126" s="33">
        <v>5068.9728459999997</v>
      </c>
      <c r="EV126" s="33">
        <v>5068.9728459999997</v>
      </c>
      <c r="EX126" s="33">
        <v>3690.3822369999998</v>
      </c>
      <c r="EY126" s="33">
        <v>5068.9728459999997</v>
      </c>
      <c r="EZ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540.05878919999998</v>
      </c>
      <c r="DG128" s="33">
        <v>1440.1567709999999</v>
      </c>
      <c r="DH128" s="33">
        <v>540.05878919999998</v>
      </c>
      <c r="DK128" s="33">
        <v>1620.1763679999999</v>
      </c>
      <c r="DO128" s="33">
        <v>1800.195964</v>
      </c>
      <c r="DP128" s="33">
        <v>360.03919280000002</v>
      </c>
      <c r="DS128" s="33">
        <v>1800.195964</v>
      </c>
      <c r="DT128" s="33">
        <v>540.05878919999998</v>
      </c>
      <c r="DW128" s="33">
        <v>1800.195964</v>
      </c>
      <c r="DX128" s="33">
        <v>360.03919280000002</v>
      </c>
      <c r="EA128" s="33">
        <v>1800.195964</v>
      </c>
      <c r="EB128" s="33">
        <v>360.03919280000002</v>
      </c>
      <c r="EE128" s="33">
        <v>1800.195964</v>
      </c>
      <c r="EF128" s="33">
        <v>1620.1763679999999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208.73690680000001</v>
      </c>
      <c r="CM137" s="33">
        <v>2060.7506429999999</v>
      </c>
      <c r="CN137" s="33">
        <v>0</v>
      </c>
      <c r="CO137" s="33">
        <v>0</v>
      </c>
      <c r="CP137" s="33">
        <v>506.89728459999998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256.87581239999997</v>
      </c>
      <c r="CW137" s="33">
        <v>0</v>
      </c>
      <c r="CX137" s="33">
        <v>0</v>
      </c>
      <c r="CY137" s="33">
        <v>4121.5012859999997</v>
      </c>
      <c r="CZ137" s="33">
        <v>1013.794569</v>
      </c>
      <c r="DA137" s="33">
        <v>0</v>
      </c>
      <c r="DB137" s="33">
        <v>0</v>
      </c>
      <c r="DC137" s="33">
        <v>4808.4181669999998</v>
      </c>
      <c r="DD137" s="33">
        <v>3661.5725849999999</v>
      </c>
      <c r="DE137" s="33">
        <v>0</v>
      </c>
      <c r="DF137" s="33">
        <v>1501.809998</v>
      </c>
      <c r="DG137" s="33">
        <v>5495.3350479999999</v>
      </c>
      <c r="DH137" s="33">
        <v>4871.9856589999999</v>
      </c>
      <c r="DI137" s="33">
        <v>0</v>
      </c>
      <c r="DJ137" s="33">
        <v>4016.8540440000002</v>
      </c>
      <c r="DK137" s="33">
        <v>6182.251929</v>
      </c>
      <c r="DL137" s="33">
        <v>2706.1314130000001</v>
      </c>
      <c r="DM137" s="33">
        <v>0</v>
      </c>
      <c r="DN137" s="33">
        <v>0</v>
      </c>
      <c r="DO137" s="33">
        <v>6869.1688100000001</v>
      </c>
      <c r="DP137" s="33">
        <v>4463.5303359999998</v>
      </c>
      <c r="DQ137" s="33">
        <v>0</v>
      </c>
      <c r="DR137" s="33">
        <v>0</v>
      </c>
      <c r="DS137" s="33">
        <v>6869.1688100000001</v>
      </c>
      <c r="DT137" s="33">
        <v>4595.2370659999997</v>
      </c>
      <c r="DU137" s="33">
        <v>0</v>
      </c>
      <c r="DV137" s="33">
        <v>0</v>
      </c>
      <c r="DW137" s="33">
        <v>6869.1688100000001</v>
      </c>
      <c r="DX137" s="33">
        <v>4610.1285230000003</v>
      </c>
      <c r="DY137" s="33">
        <v>0</v>
      </c>
      <c r="DZ137" s="33">
        <v>0</v>
      </c>
      <c r="EA137" s="33">
        <v>6869.1688100000001</v>
      </c>
      <c r="EB137" s="33">
        <v>4812.8389770000003</v>
      </c>
      <c r="EC137" s="33">
        <v>0</v>
      </c>
      <c r="ED137" s="33">
        <v>0</v>
      </c>
      <c r="EE137" s="33">
        <v>6869.1688100000001</v>
      </c>
      <c r="EF137" s="33">
        <v>6689.149214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2522.1318980000001</v>
      </c>
      <c r="EM137" s="33">
        <v>6869.1688100000001</v>
      </c>
      <c r="EN137" s="33">
        <v>6869.1688100000001</v>
      </c>
      <c r="EO137" s="33">
        <v>0</v>
      </c>
      <c r="EP137" s="33">
        <v>3548.280992</v>
      </c>
      <c r="EQ137" s="33">
        <v>6869.1688100000001</v>
      </c>
      <c r="ER137" s="33">
        <v>6869.1688100000001</v>
      </c>
      <c r="ES137" s="33">
        <v>0</v>
      </c>
      <c r="ET137" s="33">
        <v>3897.718754</v>
      </c>
      <c r="EU137" s="33">
        <v>6869.1688100000001</v>
      </c>
      <c r="EV137" s="33">
        <v>6869.1688100000001</v>
      </c>
      <c r="EW137" s="33">
        <v>0</v>
      </c>
      <c r="EX137" s="33">
        <v>3690.3822369999998</v>
      </c>
      <c r="EY137" s="33">
        <v>6869.1688100000001</v>
      </c>
      <c r="EZ137" s="33">
        <v>6869.1688100000001</v>
      </c>
      <c r="FA137" s="33">
        <v>0</v>
      </c>
      <c r="FB137" s="33">
        <v>5068.9728459999997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996.4882288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1164.089588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3039.8708740000002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3039.8708740000002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28.403903790000001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189.3492933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23881.735840000001</v>
      </c>
      <c r="BI234" s="33">
        <v>18640.622780000002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24924.871040000002</v>
      </c>
      <c r="BQ234" s="33">
        <v>19374.913619999999</v>
      </c>
      <c r="BR234" s="33">
        <v>18996.07704</v>
      </c>
      <c r="BS234" s="33">
        <v>19586.302199999998</v>
      </c>
      <c r="BT234" s="33">
        <v>25777.74553</v>
      </c>
      <c r="BU234" s="33">
        <v>20019.167119999998</v>
      </c>
      <c r="BV234" s="33">
        <v>19434.176510000001</v>
      </c>
      <c r="BW234" s="33">
        <v>20209.69483</v>
      </c>
      <c r="BX234" s="33">
        <v>26403.313699999999</v>
      </c>
      <c r="BY234" s="33">
        <v>20122.533299999999</v>
      </c>
      <c r="BZ234" s="33">
        <v>19794.570469999999</v>
      </c>
      <c r="CA234" s="33">
        <v>20680.468290000001</v>
      </c>
      <c r="CB234" s="33">
        <v>26507.029500000001</v>
      </c>
      <c r="CC234" s="33">
        <v>19857.05054</v>
      </c>
      <c r="CD234" s="33">
        <v>19834.784080000001</v>
      </c>
      <c r="CE234" s="33">
        <v>20756.02852</v>
      </c>
      <c r="CF234" s="33">
        <v>26507.029500000001</v>
      </c>
      <c r="CG234" s="33">
        <v>20592.44311</v>
      </c>
      <c r="CH234" s="33">
        <v>19834.784080000001</v>
      </c>
      <c r="CI234" s="33">
        <v>20756.02852</v>
      </c>
      <c r="CJ234" s="33">
        <v>26538.04305</v>
      </c>
      <c r="CK234" s="33">
        <v>19930.086149999999</v>
      </c>
      <c r="CL234" s="33">
        <v>19852.547729999998</v>
      </c>
      <c r="CM234" s="33">
        <v>20776.361389999998</v>
      </c>
      <c r="CN234" s="33">
        <v>26538.04305</v>
      </c>
      <c r="CO234" s="33">
        <v>20509.764800000001</v>
      </c>
      <c r="CP234" s="33">
        <v>19852.547729999998</v>
      </c>
      <c r="CQ234" s="33">
        <v>20776.361389999998</v>
      </c>
      <c r="CR234" s="33">
        <v>26538.04305</v>
      </c>
      <c r="CS234" s="33">
        <v>18806.085709999999</v>
      </c>
      <c r="CT234" s="33">
        <v>19852.547729999998</v>
      </c>
      <c r="CU234" s="33">
        <v>20776.361389999998</v>
      </c>
      <c r="CV234" s="33">
        <v>26538.04305</v>
      </c>
      <c r="CW234" s="33">
        <v>19960.297999999999</v>
      </c>
      <c r="CX234" s="33">
        <v>19852.547729999998</v>
      </c>
      <c r="CY234" s="33">
        <v>20776.361389999998</v>
      </c>
      <c r="CZ234" s="33">
        <v>26538.04305</v>
      </c>
      <c r="DA234" s="33">
        <v>20159.743149999998</v>
      </c>
      <c r="DB234" s="33">
        <v>19852.547729999998</v>
      </c>
      <c r="DC234" s="33">
        <v>20776.361389999998</v>
      </c>
      <c r="DD234" s="33">
        <v>26971.97999</v>
      </c>
      <c r="DE234" s="33">
        <v>19747.661410000001</v>
      </c>
      <c r="DF234" s="33">
        <v>20082.748159999999</v>
      </c>
      <c r="DG234" s="33">
        <v>21063.869979999999</v>
      </c>
      <c r="DH234" s="33">
        <v>27185.290830000002</v>
      </c>
      <c r="DI234" s="33">
        <v>21107.121319999998</v>
      </c>
      <c r="DJ234" s="33">
        <v>20204.92643</v>
      </c>
      <c r="DK234" s="33">
        <v>21203.719249999998</v>
      </c>
      <c r="DL234" s="33">
        <v>27185.290830000002</v>
      </c>
      <c r="DM234" s="33">
        <v>21107.121319999998</v>
      </c>
      <c r="DN234" s="33">
        <v>20204.92643</v>
      </c>
      <c r="DO234" s="33">
        <v>21203.719249999998</v>
      </c>
      <c r="DP234" s="33">
        <v>27185.290830000002</v>
      </c>
      <c r="DQ234" s="33">
        <v>20985.241050000001</v>
      </c>
      <c r="DR234" s="33">
        <v>20204.92643</v>
      </c>
      <c r="DS234" s="33">
        <v>21203.719249999998</v>
      </c>
      <c r="DT234" s="33">
        <v>27185.290830000002</v>
      </c>
      <c r="DU234" s="33">
        <v>20980.113420000001</v>
      </c>
      <c r="DV234" s="33">
        <v>20204.92643</v>
      </c>
      <c r="DW234" s="33">
        <v>21203.719249999998</v>
      </c>
      <c r="DX234" s="33">
        <v>27185.290830000002</v>
      </c>
      <c r="DY234" s="33">
        <v>20439.929639999998</v>
      </c>
      <c r="DZ234" s="33">
        <v>20204.92643</v>
      </c>
      <c r="EA234" s="33">
        <v>21203.719249999998</v>
      </c>
      <c r="EB234" s="33">
        <v>27185.290830000002</v>
      </c>
      <c r="EC234" s="33">
        <v>20648.620220000001</v>
      </c>
      <c r="ED234" s="33">
        <v>20204.92643</v>
      </c>
      <c r="EE234" s="33">
        <v>21203.719249999998</v>
      </c>
      <c r="EF234" s="33">
        <v>27185.290830000002</v>
      </c>
      <c r="EG234" s="33">
        <v>21107.121319999998</v>
      </c>
      <c r="EH234" s="33">
        <v>20204.92643</v>
      </c>
      <c r="EI234" s="33">
        <v>21203.719249999998</v>
      </c>
      <c r="EJ234" s="33">
        <v>27185.290830000002</v>
      </c>
      <c r="EK234" s="33">
        <v>21107.121319999998</v>
      </c>
      <c r="EL234" s="33">
        <v>20204.92643</v>
      </c>
      <c r="EM234" s="33">
        <v>21203.719249999998</v>
      </c>
      <c r="EN234" s="33">
        <v>27185.290830000002</v>
      </c>
      <c r="EO234" s="33">
        <v>21107.121319999998</v>
      </c>
      <c r="EP234" s="33">
        <v>20204.92643</v>
      </c>
      <c r="EQ234" s="33">
        <v>21203.719249999998</v>
      </c>
      <c r="ER234" s="33">
        <v>27185.290830000002</v>
      </c>
      <c r="ES234" s="33">
        <v>21049.71688</v>
      </c>
      <c r="ET234" s="33">
        <v>20204.92643</v>
      </c>
      <c r="EU234" s="33">
        <v>21203.719249999998</v>
      </c>
      <c r="EV234" s="33">
        <v>27185.290830000002</v>
      </c>
      <c r="EW234" s="33">
        <v>21107.121319999998</v>
      </c>
      <c r="EX234" s="33">
        <v>20204.92643</v>
      </c>
      <c r="EY234" s="33">
        <v>21203.719249999998</v>
      </c>
      <c r="EZ234" s="33">
        <v>27209.626820000001</v>
      </c>
      <c r="FA234" s="33">
        <v>21127.367190000001</v>
      </c>
      <c r="FB234" s="33">
        <v>20218.86537</v>
      </c>
      <c r="FC234" s="33">
        <v>21219.674230000001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9125.2858259999994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7296.2266579999996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9274.700605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6551.4953830000004</v>
      </c>
      <c r="BB235" s="33">
        <v>10230.837450000001</v>
      </c>
      <c r="BC235" s="33">
        <v>9035.4890200000009</v>
      </c>
      <c r="BD235" s="33">
        <v>6876.3485490000003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7331.3083139999999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8499.4919279999995</v>
      </c>
      <c r="BY235" s="33">
        <v>9079.9616999999998</v>
      </c>
      <c r="BZ235" s="33">
        <v>12286.372160000001</v>
      </c>
      <c r="CA235" s="33">
        <v>10972.394399999999</v>
      </c>
      <c r="CB235" s="33">
        <v>8499.4919279999995</v>
      </c>
      <c r="CC235" s="33">
        <v>9028.9631900000004</v>
      </c>
      <c r="CD235" s="33">
        <v>12286.372160000001</v>
      </c>
      <c r="CE235" s="33">
        <v>10972.394399999999</v>
      </c>
      <c r="CF235" s="33">
        <v>8499.4919279999995</v>
      </c>
      <c r="CG235" s="33">
        <v>9079.9616999999998</v>
      </c>
      <c r="CH235" s="33">
        <v>12286.372160000001</v>
      </c>
      <c r="CI235" s="33">
        <v>10972.394399999999</v>
      </c>
      <c r="CJ235" s="33">
        <v>8499.4919279999995</v>
      </c>
      <c r="CK235" s="33">
        <v>9079.9616999999998</v>
      </c>
      <c r="CL235" s="33">
        <v>12286.372160000001</v>
      </c>
      <c r="CM235" s="33">
        <v>10972.394399999999</v>
      </c>
      <c r="CN235" s="33">
        <v>8499.4919279999995</v>
      </c>
      <c r="CO235" s="33">
        <v>9079.9616999999998</v>
      </c>
      <c r="CP235" s="33">
        <v>12286.372160000001</v>
      </c>
      <c r="CQ235" s="33">
        <v>10972.394399999999</v>
      </c>
      <c r="CR235" s="33">
        <v>8499.4919279999995</v>
      </c>
      <c r="CS235" s="33">
        <v>8768.6271120000001</v>
      </c>
      <c r="CT235" s="33">
        <v>12286.372160000001</v>
      </c>
      <c r="CU235" s="33">
        <v>10972.394399999999</v>
      </c>
      <c r="CV235" s="33">
        <v>8499.4919279999995</v>
      </c>
      <c r="CW235" s="33">
        <v>9079.9616999999998</v>
      </c>
      <c r="CX235" s="33">
        <v>12286.372160000001</v>
      </c>
      <c r="CY235" s="33">
        <v>10972.394399999999</v>
      </c>
      <c r="CZ235" s="33">
        <v>8499.4919279999995</v>
      </c>
      <c r="DA235" s="33">
        <v>9079.9616999999998</v>
      </c>
      <c r="DB235" s="33">
        <v>12286.372160000001</v>
      </c>
      <c r="DC235" s="33">
        <v>10972.394399999999</v>
      </c>
      <c r="DD235" s="33">
        <v>8499.4919279999995</v>
      </c>
      <c r="DE235" s="33">
        <v>9055.7814510000007</v>
      </c>
      <c r="DF235" s="33">
        <v>12286.372160000001</v>
      </c>
      <c r="DG235" s="33">
        <v>10972.394399999999</v>
      </c>
      <c r="DH235" s="33">
        <v>8499.4919279999995</v>
      </c>
      <c r="DI235" s="33">
        <v>9079.9616999999998</v>
      </c>
      <c r="DJ235" s="33">
        <v>12286.372160000001</v>
      </c>
      <c r="DK235" s="33">
        <v>10972.394399999999</v>
      </c>
      <c r="DL235" s="33">
        <v>8499.4919279999995</v>
      </c>
      <c r="DM235" s="33">
        <v>9079.9616999999998</v>
      </c>
      <c r="DN235" s="33">
        <v>12286.372160000001</v>
      </c>
      <c r="DO235" s="33">
        <v>10972.394399999999</v>
      </c>
      <c r="DP235" s="33">
        <v>8499.4919279999995</v>
      </c>
      <c r="DQ235" s="33">
        <v>9079.9616999999998</v>
      </c>
      <c r="DR235" s="33">
        <v>12286.372160000001</v>
      </c>
      <c r="DS235" s="33">
        <v>10972.394399999999</v>
      </c>
      <c r="DT235" s="33">
        <v>8499.4919279999995</v>
      </c>
      <c r="DU235" s="33">
        <v>8727.5974650000007</v>
      </c>
      <c r="DV235" s="33">
        <v>12286.372160000001</v>
      </c>
      <c r="DW235" s="33">
        <v>10972.394399999999</v>
      </c>
      <c r="DX235" s="33">
        <v>8499.4919279999995</v>
      </c>
      <c r="DY235" s="33">
        <v>9079.9616999999998</v>
      </c>
      <c r="DZ235" s="33">
        <v>12286.372160000001</v>
      </c>
      <c r="EA235" s="33">
        <v>10972.394399999999</v>
      </c>
      <c r="EB235" s="33">
        <v>8499.4919279999995</v>
      </c>
      <c r="EC235" s="33">
        <v>9079.9616999999998</v>
      </c>
      <c r="ED235" s="33">
        <v>12286.372160000001</v>
      </c>
      <c r="EE235" s="33">
        <v>10972.394399999999</v>
      </c>
      <c r="EF235" s="33">
        <v>8499.4919279999995</v>
      </c>
      <c r="EG235" s="33">
        <v>9079.9616999999998</v>
      </c>
      <c r="EH235" s="33">
        <v>12286.372160000001</v>
      </c>
      <c r="EI235" s="33">
        <v>10972.394399999999</v>
      </c>
      <c r="EJ235" s="33">
        <v>8499.4919279999995</v>
      </c>
      <c r="EK235" s="33">
        <v>8733.0036999999993</v>
      </c>
      <c r="EL235" s="33">
        <v>12286.372160000001</v>
      </c>
      <c r="EM235" s="33">
        <v>10972.394399999999</v>
      </c>
      <c r="EN235" s="33">
        <v>8499.4919279999995</v>
      </c>
      <c r="EO235" s="33">
        <v>9079.9616999999998</v>
      </c>
      <c r="EP235" s="33">
        <v>12286.372160000001</v>
      </c>
      <c r="EQ235" s="33">
        <v>10972.394399999999</v>
      </c>
      <c r="ER235" s="33">
        <v>8499.4919279999995</v>
      </c>
      <c r="ES235" s="33">
        <v>9079.9616999999998</v>
      </c>
      <c r="ET235" s="33">
        <v>12286.372160000001</v>
      </c>
      <c r="EU235" s="33">
        <v>10972.394399999999</v>
      </c>
      <c r="EV235" s="33">
        <v>8499.4919279999995</v>
      </c>
      <c r="EW235" s="33">
        <v>9079.9616999999998</v>
      </c>
      <c r="EX235" s="33">
        <v>12286.372160000001</v>
      </c>
      <c r="EY235" s="33">
        <v>10972.394399999999</v>
      </c>
      <c r="EZ235" s="33">
        <v>8499.4919279999995</v>
      </c>
      <c r="FA235" s="33">
        <v>9079.9616999999998</v>
      </c>
      <c r="FB235" s="33">
        <v>12286.372160000001</v>
      </c>
      <c r="FC235" s="33">
        <v>10972.394399999999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4299.75533</v>
      </c>
      <c r="W236" s="33">
        <v>4448.2909019999997</v>
      </c>
      <c r="X236" s="33">
        <v>5403.3947840000001</v>
      </c>
      <c r="Y236" s="33">
        <v>5154.8028629999999</v>
      </c>
      <c r="Z236" s="33">
        <v>3900.5682029999998</v>
      </c>
      <c r="AA236" s="33">
        <v>4448.2909019999997</v>
      </c>
      <c r="AB236" s="33">
        <v>5403.3947840000001</v>
      </c>
      <c r="AC236" s="33">
        <v>5154.8028629999999</v>
      </c>
      <c r="AD236" s="33">
        <v>1951.883808</v>
      </c>
      <c r="AE236" s="33">
        <v>4448.2909019999997</v>
      </c>
      <c r="AF236" s="33">
        <v>5403.3947840000001</v>
      </c>
      <c r="AG236" s="33">
        <v>5154.8028629999999</v>
      </c>
      <c r="AH236" s="33">
        <v>3787.4170949999998</v>
      </c>
      <c r="AI236" s="33">
        <v>4448.2909019999997</v>
      </c>
      <c r="AJ236" s="33">
        <v>5403.3947840000001</v>
      </c>
      <c r="AK236" s="33">
        <v>5154.8028629999999</v>
      </c>
      <c r="AL236" s="33">
        <v>3284.7245830000002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2651.6413969999999</v>
      </c>
      <c r="AS236" s="33">
        <v>4431.1463750000003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4132.6392649999998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3224.6211760000001</v>
      </c>
      <c r="BN236" s="33">
        <v>5795.8416079999997</v>
      </c>
      <c r="BO236" s="33">
        <v>4448.2909019999997</v>
      </c>
      <c r="BP236" s="33">
        <v>5588.2491760000003</v>
      </c>
      <c r="BQ236" s="33">
        <v>5229.4738820000002</v>
      </c>
      <c r="BR236" s="33">
        <v>5912.2407450000001</v>
      </c>
      <c r="BS236" s="33">
        <v>4605.6876469999997</v>
      </c>
      <c r="BT236" s="33">
        <v>5807.268118</v>
      </c>
      <c r="BU236" s="33">
        <v>5288.8570589999999</v>
      </c>
      <c r="BV236" s="33">
        <v>6023.2669409999999</v>
      </c>
      <c r="BW236" s="33">
        <v>4768.2582350000002</v>
      </c>
      <c r="BX236" s="33">
        <v>5807.268118</v>
      </c>
      <c r="BY236" s="33">
        <v>5421.7465490000004</v>
      </c>
      <c r="BZ236" s="33">
        <v>6023.2669409999999</v>
      </c>
      <c r="CA236" s="33">
        <v>4768.2582350000002</v>
      </c>
      <c r="CB236" s="33">
        <v>5807.268118</v>
      </c>
      <c r="CC236" s="33">
        <v>4365.1854649999996</v>
      </c>
      <c r="CD236" s="33">
        <v>6023.2669409999999</v>
      </c>
      <c r="CE236" s="33">
        <v>4768.2582350000002</v>
      </c>
      <c r="CF236" s="33">
        <v>5807.268118</v>
      </c>
      <c r="CG236" s="33">
        <v>5496.4175690000002</v>
      </c>
      <c r="CH236" s="33">
        <v>6023.2669409999999</v>
      </c>
      <c r="CI236" s="33">
        <v>4768.2582350000002</v>
      </c>
      <c r="CJ236" s="33">
        <v>5807.268118</v>
      </c>
      <c r="CK236" s="33">
        <v>5154.8028629999999</v>
      </c>
      <c r="CL236" s="33">
        <v>6023.2669409999999</v>
      </c>
      <c r="CM236" s="33">
        <v>4768.2582350000002</v>
      </c>
      <c r="CN236" s="33">
        <v>5807.268118</v>
      </c>
      <c r="CO236" s="33">
        <v>5288.8570589999999</v>
      </c>
      <c r="CP236" s="33">
        <v>6023.2669409999999</v>
      </c>
      <c r="CQ236" s="33">
        <v>4768.2582350000002</v>
      </c>
      <c r="CR236" s="33">
        <v>5807.268118</v>
      </c>
      <c r="CS236" s="33">
        <v>5247.206314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5463.1099219999996</v>
      </c>
      <c r="DB236" s="33">
        <v>6023.2669409999999</v>
      </c>
      <c r="DC236" s="33">
        <v>4768.2582350000002</v>
      </c>
      <c r="DD236" s="33">
        <v>5807.268118</v>
      </c>
      <c r="DE236" s="33">
        <v>5154.8028629999999</v>
      </c>
      <c r="DF236" s="33">
        <v>6023.2669409999999</v>
      </c>
      <c r="DG236" s="33">
        <v>4768.2582350000002</v>
      </c>
      <c r="DH236" s="33">
        <v>5807.268118</v>
      </c>
      <c r="DI236" s="33">
        <v>5330.2204309999997</v>
      </c>
      <c r="DJ236" s="33">
        <v>6023.2669409999999</v>
      </c>
      <c r="DK236" s="33">
        <v>4768.2582350000002</v>
      </c>
      <c r="DL236" s="33">
        <v>5807.268118</v>
      </c>
      <c r="DM236" s="33">
        <v>5409.8028240000003</v>
      </c>
      <c r="DN236" s="33">
        <v>6023.2669409999999</v>
      </c>
      <c r="DO236" s="33">
        <v>4768.2582350000002</v>
      </c>
      <c r="DP236" s="33">
        <v>5807.268118</v>
      </c>
      <c r="DQ236" s="33">
        <v>5188.1105100000004</v>
      </c>
      <c r="DR236" s="33">
        <v>6023.2669409999999</v>
      </c>
      <c r="DS236" s="33">
        <v>4768.2582350000002</v>
      </c>
      <c r="DT236" s="33">
        <v>5807.268118</v>
      </c>
      <c r="DU236" s="33">
        <v>5154.8028629999999</v>
      </c>
      <c r="DV236" s="33">
        <v>6023.2669409999999</v>
      </c>
      <c r="DW236" s="33">
        <v>4768.2582350000002</v>
      </c>
      <c r="DX236" s="33">
        <v>5807.268118</v>
      </c>
      <c r="DY236" s="33">
        <v>5154.8028629999999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5154.8028629999999</v>
      </c>
      <c r="EH236" s="33">
        <v>6023.2669409999999</v>
      </c>
      <c r="EI236" s="33">
        <v>4768.2582350000002</v>
      </c>
      <c r="EJ236" s="33">
        <v>5807.268118</v>
      </c>
      <c r="EK236" s="33">
        <v>5404.0141180000001</v>
      </c>
      <c r="EL236" s="33">
        <v>4524.7530120000001</v>
      </c>
      <c r="EM236" s="33">
        <v>4768.2582350000002</v>
      </c>
      <c r="EN236" s="33">
        <v>5807.268118</v>
      </c>
      <c r="EO236" s="33">
        <v>5463.1099219999996</v>
      </c>
      <c r="EP236" s="33">
        <v>1564.4850610000001</v>
      </c>
      <c r="EQ236" s="33">
        <v>4768.2582350000002</v>
      </c>
      <c r="ER236" s="33">
        <v>5807.268118</v>
      </c>
      <c r="ES236" s="33">
        <v>5322.1647059999996</v>
      </c>
      <c r="ET236" s="33">
        <v>120.4048038</v>
      </c>
      <c r="EU236" s="33">
        <v>4768.2582350000002</v>
      </c>
      <c r="EV236" s="33">
        <v>5807.268118</v>
      </c>
      <c r="EW236" s="33">
        <v>5154.8028629999999</v>
      </c>
      <c r="EX236" s="33">
        <v>121.41811939999999</v>
      </c>
      <c r="EY236" s="33">
        <v>4768.2582350000002</v>
      </c>
      <c r="EZ236" s="33">
        <v>5807.268118</v>
      </c>
      <c r="FA236" s="33">
        <v>5408.7794510000003</v>
      </c>
      <c r="FB236" s="33">
        <v>122.44125390000001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3851.046159</v>
      </c>
      <c r="M237" s="33">
        <v>3971.0356080000001</v>
      </c>
      <c r="N237" s="33">
        <v>3330.4720000000002</v>
      </c>
      <c r="O237" s="33">
        <v>3370.521647</v>
      </c>
      <c r="P237" s="33">
        <v>4315.9757650000001</v>
      </c>
      <c r="Q237" s="33">
        <v>4194.2958520000002</v>
      </c>
      <c r="R237" s="33">
        <v>3330.4720000000002</v>
      </c>
      <c r="S237" s="33">
        <v>3370.521647</v>
      </c>
      <c r="T237" s="33">
        <v>4136.2463770000004</v>
      </c>
      <c r="U237" s="33">
        <v>3721.8248669999998</v>
      </c>
      <c r="V237" s="33">
        <v>3330.4720000000002</v>
      </c>
      <c r="W237" s="33">
        <v>3370.521647</v>
      </c>
      <c r="X237" s="33">
        <v>4947.7932360000004</v>
      </c>
      <c r="Y237" s="33">
        <v>3773.7579820000001</v>
      </c>
      <c r="Z237" s="33">
        <v>3330.4720000000002</v>
      </c>
      <c r="AA237" s="33">
        <v>3370.521647</v>
      </c>
      <c r="AB237" s="33">
        <v>7014.2811140000003</v>
      </c>
      <c r="AC237" s="33">
        <v>6984.0650599999999</v>
      </c>
      <c r="AD237" s="33">
        <v>3616.0088420000002</v>
      </c>
      <c r="AE237" s="33">
        <v>3653.4516659999999</v>
      </c>
      <c r="AF237" s="33">
        <v>13682.277770000001</v>
      </c>
      <c r="AG237" s="33">
        <v>9125.4155470000005</v>
      </c>
      <c r="AH237" s="33">
        <v>3963.4996080000001</v>
      </c>
      <c r="AI237" s="33">
        <v>4250.7534669999995</v>
      </c>
      <c r="AJ237" s="33">
        <v>16242.576880000001</v>
      </c>
      <c r="AK237" s="33">
        <v>4861.9330449999998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14538.22119</v>
      </c>
      <c r="AT237" s="33">
        <v>4253.8245999999999</v>
      </c>
      <c r="AU237" s="33">
        <v>4654.4535470000001</v>
      </c>
      <c r="AV237" s="33">
        <v>13730.73503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14232.21206</v>
      </c>
      <c r="BB237" s="33">
        <v>4253.8245999999999</v>
      </c>
      <c r="BC237" s="33">
        <v>4654.4535470000001</v>
      </c>
      <c r="BD237" s="33">
        <v>14060.650869999999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14679.63682</v>
      </c>
      <c r="BJ237" s="33">
        <v>4253.8245999999999</v>
      </c>
      <c r="BK237" s="33">
        <v>4654.4535470000001</v>
      </c>
      <c r="BL237" s="33">
        <v>16080.627560000001</v>
      </c>
      <c r="BM237" s="33">
        <v>11720.11694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17299.364249999999</v>
      </c>
      <c r="BY237" s="33">
        <v>15219.31877</v>
      </c>
      <c r="BZ237" s="33">
        <v>4751.9223650000004</v>
      </c>
      <c r="CA237" s="33">
        <v>5332.7969590000002</v>
      </c>
      <c r="CB237" s="33">
        <v>17299.364249999999</v>
      </c>
      <c r="CC237" s="33">
        <v>15256.008949999999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18277.72119</v>
      </c>
      <c r="CK237" s="33">
        <v>16182.2495</v>
      </c>
      <c r="CL237" s="33">
        <v>5063.904286</v>
      </c>
      <c r="CM237" s="33">
        <v>5783.7551160000003</v>
      </c>
      <c r="CN237" s="33">
        <v>18277.72119</v>
      </c>
      <c r="CO237" s="33">
        <v>16638.735519999998</v>
      </c>
      <c r="CP237" s="33">
        <v>5063.904286</v>
      </c>
      <c r="CQ237" s="33">
        <v>5783.7551160000003</v>
      </c>
      <c r="CR237" s="33">
        <v>18277.72119</v>
      </c>
      <c r="CS237" s="33">
        <v>17054.229899999998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16182.2495</v>
      </c>
      <c r="DB237" s="33">
        <v>5063.904286</v>
      </c>
      <c r="DC237" s="33">
        <v>5783.7551160000003</v>
      </c>
      <c r="DD237" s="33">
        <v>18277.72119</v>
      </c>
      <c r="DE237" s="33">
        <v>16142.89193</v>
      </c>
      <c r="DF237" s="33">
        <v>5063.904286</v>
      </c>
      <c r="DG237" s="33">
        <v>5783.7551160000003</v>
      </c>
      <c r="DH237" s="33">
        <v>18277.72119</v>
      </c>
      <c r="DI237" s="33">
        <v>16165.73956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15256.008949999999</v>
      </c>
      <c r="DV237" s="33">
        <v>5063.904286</v>
      </c>
      <c r="DW237" s="33">
        <v>5783.7551160000003</v>
      </c>
      <c r="DX237" s="33">
        <v>18277.72119</v>
      </c>
      <c r="DY237" s="33">
        <v>16142.89193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16142.89193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19939.298330000001</v>
      </c>
      <c r="FA237" s="33">
        <v>16182.2495</v>
      </c>
      <c r="FB237" s="33">
        <v>5673.1758550000004</v>
      </c>
      <c r="FC237" s="33">
        <v>6600.2935470000002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7524.1561160000001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6008.7633980000001</v>
      </c>
      <c r="O238" s="33">
        <v>9001.3516080000009</v>
      </c>
      <c r="P238" s="33">
        <v>10522.45298</v>
      </c>
      <c r="Q238" s="33">
        <v>9132.3163530000002</v>
      </c>
      <c r="R238" s="33">
        <v>7363.3520129999997</v>
      </c>
      <c r="S238" s="33">
        <v>9001.3516080000009</v>
      </c>
      <c r="T238" s="33">
        <v>10522.45298</v>
      </c>
      <c r="U238" s="33">
        <v>9132.3163530000002</v>
      </c>
      <c r="V238" s="33">
        <v>8432.1894900000007</v>
      </c>
      <c r="W238" s="33">
        <v>9001.3516080000009</v>
      </c>
      <c r="X238" s="33">
        <v>10522.45298</v>
      </c>
      <c r="Y238" s="33">
        <v>8261.8010340000001</v>
      </c>
      <c r="Z238" s="33">
        <v>7592.0640350000003</v>
      </c>
      <c r="AA238" s="33">
        <v>9001.3516080000009</v>
      </c>
      <c r="AB238" s="33">
        <v>10522.45298</v>
      </c>
      <c r="AC238" s="33">
        <v>6330.377168</v>
      </c>
      <c r="AD238" s="33">
        <v>7217</v>
      </c>
      <c r="AE238" s="33">
        <v>8354.3531079999993</v>
      </c>
      <c r="AF238" s="33">
        <v>7783.3447900000001</v>
      </c>
      <c r="AG238" s="33">
        <v>1743</v>
      </c>
      <c r="AH238" s="33">
        <v>8043</v>
      </c>
      <c r="AI238" s="33">
        <v>9001.3516080000009</v>
      </c>
      <c r="AJ238" s="33">
        <v>8279.7004340000003</v>
      </c>
      <c r="AK238" s="33">
        <v>8779.3385080000007</v>
      </c>
      <c r="AL238" s="33">
        <v>8432.1894900000007</v>
      </c>
      <c r="AM238" s="33">
        <v>9001.3516080000009</v>
      </c>
      <c r="AN238" s="33">
        <v>5686.4505740000004</v>
      </c>
      <c r="AO238" s="33">
        <v>7614.9732020000001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10084.897779999999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1546.925571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328.3988756</v>
      </c>
      <c r="AC239" s="33">
        <v>322.25324540000003</v>
      </c>
      <c r="AD239" s="33">
        <v>478.10542170000002</v>
      </c>
      <c r="AE239" s="33">
        <v>3033.456549</v>
      </c>
      <c r="AF239" s="33">
        <v>353.73865419999998</v>
      </c>
      <c r="AG239" s="33">
        <v>6385.7270589999998</v>
      </c>
      <c r="AH239" s="33">
        <v>499.7322752</v>
      </c>
      <c r="AI239" s="33">
        <v>3033.456549</v>
      </c>
      <c r="AJ239" s="33">
        <v>473.5464356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480.21497410000001</v>
      </c>
      <c r="AP239" s="33">
        <v>2404.2362349999999</v>
      </c>
      <c r="AQ239" s="33">
        <v>3033.456549</v>
      </c>
      <c r="AR239" s="33">
        <v>6760.6702750000004</v>
      </c>
      <c r="AS239" s="33">
        <v>594.01698090000002</v>
      </c>
      <c r="AT239" s="33">
        <v>2404.2362349999999</v>
      </c>
      <c r="AU239" s="33">
        <v>3033.456549</v>
      </c>
      <c r="AV239" s="33">
        <v>6760.6702750000004</v>
      </c>
      <c r="AW239" s="33">
        <v>348.21965920000002</v>
      </c>
      <c r="AX239" s="33">
        <v>2404.2362349999999</v>
      </c>
      <c r="AY239" s="33">
        <v>3033.456549</v>
      </c>
      <c r="AZ239" s="33">
        <v>2392.9363490000001</v>
      </c>
      <c r="BA239" s="33">
        <v>462.23499870000001</v>
      </c>
      <c r="BB239" s="33">
        <v>2404.2362349999999</v>
      </c>
      <c r="BC239" s="33">
        <v>3033.456549</v>
      </c>
      <c r="BD239" s="33">
        <v>6760.6702750000004</v>
      </c>
      <c r="BE239" s="33">
        <v>488.7123201</v>
      </c>
      <c r="BF239" s="33">
        <v>2404.2362349999999</v>
      </c>
      <c r="BG239" s="33">
        <v>3033.456549</v>
      </c>
      <c r="BH239" s="33">
        <v>6760.6702750000004</v>
      </c>
      <c r="BI239" s="33">
        <v>6024.0215269999999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639.41010619999997</v>
      </c>
      <c r="BR239" s="33">
        <v>2404.2362349999999</v>
      </c>
      <c r="BS239" s="33">
        <v>3033.456549</v>
      </c>
      <c r="BT239" s="33">
        <v>6760.6702750000004</v>
      </c>
      <c r="BU239" s="33">
        <v>576.93454380000003</v>
      </c>
      <c r="BV239" s="33">
        <v>2404.2362349999999</v>
      </c>
      <c r="BW239" s="33">
        <v>3033.456549</v>
      </c>
      <c r="BX239" s="33">
        <v>6760.6702750000004</v>
      </c>
      <c r="BY239" s="33">
        <v>2331.6189100000001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2331.8434400000001</v>
      </c>
      <c r="CH239" s="33">
        <v>2404.2362349999999</v>
      </c>
      <c r="CI239" s="33">
        <v>3033.456549</v>
      </c>
      <c r="CJ239" s="33">
        <v>6760.6702750000004</v>
      </c>
      <c r="CK239" s="33">
        <v>589.21363919999999</v>
      </c>
      <c r="CL239" s="33">
        <v>2404.2362349999999</v>
      </c>
      <c r="CM239" s="33">
        <v>3033.456549</v>
      </c>
      <c r="CN239" s="33">
        <v>6760.6702750000004</v>
      </c>
      <c r="CO239" s="33">
        <v>1731.758589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946.89018629999998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65.709999999999994</v>
      </c>
      <c r="N240" s="33">
        <v>228.36537250000001</v>
      </c>
      <c r="O240" s="33">
        <v>133.44058820000001</v>
      </c>
      <c r="Q240" s="33">
        <v>65.709999999999994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116.0201611</v>
      </c>
      <c r="BJ240" s="33">
        <v>340.89690200000001</v>
      </c>
      <c r="BK240" s="33">
        <v>166.65094120000001</v>
      </c>
      <c r="BL240" s="33">
        <v>340.78552939999997</v>
      </c>
      <c r="BM240" s="33">
        <v>174.43475810000001</v>
      </c>
      <c r="BN240" s="33">
        <v>340.89690200000001</v>
      </c>
      <c r="BO240" s="33">
        <v>166.65094120000001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875.71265989999995</v>
      </c>
      <c r="BU240" s="33">
        <v>496.848343</v>
      </c>
      <c r="BV240" s="33">
        <v>598.77992289999997</v>
      </c>
      <c r="BW240" s="33">
        <v>443.39592520000002</v>
      </c>
      <c r="BX240" s="33">
        <v>875.71265989999995</v>
      </c>
      <c r="BY240" s="33">
        <v>738.50392009999996</v>
      </c>
      <c r="BZ240" s="33">
        <v>598.77992289999997</v>
      </c>
      <c r="CA240" s="33">
        <v>443.39592520000002</v>
      </c>
      <c r="CB240" s="33">
        <v>875.71265989999995</v>
      </c>
      <c r="CC240" s="33">
        <v>985.40475790000005</v>
      </c>
      <c r="CD240" s="33">
        <v>598.77992289999997</v>
      </c>
      <c r="CE240" s="33">
        <v>443.39592520000002</v>
      </c>
      <c r="CF240" s="33">
        <v>875.71265989999995</v>
      </c>
      <c r="CG240" s="33">
        <v>985.40475790000005</v>
      </c>
      <c r="CH240" s="33">
        <v>598.77992289999997</v>
      </c>
      <c r="CI240" s="33">
        <v>443.39592520000002</v>
      </c>
      <c r="CJ240" s="33">
        <v>875.71265989999995</v>
      </c>
      <c r="CK240" s="33">
        <v>877.49796500000002</v>
      </c>
      <c r="CL240" s="33">
        <v>598.77992289999997</v>
      </c>
      <c r="CM240" s="33">
        <v>443.39592520000002</v>
      </c>
      <c r="CN240" s="33">
        <v>875.71265989999995</v>
      </c>
      <c r="CO240" s="33">
        <v>985.40475790000005</v>
      </c>
      <c r="CP240" s="33">
        <v>598.77992289999997</v>
      </c>
      <c r="CQ240" s="33">
        <v>443.39592520000002</v>
      </c>
      <c r="CR240" s="33">
        <v>875.71265989999995</v>
      </c>
      <c r="CS240" s="33">
        <v>985.40475790000005</v>
      </c>
      <c r="CT240" s="33">
        <v>598.77992289999997</v>
      </c>
      <c r="CU240" s="33">
        <v>443.39592520000002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1102.177901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1644.8504660000001</v>
      </c>
      <c r="DI240" s="33">
        <v>1684.131302</v>
      </c>
      <c r="DJ240" s="33">
        <v>807.25708770000006</v>
      </c>
      <c r="DK240" s="33">
        <v>710.18888159999995</v>
      </c>
      <c r="DL240" s="33">
        <v>1644.8504660000001</v>
      </c>
      <c r="DM240" s="33">
        <v>1684.131302</v>
      </c>
      <c r="DN240" s="33">
        <v>807.25708770000006</v>
      </c>
      <c r="DO240" s="33">
        <v>710.18888159999995</v>
      </c>
      <c r="DP240" s="33">
        <v>1644.8504660000001</v>
      </c>
      <c r="DQ240" s="33">
        <v>1684.131302</v>
      </c>
      <c r="DR240" s="33">
        <v>807.25708770000006</v>
      </c>
      <c r="DS240" s="33">
        <v>710.18888159999995</v>
      </c>
      <c r="DT240" s="33">
        <v>1644.8504660000001</v>
      </c>
      <c r="DU240" s="33">
        <v>1212.818955</v>
      </c>
      <c r="DV240" s="33">
        <v>807.25708770000006</v>
      </c>
      <c r="DW240" s="33">
        <v>710.18888159999995</v>
      </c>
      <c r="DX240" s="33">
        <v>1644.8504660000001</v>
      </c>
      <c r="DY240" s="33">
        <v>1421.251258</v>
      </c>
      <c r="DZ240" s="33">
        <v>807.25708770000006</v>
      </c>
      <c r="EA240" s="33">
        <v>710.18888159999995</v>
      </c>
      <c r="EB240" s="33">
        <v>1644.8504660000001</v>
      </c>
      <c r="EC240" s="33">
        <v>1517.025095</v>
      </c>
      <c r="ED240" s="33">
        <v>807.25708770000006</v>
      </c>
      <c r="EE240" s="33">
        <v>710.18888159999995</v>
      </c>
      <c r="EF240" s="33">
        <v>1644.8504660000001</v>
      </c>
      <c r="EG240" s="33">
        <v>1684.131302</v>
      </c>
      <c r="EH240" s="33">
        <v>807.25708770000006</v>
      </c>
      <c r="EI240" s="33">
        <v>710.18888159999995</v>
      </c>
      <c r="EJ240" s="33">
        <v>1644.8504660000001</v>
      </c>
      <c r="EK240" s="33">
        <v>1520.3880489999999</v>
      </c>
      <c r="EL240" s="33">
        <v>807.25708770000006</v>
      </c>
      <c r="EM240" s="33">
        <v>710.18888159999995</v>
      </c>
      <c r="EN240" s="33">
        <v>1644.8504660000001</v>
      </c>
      <c r="EO240" s="33">
        <v>1684.131302</v>
      </c>
      <c r="EP240" s="33">
        <v>807.25708770000006</v>
      </c>
      <c r="EQ240" s="33">
        <v>710.18888159999995</v>
      </c>
      <c r="ER240" s="33">
        <v>1644.8504660000001</v>
      </c>
      <c r="ES240" s="33">
        <v>1440.6760400000001</v>
      </c>
      <c r="ET240" s="33">
        <v>807.25708770000006</v>
      </c>
      <c r="EU240" s="33">
        <v>710.18888159999995</v>
      </c>
      <c r="EV240" s="33">
        <v>1644.8504660000001</v>
      </c>
      <c r="EW240" s="33">
        <v>1374.2076179999999</v>
      </c>
      <c r="EX240" s="33">
        <v>807.25708770000006</v>
      </c>
      <c r="EY240" s="33">
        <v>710.18888159999995</v>
      </c>
      <c r="EZ240" s="33">
        <v>1644.8504660000001</v>
      </c>
      <c r="FA240" s="33">
        <v>1684.131302</v>
      </c>
      <c r="FB240" s="33">
        <v>807.25708770000006</v>
      </c>
      <c r="FC240" s="33">
        <v>710.18888159999995</v>
      </c>
    </row>
    <row r="241" spans="2:159" x14ac:dyDescent="0.25">
      <c r="B241" s="33" t="s">
        <v>1</v>
      </c>
      <c r="C241" s="33" t="s">
        <v>44</v>
      </c>
      <c r="BX241" s="33">
        <v>1584.185522</v>
      </c>
      <c r="BZ241" s="33">
        <v>781.49085219999995</v>
      </c>
      <c r="CA241" s="33">
        <v>1095.2363539999999</v>
      </c>
      <c r="CB241" s="33">
        <v>5836.263629</v>
      </c>
      <c r="CC241" s="33">
        <v>2191.0392310000002</v>
      </c>
      <c r="CD241" s="33">
        <v>1689.522937</v>
      </c>
      <c r="CE241" s="33">
        <v>2459.3170439999999</v>
      </c>
      <c r="CF241" s="33">
        <v>6536.6004860000003</v>
      </c>
      <c r="CG241" s="33">
        <v>2284.1583919999998</v>
      </c>
      <c r="CH241" s="33">
        <v>1857.6070749999999</v>
      </c>
      <c r="CI241" s="33">
        <v>2715.095613</v>
      </c>
      <c r="CJ241" s="33">
        <v>7024.9216800000004</v>
      </c>
      <c r="CK241" s="33">
        <v>6263.5705710000002</v>
      </c>
      <c r="CL241" s="33">
        <v>1974.8064569999999</v>
      </c>
      <c r="CM241" s="33">
        <v>2893.4413549999999</v>
      </c>
      <c r="CN241" s="33">
        <v>8067.8994899999998</v>
      </c>
      <c r="CO241" s="33">
        <v>4854.5044760000001</v>
      </c>
      <c r="CP241" s="33">
        <v>2225.1260339999999</v>
      </c>
      <c r="CQ241" s="33">
        <v>3274.3600080000001</v>
      </c>
      <c r="CR241" s="33">
        <v>8250.4191370000008</v>
      </c>
      <c r="CS241" s="33">
        <v>2284.1583919999998</v>
      </c>
      <c r="CT241" s="33">
        <v>2268.9316079999999</v>
      </c>
      <c r="CU241" s="33">
        <v>3341.020235</v>
      </c>
      <c r="CV241" s="33">
        <v>8250.4191370000008</v>
      </c>
      <c r="CW241" s="33">
        <v>1925.038323</v>
      </c>
      <c r="CX241" s="33">
        <v>2268.9316079999999</v>
      </c>
      <c r="CY241" s="33">
        <v>3341.020235</v>
      </c>
      <c r="CZ241" s="33">
        <v>8869.8713609999995</v>
      </c>
      <c r="DA241" s="33">
        <v>5591.9190369999997</v>
      </c>
      <c r="DB241" s="33">
        <v>2361.2005250000002</v>
      </c>
      <c r="DC241" s="33">
        <v>3539.0238850000001</v>
      </c>
      <c r="DD241" s="33">
        <v>9266.9522460000007</v>
      </c>
      <c r="DE241" s="33">
        <v>6738.4506659999997</v>
      </c>
      <c r="DF241" s="33">
        <v>2479.1325339999999</v>
      </c>
      <c r="DG241" s="33">
        <v>3708.8096479999999</v>
      </c>
      <c r="DH241" s="33">
        <v>9266.9522460000007</v>
      </c>
      <c r="DI241" s="33">
        <v>5415.1541550000002</v>
      </c>
      <c r="DJ241" s="33">
        <v>2479.1325339999999</v>
      </c>
      <c r="DK241" s="33">
        <v>3708.8096479999999</v>
      </c>
      <c r="DL241" s="33">
        <v>9266.9522460000007</v>
      </c>
      <c r="DM241" s="33">
        <v>6733.5329080000001</v>
      </c>
      <c r="DN241" s="33">
        <v>2479.1325339999999</v>
      </c>
      <c r="DO241" s="33">
        <v>3708.8096479999999</v>
      </c>
      <c r="DP241" s="33">
        <v>9266.9522460000007</v>
      </c>
      <c r="DQ241" s="33">
        <v>2284.1583919999998</v>
      </c>
      <c r="DR241" s="33">
        <v>2479.1325339999999</v>
      </c>
      <c r="DS241" s="33">
        <v>3708.8096479999999</v>
      </c>
      <c r="DT241" s="33">
        <v>9266.9522460000007</v>
      </c>
      <c r="DU241" s="33">
        <v>7382.3863920000003</v>
      </c>
      <c r="DV241" s="33">
        <v>2479.1325339999999</v>
      </c>
      <c r="DW241" s="33">
        <v>3708.8096479999999</v>
      </c>
      <c r="DX241" s="33">
        <v>9266.9522460000007</v>
      </c>
      <c r="DY241" s="33">
        <v>7348.7061450000001</v>
      </c>
      <c r="DZ241" s="33">
        <v>2479.1325339999999</v>
      </c>
      <c r="EA241" s="33">
        <v>3708.8096479999999</v>
      </c>
      <c r="EB241" s="33">
        <v>9266.9522460000007</v>
      </c>
      <c r="EC241" s="33">
        <v>5098.2280000000001</v>
      </c>
      <c r="ED241" s="33">
        <v>2479.1325339999999</v>
      </c>
      <c r="EE241" s="33">
        <v>3708.8096479999999</v>
      </c>
      <c r="EF241" s="33">
        <v>9266.9522460000007</v>
      </c>
      <c r="EG241" s="33">
        <v>5098.2280000000001</v>
      </c>
      <c r="EH241" s="33">
        <v>2479.1325339999999</v>
      </c>
      <c r="EI241" s="33">
        <v>3708.8096479999999</v>
      </c>
      <c r="EJ241" s="33">
        <v>9266.9522460000007</v>
      </c>
      <c r="EK241" s="33">
        <v>5543.1895699999995</v>
      </c>
      <c r="EL241" s="33">
        <v>2479.1325339999999</v>
      </c>
      <c r="EM241" s="33">
        <v>3708.8096479999999</v>
      </c>
      <c r="EN241" s="33">
        <v>9266.9522460000007</v>
      </c>
      <c r="EO241" s="33">
        <v>6884.8997550000004</v>
      </c>
      <c r="EP241" s="33">
        <v>2479.1325339999999</v>
      </c>
      <c r="EQ241" s="33">
        <v>3708.8096479999999</v>
      </c>
      <c r="ER241" s="33">
        <v>9657.4058609999993</v>
      </c>
      <c r="ES241" s="33">
        <v>6761.5553890000001</v>
      </c>
      <c r="ET241" s="33">
        <v>2600.1872790000002</v>
      </c>
      <c r="EU241" s="33">
        <v>3879.4736240000002</v>
      </c>
      <c r="EV241" s="33">
        <v>10833.22733</v>
      </c>
      <c r="EW241" s="33">
        <v>7676.6278080000002</v>
      </c>
      <c r="EX241" s="33">
        <v>2964.7344710000002</v>
      </c>
      <c r="EY241" s="33">
        <v>4393.4152549999999</v>
      </c>
      <c r="EZ241" s="33">
        <v>10833.22733</v>
      </c>
      <c r="FA241" s="33">
        <v>9205.6182979999994</v>
      </c>
      <c r="FB241" s="33">
        <v>2964.7344710000002</v>
      </c>
      <c r="FC241" s="33">
        <v>4393.4152549999999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1825.886675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3448.7197980000001</v>
      </c>
      <c r="BY242" s="33">
        <v>2517.7591849999999</v>
      </c>
      <c r="BZ242" s="33">
        <v>1048.2915290000001</v>
      </c>
      <c r="CA242" s="33">
        <v>1763.077628</v>
      </c>
      <c r="CB242" s="33">
        <v>3491.6398370000002</v>
      </c>
      <c r="CD242" s="33">
        <v>1048.2915290000001</v>
      </c>
      <c r="CE242" s="33">
        <v>1763.077628</v>
      </c>
      <c r="CF242" s="33">
        <v>3491.6398370000002</v>
      </c>
      <c r="CG242" s="33">
        <v>2634.1145580000002</v>
      </c>
      <c r="CH242" s="33">
        <v>1048.2915290000001</v>
      </c>
      <c r="CI242" s="33">
        <v>1763.077628</v>
      </c>
      <c r="CJ242" s="33">
        <v>3491.6398370000002</v>
      </c>
      <c r="CK242" s="33">
        <v>2601.044304</v>
      </c>
      <c r="CL242" s="33">
        <v>1048.2915290000001</v>
      </c>
      <c r="CM242" s="33">
        <v>1763.077628</v>
      </c>
      <c r="CN242" s="33">
        <v>3491.6398370000002</v>
      </c>
      <c r="CO242" s="33">
        <v>2340.302745</v>
      </c>
      <c r="CP242" s="33">
        <v>1048.2915290000001</v>
      </c>
      <c r="CQ242" s="33">
        <v>1763.077628</v>
      </c>
      <c r="CR242" s="33">
        <v>4427.0676579999999</v>
      </c>
      <c r="CS242" s="33">
        <v>3274.5311019999999</v>
      </c>
      <c r="CT242" s="33">
        <v>1433.1556210000001</v>
      </c>
      <c r="CU242" s="33">
        <v>2232.2326480000002</v>
      </c>
      <c r="CV242" s="33">
        <v>5741.8466669999998</v>
      </c>
      <c r="CW242" s="33">
        <v>2217.2824310000001</v>
      </c>
      <c r="CX242" s="33">
        <v>1974.0965880000001</v>
      </c>
      <c r="CY242" s="33">
        <v>2891.6476859999998</v>
      </c>
      <c r="CZ242" s="33">
        <v>5741.8466669999998</v>
      </c>
      <c r="DA242" s="33">
        <v>42.829215689999998</v>
      </c>
      <c r="DB242" s="33">
        <v>1974.0965880000001</v>
      </c>
      <c r="DC242" s="33">
        <v>2891.6476859999998</v>
      </c>
      <c r="DD242" s="33">
        <v>5741.8466669999998</v>
      </c>
      <c r="DE242" s="33">
        <v>4111.3521879999998</v>
      </c>
      <c r="DF242" s="33">
        <v>1974.0965880000001</v>
      </c>
      <c r="DG242" s="33">
        <v>2891.6476859999998</v>
      </c>
      <c r="DH242" s="33">
        <v>5741.8466669999998</v>
      </c>
      <c r="DI242" s="33">
        <v>4557.5851759999996</v>
      </c>
      <c r="DJ242" s="33">
        <v>1974.0965880000001</v>
      </c>
      <c r="DK242" s="33">
        <v>2891.6476859999998</v>
      </c>
      <c r="DL242" s="33">
        <v>5741.8466669999998</v>
      </c>
      <c r="DM242" s="33">
        <v>4398.4005880000004</v>
      </c>
      <c r="DN242" s="33">
        <v>1974.0965880000001</v>
      </c>
      <c r="DO242" s="33">
        <v>2891.6476859999998</v>
      </c>
      <c r="DP242" s="33">
        <v>5741.8466669999998</v>
      </c>
      <c r="DQ242" s="33">
        <v>4182.5938550000001</v>
      </c>
      <c r="DR242" s="33">
        <v>1974.0965880000001</v>
      </c>
      <c r="DS242" s="33">
        <v>2891.6476859999998</v>
      </c>
      <c r="DT242" s="33">
        <v>5741.8466669999998</v>
      </c>
      <c r="DU242" s="33">
        <v>4398.4005880000004</v>
      </c>
      <c r="DV242" s="33">
        <v>1974.0965880000001</v>
      </c>
      <c r="DW242" s="33">
        <v>2891.6476859999998</v>
      </c>
      <c r="DX242" s="33">
        <v>5741.8466669999998</v>
      </c>
      <c r="DY242" s="33">
        <v>4398.4005880000004</v>
      </c>
      <c r="DZ242" s="33">
        <v>1974.0965880000001</v>
      </c>
      <c r="EA242" s="33">
        <v>2891.6476859999998</v>
      </c>
      <c r="EB242" s="33">
        <v>5741.8466669999998</v>
      </c>
      <c r="EC242" s="33">
        <v>3140.0111379999998</v>
      </c>
      <c r="ED242" s="33">
        <v>1974.0965880000001</v>
      </c>
      <c r="EE242" s="33">
        <v>2891.6476859999998</v>
      </c>
      <c r="EF242" s="33">
        <v>5741.8466669999998</v>
      </c>
      <c r="EG242" s="33">
        <v>4204.6162590000004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2217.2824310000001</v>
      </c>
      <c r="EP242" s="33">
        <v>1974.0965880000001</v>
      </c>
      <c r="EQ242" s="33">
        <v>2891.6476859999998</v>
      </c>
      <c r="ER242" s="33">
        <v>5741.8466669999998</v>
      </c>
      <c r="ES242" s="33">
        <v>4187.2486449999997</v>
      </c>
      <c r="ET242" s="33">
        <v>1974.0965880000001</v>
      </c>
      <c r="EU242" s="33">
        <v>2891.6476859999998</v>
      </c>
      <c r="EV242" s="33">
        <v>5741.8466669999998</v>
      </c>
      <c r="EW242" s="33">
        <v>4398.4005880000004</v>
      </c>
      <c r="EX242" s="33">
        <v>1974.0965880000001</v>
      </c>
      <c r="EY242" s="33">
        <v>2891.6476859999998</v>
      </c>
      <c r="EZ242" s="33">
        <v>5921.0586270000003</v>
      </c>
      <c r="FA242" s="33">
        <v>4704.6275690000002</v>
      </c>
      <c r="FB242" s="33">
        <v>2011.195608</v>
      </c>
      <c r="FC242" s="33">
        <v>2962.0979219999999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44427.142590000003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50394.907229999997</v>
      </c>
      <c r="M245" s="33">
        <v>44061.206100000003</v>
      </c>
      <c r="N245" s="33">
        <v>43268.858910000003</v>
      </c>
      <c r="O245" s="33">
        <v>44443.310389999999</v>
      </c>
      <c r="P245" s="33">
        <v>50608.418290000001</v>
      </c>
      <c r="Q245" s="33">
        <v>44242.398009999997</v>
      </c>
      <c r="R245" s="33">
        <v>45075.382599999997</v>
      </c>
      <c r="S245" s="33">
        <v>44400.424729999999</v>
      </c>
      <c r="T245" s="33">
        <v>53829.997470000002</v>
      </c>
      <c r="U245" s="33">
        <v>45067.738949999999</v>
      </c>
      <c r="V245" s="33">
        <v>42788.59693</v>
      </c>
      <c r="W245" s="33">
        <v>45172.438040000001</v>
      </c>
      <c r="X245" s="33">
        <v>54641.544329999997</v>
      </c>
      <c r="Y245" s="33">
        <v>45858.474540000003</v>
      </c>
      <c r="Z245" s="33">
        <v>43527.758289999998</v>
      </c>
      <c r="AA245" s="33">
        <v>45172.438040000001</v>
      </c>
      <c r="AB245" s="33">
        <v>53420.526030000001</v>
      </c>
      <c r="AC245" s="33">
        <v>44211.329709999998</v>
      </c>
      <c r="AD245" s="33">
        <v>41365.112699999998</v>
      </c>
      <c r="AE245" s="33">
        <v>46674.17772</v>
      </c>
      <c r="AF245" s="33">
        <v>57711.29651</v>
      </c>
      <c r="AG245" s="33">
        <v>48124.23115</v>
      </c>
      <c r="AH245" s="33">
        <v>45031.939489999997</v>
      </c>
      <c r="AI245" s="33">
        <v>48426.768210000002</v>
      </c>
      <c r="AJ245" s="33">
        <v>60887.759039999997</v>
      </c>
      <c r="AK245" s="33">
        <v>50897.087160000003</v>
      </c>
      <c r="AL245" s="33">
        <v>47956.502090000002</v>
      </c>
      <c r="AM245" s="33">
        <v>50290.599589999998</v>
      </c>
      <c r="AN245" s="33">
        <v>64581.633020000001</v>
      </c>
      <c r="AO245" s="33">
        <v>54720.431790000002</v>
      </c>
      <c r="AP245" s="33">
        <v>50467.61911</v>
      </c>
      <c r="AQ245" s="33">
        <v>50290.599589999998</v>
      </c>
      <c r="AR245" s="33">
        <v>65721.913690000001</v>
      </c>
      <c r="AS245" s="33">
        <v>54484.631679999999</v>
      </c>
      <c r="AT245" s="33">
        <v>50564.684759999996</v>
      </c>
      <c r="AU245" s="33">
        <v>50378.189980000003</v>
      </c>
      <c r="AV245" s="33">
        <v>66968.821989999997</v>
      </c>
      <c r="AW245" s="33">
        <v>57573.998189999998</v>
      </c>
      <c r="AX245" s="33">
        <v>50637.012089999997</v>
      </c>
      <c r="AY245" s="33">
        <v>50459.613660000003</v>
      </c>
      <c r="AZ245" s="33">
        <v>68593.703070000003</v>
      </c>
      <c r="BA245" s="33">
        <v>56299.136599999998</v>
      </c>
      <c r="BB245" s="33">
        <v>50768.613579999997</v>
      </c>
      <c r="BC245" s="33">
        <v>50610.276100000003</v>
      </c>
      <c r="BD245" s="33">
        <v>70754.333530000004</v>
      </c>
      <c r="BE245" s="33">
        <v>58751.731899999999</v>
      </c>
      <c r="BF245" s="33">
        <v>50819.429929999998</v>
      </c>
      <c r="BG245" s="33">
        <v>50668.106209999998</v>
      </c>
      <c r="BH245" s="33">
        <v>72004.273709999994</v>
      </c>
      <c r="BI245" s="33">
        <v>61078.728819999997</v>
      </c>
      <c r="BJ245" s="33">
        <v>51410.371070000001</v>
      </c>
      <c r="BK245" s="33">
        <v>51198.323230000002</v>
      </c>
      <c r="BL245" s="33">
        <v>73276.490820000006</v>
      </c>
      <c r="BM245" s="33">
        <v>59327.132879999997</v>
      </c>
      <c r="BN245" s="33">
        <v>51410.371070000001</v>
      </c>
      <c r="BO245" s="33">
        <v>51198.323230000002</v>
      </c>
      <c r="BP245" s="33">
        <v>75914.619680000003</v>
      </c>
      <c r="BQ245" s="33">
        <v>61454.927020000003</v>
      </c>
      <c r="BR245" s="33">
        <v>53332.476990000003</v>
      </c>
      <c r="BS245" s="33">
        <v>53406.631439999997</v>
      </c>
      <c r="BT245" s="33">
        <v>77320.840479999999</v>
      </c>
      <c r="BU245" s="33">
        <v>61930.760499999997</v>
      </c>
      <c r="BV245" s="33">
        <v>54052.174249999996</v>
      </c>
      <c r="BW245" s="33">
        <v>54371.343919999999</v>
      </c>
      <c r="BX245" s="33">
        <v>81201.179229999994</v>
      </c>
      <c r="BY245" s="33">
        <v>64563.758690000002</v>
      </c>
      <c r="BZ245" s="33">
        <v>56121.119960000004</v>
      </c>
      <c r="CA245" s="33">
        <v>57090.435940000003</v>
      </c>
      <c r="CB245" s="33">
        <v>85599.893179999999</v>
      </c>
      <c r="CC245" s="33">
        <v>67201.695550000004</v>
      </c>
      <c r="CD245" s="33">
        <v>57069.365660000003</v>
      </c>
      <c r="CE245" s="33">
        <v>58530.076869999997</v>
      </c>
      <c r="CF245" s="33">
        <v>86300.230039999995</v>
      </c>
      <c r="CG245" s="33">
        <v>68679.551810000004</v>
      </c>
      <c r="CH245" s="33">
        <v>57237.449789999999</v>
      </c>
      <c r="CI245" s="33">
        <v>58785.855430000003</v>
      </c>
      <c r="CJ245" s="33">
        <v>87797.921709999995</v>
      </c>
      <c r="CK245" s="33">
        <v>69810.743040000001</v>
      </c>
      <c r="CL245" s="33">
        <v>57684.394760000003</v>
      </c>
      <c r="CM245" s="33">
        <v>59435.492200000001</v>
      </c>
      <c r="CN245" s="33">
        <v>88840.899520000006</v>
      </c>
      <c r="CO245" s="33">
        <v>70561.606</v>
      </c>
      <c r="CP245" s="33">
        <v>57934.714330000003</v>
      </c>
      <c r="CQ245" s="33">
        <v>59816.41085</v>
      </c>
      <c r="CR245" s="33">
        <v>89958.846990000005</v>
      </c>
      <c r="CS245" s="33">
        <v>71938.286699999997</v>
      </c>
      <c r="CT245" s="33">
        <v>58363.383999999998</v>
      </c>
      <c r="CU245" s="33">
        <v>60352.2261</v>
      </c>
      <c r="CV245" s="33">
        <v>91504.407019999999</v>
      </c>
      <c r="CW245" s="33">
        <v>72141.918510000003</v>
      </c>
      <c r="CX245" s="33">
        <v>58989.502249999998</v>
      </c>
      <c r="CY245" s="33">
        <v>61091.271659999999</v>
      </c>
      <c r="CZ245" s="33">
        <v>92123.859249999994</v>
      </c>
      <c r="DA245" s="33">
        <v>73140.033840000004</v>
      </c>
      <c r="DB245" s="33">
        <v>59081.771159999997</v>
      </c>
      <c r="DC245" s="33">
        <v>61289.275309999997</v>
      </c>
      <c r="DD245" s="33">
        <v>92954.877070000002</v>
      </c>
      <c r="DE245" s="33">
        <v>77686.343219999995</v>
      </c>
      <c r="DF245" s="33">
        <v>59429.903610000001</v>
      </c>
      <c r="DG245" s="33">
        <v>61746.569669999997</v>
      </c>
      <c r="DH245" s="33">
        <v>93706.544699999999</v>
      </c>
      <c r="DI245" s="33">
        <v>78857.957060000001</v>
      </c>
      <c r="DJ245" s="33">
        <v>59675.38175</v>
      </c>
      <c r="DK245" s="33">
        <v>62073.58137</v>
      </c>
      <c r="DL245" s="33">
        <v>93706.544699999999</v>
      </c>
      <c r="DM245" s="33">
        <v>75561.289659999995</v>
      </c>
      <c r="DN245" s="33">
        <v>59675.38175</v>
      </c>
      <c r="DO245" s="33">
        <v>62073.58137</v>
      </c>
      <c r="DP245" s="33">
        <v>93706.544699999999</v>
      </c>
      <c r="DQ245" s="33">
        <v>75991.372700000007</v>
      </c>
      <c r="DR245" s="33">
        <v>59675.38175</v>
      </c>
      <c r="DS245" s="33">
        <v>62073.58137</v>
      </c>
      <c r="DT245" s="33">
        <v>93706.544699999999</v>
      </c>
      <c r="DU245" s="33">
        <v>78630.172040000005</v>
      </c>
      <c r="DV245" s="33">
        <v>59675.38175</v>
      </c>
      <c r="DW245" s="33">
        <v>62073.58137</v>
      </c>
      <c r="DX245" s="33">
        <v>93706.544699999999</v>
      </c>
      <c r="DY245" s="33">
        <v>79503.987529999999</v>
      </c>
      <c r="DZ245" s="33">
        <v>59675.38175</v>
      </c>
      <c r="EA245" s="33">
        <v>62073.58137</v>
      </c>
      <c r="EB245" s="33">
        <v>93706.544699999999</v>
      </c>
      <c r="EC245" s="33">
        <v>77567.439620000005</v>
      </c>
      <c r="ED245" s="33">
        <v>59675.38175</v>
      </c>
      <c r="EE245" s="33">
        <v>62073.58137</v>
      </c>
      <c r="EF245" s="33">
        <v>93706.544699999999</v>
      </c>
      <c r="EG245" s="33">
        <v>78916.037339999995</v>
      </c>
      <c r="EH245" s="33">
        <v>59675.38175</v>
      </c>
      <c r="EI245" s="33">
        <v>62073.58137</v>
      </c>
      <c r="EJ245" s="33">
        <v>93706.544699999999</v>
      </c>
      <c r="EK245" s="33">
        <v>79452.477830000003</v>
      </c>
      <c r="EL245" s="33">
        <v>58176.867819999999</v>
      </c>
      <c r="EM245" s="33">
        <v>62073.58137</v>
      </c>
      <c r="EN245" s="33">
        <v>93706.544699999999</v>
      </c>
      <c r="EO245" s="33">
        <v>79023.682320000007</v>
      </c>
      <c r="EP245" s="33">
        <v>55216.599869999998</v>
      </c>
      <c r="EQ245" s="33">
        <v>62073.58137</v>
      </c>
      <c r="ER245" s="33">
        <v>94096.998309999995</v>
      </c>
      <c r="ES245" s="33">
        <v>79502.258700000006</v>
      </c>
      <c r="ET245" s="33">
        <v>53893.574359999999</v>
      </c>
      <c r="EU245" s="33">
        <v>62244.245349999997</v>
      </c>
      <c r="EV245" s="33">
        <v>95272.819789999994</v>
      </c>
      <c r="EW245" s="33">
        <v>81378.297789999997</v>
      </c>
      <c r="EX245" s="33">
        <v>54259.134859999998</v>
      </c>
      <c r="EY245" s="33">
        <v>62758.186979999999</v>
      </c>
      <c r="EZ245" s="33">
        <v>97137.944870000007</v>
      </c>
      <c r="FA245" s="33">
        <v>82910.778420000002</v>
      </c>
      <c r="FB245" s="33">
        <v>54920.467530000002</v>
      </c>
      <c r="FC245" s="33">
        <v>63661.130620000004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2473.432026</v>
      </c>
      <c r="AQ246" s="33">
        <v>3031.1206889999999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5062.0371569999998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4600.7556649999997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5731.8913599999996</v>
      </c>
      <c r="DB246" s="33">
        <v>3992.1527890000002</v>
      </c>
      <c r="DC246" s="33">
        <v>4861.3797930000001</v>
      </c>
      <c r="DD246" s="33">
        <v>6181.8734000000004</v>
      </c>
      <c r="DE246" s="33">
        <v>4600.7556649999997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5074.8817399999998</v>
      </c>
      <c r="DV246" s="33">
        <v>3992.1527890000002</v>
      </c>
      <c r="DW246" s="33">
        <v>4861.3797930000001</v>
      </c>
      <c r="DX246" s="33">
        <v>6181.8734000000004</v>
      </c>
      <c r="DY246" s="33">
        <v>3267.2651409999999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5563.0455119999997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5577.5125280000002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1470.659253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1826.6385949999999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990.78436850000003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54.647323489999998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72.325068560000005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55.792816889999997</v>
      </c>
      <c r="EM248" s="33">
        <v>107.4420198</v>
      </c>
      <c r="EN248" s="33">
        <v>105.2766835</v>
      </c>
      <c r="EO248" s="33">
        <v>104.6626727</v>
      </c>
      <c r="EP248" s="33">
        <v>54.647323489999998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41.226006810000001</v>
      </c>
      <c r="AE251" s="33">
        <v>127.60236399999999</v>
      </c>
      <c r="AF251" s="33">
        <v>185.07502880000001</v>
      </c>
      <c r="AG251" s="33">
        <v>187.63575539999999</v>
      </c>
      <c r="AH251" s="33">
        <v>41.226006810000001</v>
      </c>
      <c r="AI251" s="33">
        <v>127.60236399999999</v>
      </c>
      <c r="AJ251" s="33">
        <v>86.277125639999994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94.491984400000007</v>
      </c>
      <c r="AP251" s="33">
        <v>163.84764620000001</v>
      </c>
      <c r="AQ251" s="33">
        <v>198.2845548</v>
      </c>
      <c r="AR251" s="33">
        <v>279.91480610000002</v>
      </c>
      <c r="AS251" s="33">
        <v>4.0140233030000001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86.277125639999994</v>
      </c>
      <c r="BA251" s="33">
        <v>182.55593680000001</v>
      </c>
      <c r="BB251" s="33">
        <v>163.84764620000001</v>
      </c>
      <c r="BC251" s="33">
        <v>198.2845548</v>
      </c>
      <c r="BD251" s="33">
        <v>279.91480610000002</v>
      </c>
      <c r="BE251" s="33">
        <v>179.89012690000001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187.63575539999999</v>
      </c>
      <c r="BV251" s="33">
        <v>163.84764620000001</v>
      </c>
      <c r="BW251" s="33">
        <v>198.2845548</v>
      </c>
      <c r="BX251" s="33">
        <v>279.91480610000002</v>
      </c>
      <c r="BY251" s="33">
        <v>187.63575539999999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187.63575539999999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97.157794280000005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0.2254504742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1.4807809949999999</v>
      </c>
      <c r="BA253" s="33">
        <v>1.706231469</v>
      </c>
      <c r="BB253" s="33">
        <v>1.4807809949999999</v>
      </c>
      <c r="BC253" s="33">
        <v>1.706231469</v>
      </c>
      <c r="BE253" s="33">
        <v>1.9712020889999999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0.94740196990000003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2693.968762</v>
      </c>
      <c r="AE257" s="33">
        <v>3123.1952759999999</v>
      </c>
      <c r="AF257" s="33">
        <v>3686.739294</v>
      </c>
      <c r="AG257" s="33">
        <v>3455.587567</v>
      </c>
      <c r="AH257" s="33">
        <v>2806.3334749999999</v>
      </c>
      <c r="AI257" s="33">
        <v>3184.5163849999999</v>
      </c>
      <c r="AJ257" s="33">
        <v>3639.857751</v>
      </c>
      <c r="AK257" s="33">
        <v>3592.7884669999999</v>
      </c>
      <c r="AL257" s="33">
        <v>2933.0045570000002</v>
      </c>
      <c r="AM257" s="33">
        <v>3314.0706719999998</v>
      </c>
      <c r="AN257" s="33">
        <v>3833.4954320000002</v>
      </c>
      <c r="AO257" s="33">
        <v>3414.2465539999998</v>
      </c>
      <c r="AP257" s="33">
        <v>3959.443765</v>
      </c>
      <c r="AQ257" s="33">
        <v>4479.5078540000004</v>
      </c>
      <c r="AR257" s="33">
        <v>6354.9906780000001</v>
      </c>
      <c r="AS257" s="33">
        <v>5800.2122740000004</v>
      </c>
      <c r="AT257" s="33">
        <v>4693.1903609999999</v>
      </c>
      <c r="AU257" s="33">
        <v>5363.7694110000002</v>
      </c>
      <c r="AV257" s="33">
        <v>6460.2673610000002</v>
      </c>
      <c r="AW257" s="33">
        <v>3594.592247</v>
      </c>
      <c r="AX257" s="33">
        <v>4693.1903609999999</v>
      </c>
      <c r="AY257" s="33">
        <v>5363.7694110000002</v>
      </c>
      <c r="AZ257" s="33">
        <v>7744.2504719999997</v>
      </c>
      <c r="BA257" s="33">
        <v>7444.5719090000002</v>
      </c>
      <c r="BB257" s="33">
        <v>6399.1372419999998</v>
      </c>
      <c r="BC257" s="33">
        <v>6983.5825960000002</v>
      </c>
      <c r="BD257" s="33">
        <v>7936.4073710000002</v>
      </c>
      <c r="BE257" s="33">
        <v>6459.7382440000001</v>
      </c>
      <c r="BF257" s="33">
        <v>6399.1372419999998</v>
      </c>
      <c r="BG257" s="33">
        <v>6983.5825960000002</v>
      </c>
      <c r="BH257" s="33">
        <v>7936.4073710000002</v>
      </c>
      <c r="BI257" s="33">
        <v>5055.0961770000004</v>
      </c>
      <c r="BJ257" s="33">
        <v>6399.1372419999998</v>
      </c>
      <c r="BK257" s="33">
        <v>6983.5825960000002</v>
      </c>
      <c r="BL257" s="33">
        <v>7938.5063689999997</v>
      </c>
      <c r="BM257" s="33">
        <v>7501.006034</v>
      </c>
      <c r="BN257" s="33">
        <v>6399.1372419999998</v>
      </c>
      <c r="BO257" s="33">
        <v>6983.5825960000002</v>
      </c>
      <c r="BP257" s="33">
        <v>7938.5063689999997</v>
      </c>
      <c r="BQ257" s="33">
        <v>7534.2910400000001</v>
      </c>
      <c r="BR257" s="33">
        <v>6399.1372419999998</v>
      </c>
      <c r="BS257" s="33">
        <v>6983.5825960000002</v>
      </c>
      <c r="BT257" s="33">
        <v>9150.8405299999995</v>
      </c>
      <c r="BU257" s="33">
        <v>8590.8986540000005</v>
      </c>
      <c r="BV257" s="33">
        <v>7184.1114100000004</v>
      </c>
      <c r="BW257" s="33">
        <v>7929.5801419999998</v>
      </c>
      <c r="BX257" s="33">
        <v>9150.8405299999995</v>
      </c>
      <c r="BY257" s="33">
        <v>8590.8986540000005</v>
      </c>
      <c r="BZ257" s="33">
        <v>7184.1114100000004</v>
      </c>
      <c r="CA257" s="33">
        <v>7929.5801419999998</v>
      </c>
      <c r="CB257" s="33">
        <v>8028.9052890000003</v>
      </c>
      <c r="CC257" s="33">
        <v>8674.4930160000004</v>
      </c>
      <c r="CD257" s="33">
        <v>7184.1114100000004</v>
      </c>
      <c r="CE257" s="33">
        <v>7929.5801419999998</v>
      </c>
      <c r="CF257" s="33">
        <v>9150.8405299999995</v>
      </c>
      <c r="CG257" s="33">
        <v>8405.2340999999997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8590.8986540000005</v>
      </c>
      <c r="CP257" s="33">
        <v>7184.1114100000004</v>
      </c>
      <c r="CQ257" s="33">
        <v>7929.5801419999998</v>
      </c>
      <c r="CR257" s="33">
        <v>9150.8405299999995</v>
      </c>
      <c r="CS257" s="33">
        <v>7533.3436380000003</v>
      </c>
      <c r="CT257" s="33">
        <v>7184.1114100000004</v>
      </c>
      <c r="CU257" s="33">
        <v>7929.5801419999998</v>
      </c>
      <c r="CV257" s="33">
        <v>9150.8405299999995</v>
      </c>
      <c r="CW257" s="33">
        <v>8674.4930160000004</v>
      </c>
      <c r="CX257" s="33">
        <v>7184.1114100000004</v>
      </c>
      <c r="CY257" s="33">
        <v>7929.5801419999998</v>
      </c>
      <c r="CZ257" s="33">
        <v>9150.8405299999995</v>
      </c>
      <c r="DA257" s="33">
        <v>8664.6467560000001</v>
      </c>
      <c r="DB257" s="33">
        <v>7184.1114100000004</v>
      </c>
      <c r="DC257" s="33">
        <v>7929.5801419999998</v>
      </c>
      <c r="DD257" s="33">
        <v>9150.8405299999995</v>
      </c>
      <c r="DE257" s="33">
        <v>6906.8901539999997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8500.420693</v>
      </c>
      <c r="DN257" s="33">
        <v>7184.1114100000004</v>
      </c>
      <c r="DO257" s="33">
        <v>7929.5801419999998</v>
      </c>
      <c r="DP257" s="33">
        <v>9150.8405299999995</v>
      </c>
      <c r="DQ257" s="33">
        <v>8676.2967960000005</v>
      </c>
      <c r="DR257" s="33">
        <v>7184.1114100000004</v>
      </c>
      <c r="DS257" s="33">
        <v>7929.5801419999998</v>
      </c>
      <c r="DT257" s="33">
        <v>9150.8405299999995</v>
      </c>
      <c r="DU257" s="33">
        <v>6545.1620030000004</v>
      </c>
      <c r="DV257" s="33">
        <v>7184.1114100000004</v>
      </c>
      <c r="DW257" s="33">
        <v>7929.5801419999998</v>
      </c>
      <c r="DX257" s="33">
        <v>9150.8405299999995</v>
      </c>
      <c r="DY257" s="33">
        <v>6201.8243169999996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7127.360267</v>
      </c>
      <c r="EM257" s="33">
        <v>7929.5801419999998</v>
      </c>
      <c r="EN257" s="33">
        <v>9150.8405299999995</v>
      </c>
      <c r="EO257" s="33">
        <v>8495.8009079999993</v>
      </c>
      <c r="EP257" s="33">
        <v>7126.214774</v>
      </c>
      <c r="EQ257" s="33">
        <v>7929.5801419999998</v>
      </c>
      <c r="ER257" s="33">
        <v>9150.8405299999995</v>
      </c>
      <c r="ES257" s="33">
        <v>8676.2967960000005</v>
      </c>
      <c r="ET257" s="33">
        <v>7071.5674499999996</v>
      </c>
      <c r="EU257" s="33">
        <v>7929.5801419999998</v>
      </c>
      <c r="EV257" s="33">
        <v>9150.8405299999995</v>
      </c>
      <c r="EW257" s="33">
        <v>8512.071704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142.57875000000001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158.05994999999999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23.76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439.43065919999998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596.60785920000001</v>
      </c>
      <c r="AI377" s="58">
        <v>625.27135920000001</v>
      </c>
      <c r="AJ377" s="58">
        <v>668.7361449</v>
      </c>
      <c r="AK377" s="58">
        <v>668.7361449</v>
      </c>
      <c r="AL377" s="58">
        <v>505.77269489999998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510.50511990000001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8654.0043019999994</v>
      </c>
      <c r="BM416" s="33">
        <v>10511.08677</v>
      </c>
      <c r="BN416" s="33">
        <v>13965.26016</v>
      </c>
      <c r="BO416" s="33">
        <v>11476.76965</v>
      </c>
      <c r="BP416" s="33">
        <v>9029.2017059999998</v>
      </c>
      <c r="BQ416" s="33">
        <v>10966.798640000001</v>
      </c>
      <c r="BR416" s="33">
        <v>14570.728929999999</v>
      </c>
      <c r="BS416" s="33">
        <v>11974.349039999999</v>
      </c>
      <c r="BT416" s="33">
        <v>9446.6089310000007</v>
      </c>
      <c r="BU416" s="33">
        <v>11473.77823</v>
      </c>
      <c r="BV416" s="33">
        <v>15244.313120000001</v>
      </c>
      <c r="BW416" s="33">
        <v>12527.90626</v>
      </c>
      <c r="BX416" s="33">
        <v>9446.6089310000007</v>
      </c>
      <c r="BY416" s="33">
        <v>11473.77823</v>
      </c>
      <c r="BZ416" s="33">
        <v>15244.313120000001</v>
      </c>
      <c r="CA416" s="33">
        <v>12527.90626</v>
      </c>
      <c r="CB416" s="33">
        <v>9446.6089310000007</v>
      </c>
      <c r="CC416" s="33">
        <v>11473.77823</v>
      </c>
      <c r="CD416" s="33">
        <v>15244.313120000001</v>
      </c>
      <c r="CE416" s="33">
        <v>12527.90626</v>
      </c>
      <c r="CF416" s="33">
        <v>9446.6089310000007</v>
      </c>
      <c r="CG416" s="33">
        <v>11473.77823</v>
      </c>
      <c r="CH416" s="33">
        <v>15244.313120000001</v>
      </c>
      <c r="CI416" s="33">
        <v>12527.90626</v>
      </c>
      <c r="CJ416" s="33">
        <v>9446.6089310000007</v>
      </c>
      <c r="CK416" s="33">
        <v>11473.77823</v>
      </c>
      <c r="CL416" s="33">
        <v>15244.313120000001</v>
      </c>
      <c r="CM416" s="33">
        <v>12527.90626</v>
      </c>
      <c r="CN416" s="33">
        <v>9446.6089310000007</v>
      </c>
      <c r="CO416" s="33">
        <v>11473.77823</v>
      </c>
      <c r="CP416" s="33">
        <v>15244.313120000001</v>
      </c>
      <c r="CQ416" s="33">
        <v>12527.90626</v>
      </c>
      <c r="CR416" s="33">
        <v>9446.6089310000007</v>
      </c>
      <c r="CS416" s="33">
        <v>11473.77823</v>
      </c>
      <c r="CT416" s="33">
        <v>15244.313120000001</v>
      </c>
      <c r="CU416" s="33">
        <v>12527.90626</v>
      </c>
      <c r="CV416" s="33">
        <v>9446.6089310000007</v>
      </c>
      <c r="CW416" s="33">
        <v>11473.77823</v>
      </c>
      <c r="CX416" s="33">
        <v>15244.313120000001</v>
      </c>
      <c r="CY416" s="33">
        <v>12527.90626</v>
      </c>
      <c r="CZ416" s="33">
        <v>9446.6089310000007</v>
      </c>
      <c r="DA416" s="33">
        <v>11473.77823</v>
      </c>
      <c r="DB416" s="33">
        <v>15244.313120000001</v>
      </c>
      <c r="DC416" s="33">
        <v>12527.90626</v>
      </c>
      <c r="DD416" s="33">
        <v>9446.6089310000007</v>
      </c>
      <c r="DE416" s="33">
        <v>11473.77823</v>
      </c>
      <c r="DF416" s="33">
        <v>15244.313120000001</v>
      </c>
      <c r="DG416" s="33">
        <v>12527.90626</v>
      </c>
      <c r="DH416" s="33">
        <v>9446.6089310000007</v>
      </c>
      <c r="DI416" s="33">
        <v>11473.77823</v>
      </c>
      <c r="DJ416" s="33">
        <v>15244.313120000001</v>
      </c>
      <c r="DK416" s="33">
        <v>12527.90626</v>
      </c>
      <c r="DL416" s="33">
        <v>9446.6089310000007</v>
      </c>
      <c r="DM416" s="33">
        <v>11473.77823</v>
      </c>
      <c r="DN416" s="33">
        <v>15244.313120000001</v>
      </c>
      <c r="DO416" s="33">
        <v>12527.90626</v>
      </c>
      <c r="DP416" s="33">
        <v>9446.6089310000007</v>
      </c>
      <c r="DQ416" s="33">
        <v>11473.77823</v>
      </c>
      <c r="DR416" s="33">
        <v>15244.313120000001</v>
      </c>
      <c r="DS416" s="33">
        <v>12527.90626</v>
      </c>
      <c r="DT416" s="33">
        <v>9446.6089310000007</v>
      </c>
      <c r="DU416" s="33">
        <v>11473.77823</v>
      </c>
      <c r="DV416" s="33">
        <v>15244.313120000001</v>
      </c>
      <c r="DW416" s="33">
        <v>12527.90626</v>
      </c>
      <c r="DX416" s="33">
        <v>9446.6089310000007</v>
      </c>
      <c r="DY416" s="33">
        <v>11473.77823</v>
      </c>
      <c r="DZ416" s="33">
        <v>15244.313120000001</v>
      </c>
      <c r="EA416" s="33">
        <v>12527.90626</v>
      </c>
      <c r="EB416" s="33">
        <v>9446.6089310000007</v>
      </c>
      <c r="EC416" s="33">
        <v>11473.77823</v>
      </c>
      <c r="ED416" s="33">
        <v>15244.313120000001</v>
      </c>
      <c r="EE416" s="33">
        <v>12527.90626</v>
      </c>
      <c r="EF416" s="33">
        <v>9446.6089310000007</v>
      </c>
      <c r="EG416" s="33">
        <v>11473.77823</v>
      </c>
      <c r="EH416" s="33">
        <v>15244.313120000001</v>
      </c>
      <c r="EI416" s="33">
        <v>12527.90626</v>
      </c>
      <c r="EJ416" s="33">
        <v>9446.6089310000007</v>
      </c>
      <c r="EK416" s="33">
        <v>11473.77823</v>
      </c>
      <c r="EL416" s="33">
        <v>15244.313120000001</v>
      </c>
      <c r="EM416" s="33">
        <v>12527.90626</v>
      </c>
      <c r="EN416" s="33">
        <v>9446.6089310000007</v>
      </c>
      <c r="EO416" s="33">
        <v>11473.77823</v>
      </c>
      <c r="EP416" s="33">
        <v>15244.313120000001</v>
      </c>
      <c r="EQ416" s="33">
        <v>12527.90626</v>
      </c>
      <c r="ER416" s="33">
        <v>9446.6089310000007</v>
      </c>
      <c r="ES416" s="33">
        <v>11473.77823</v>
      </c>
      <c r="ET416" s="33">
        <v>15244.313120000001</v>
      </c>
      <c r="EU416" s="33">
        <v>12527.90626</v>
      </c>
      <c r="EV416" s="33">
        <v>9446.6089310000007</v>
      </c>
      <c r="EW416" s="33">
        <v>11473.77823</v>
      </c>
      <c r="EX416" s="33">
        <v>15244.313120000001</v>
      </c>
      <c r="EY416" s="33">
        <v>12527.90626</v>
      </c>
      <c r="EZ416" s="33">
        <v>9446.6089310000007</v>
      </c>
      <c r="FA416" s="33">
        <v>11473.77823</v>
      </c>
      <c r="FB416" s="33">
        <v>15244.313120000001</v>
      </c>
      <c r="FC416" s="33">
        <v>12527.90626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8654.0043019999994</v>
      </c>
      <c r="BM425" s="33">
        <v>10511.08677</v>
      </c>
      <c r="BN425" s="33">
        <v>13965.26016</v>
      </c>
      <c r="BO425" s="33">
        <v>11476.76965</v>
      </c>
      <c r="BP425" s="33">
        <v>9029.2017059999998</v>
      </c>
      <c r="BQ425" s="33">
        <v>10966.798640000001</v>
      </c>
      <c r="BR425" s="33">
        <v>14570.728929999999</v>
      </c>
      <c r="BS425" s="33">
        <v>11974.349039999999</v>
      </c>
      <c r="BT425" s="33">
        <v>9446.6089310000007</v>
      </c>
      <c r="BU425" s="33">
        <v>11473.77823</v>
      </c>
      <c r="BV425" s="33">
        <v>15244.313120000001</v>
      </c>
      <c r="BW425" s="33">
        <v>12527.90626</v>
      </c>
      <c r="BX425" s="33">
        <v>9446.6089310000007</v>
      </c>
      <c r="BY425" s="33">
        <v>11473.77823</v>
      </c>
      <c r="BZ425" s="33">
        <v>15244.313120000001</v>
      </c>
      <c r="CA425" s="33">
        <v>12527.90626</v>
      </c>
      <c r="CB425" s="33">
        <v>9446.6089310000007</v>
      </c>
      <c r="CC425" s="33">
        <v>11473.77823</v>
      </c>
      <c r="CD425" s="33">
        <v>15244.313120000001</v>
      </c>
      <c r="CE425" s="33">
        <v>12527.90626</v>
      </c>
      <c r="CF425" s="33">
        <v>9446.6089310000007</v>
      </c>
      <c r="CG425" s="33">
        <v>11473.77823</v>
      </c>
      <c r="CH425" s="33">
        <v>15244.313120000001</v>
      </c>
      <c r="CI425" s="33">
        <v>12527.90626</v>
      </c>
      <c r="CJ425" s="33">
        <v>9446.6089310000007</v>
      </c>
      <c r="CK425" s="33">
        <v>11473.77823</v>
      </c>
      <c r="CL425" s="33">
        <v>15244.313120000001</v>
      </c>
      <c r="CM425" s="33">
        <v>12527.90626</v>
      </c>
      <c r="CN425" s="33">
        <v>9446.6089310000007</v>
      </c>
      <c r="CO425" s="33">
        <v>11473.77823</v>
      </c>
      <c r="CP425" s="33">
        <v>15244.313120000001</v>
      </c>
      <c r="CQ425" s="33">
        <v>12527.90626</v>
      </c>
      <c r="CR425" s="33">
        <v>9446.6089310000007</v>
      </c>
      <c r="CS425" s="33">
        <v>11473.77823</v>
      </c>
      <c r="CT425" s="33">
        <v>15244.313120000001</v>
      </c>
      <c r="CU425" s="33">
        <v>12527.90626</v>
      </c>
      <c r="CV425" s="33">
        <v>9446.6089310000007</v>
      </c>
      <c r="CW425" s="33">
        <v>11473.77823</v>
      </c>
      <c r="CX425" s="33">
        <v>15244.313120000001</v>
      </c>
      <c r="CY425" s="33">
        <v>12527.90626</v>
      </c>
      <c r="CZ425" s="33">
        <v>9446.6089310000007</v>
      </c>
      <c r="DA425" s="33">
        <v>11473.77823</v>
      </c>
      <c r="DB425" s="33">
        <v>15244.313120000001</v>
      </c>
      <c r="DC425" s="33">
        <v>12527.90626</v>
      </c>
      <c r="DD425" s="33">
        <v>9446.6089310000007</v>
      </c>
      <c r="DE425" s="33">
        <v>11473.77823</v>
      </c>
      <c r="DF425" s="33">
        <v>15244.313120000001</v>
      </c>
      <c r="DG425" s="33">
        <v>12527.90626</v>
      </c>
      <c r="DH425" s="33">
        <v>9446.6089310000007</v>
      </c>
      <c r="DI425" s="33">
        <v>11473.77823</v>
      </c>
      <c r="DJ425" s="33">
        <v>15244.313120000001</v>
      </c>
      <c r="DK425" s="33">
        <v>12527.90626</v>
      </c>
      <c r="DL425" s="33">
        <v>9446.6089310000007</v>
      </c>
      <c r="DM425" s="33">
        <v>11473.77823</v>
      </c>
      <c r="DN425" s="33">
        <v>15244.313120000001</v>
      </c>
      <c r="DO425" s="33">
        <v>12527.90626</v>
      </c>
      <c r="DP425" s="33">
        <v>9446.6089310000007</v>
      </c>
      <c r="DQ425" s="33">
        <v>11473.77823</v>
      </c>
      <c r="DR425" s="33">
        <v>15244.313120000001</v>
      </c>
      <c r="DS425" s="33">
        <v>12527.90626</v>
      </c>
      <c r="DT425" s="33">
        <v>9446.6089310000007</v>
      </c>
      <c r="DU425" s="33">
        <v>11473.77823</v>
      </c>
      <c r="DV425" s="33">
        <v>15244.313120000001</v>
      </c>
      <c r="DW425" s="33">
        <v>12527.90626</v>
      </c>
      <c r="DX425" s="33">
        <v>9446.6089310000007</v>
      </c>
      <c r="DY425" s="33">
        <v>11473.77823</v>
      </c>
      <c r="DZ425" s="33">
        <v>15244.313120000001</v>
      </c>
      <c r="EA425" s="33">
        <v>12527.90626</v>
      </c>
      <c r="EB425" s="33">
        <v>9446.6089310000007</v>
      </c>
      <c r="EC425" s="33">
        <v>11473.77823</v>
      </c>
      <c r="ED425" s="33">
        <v>15244.313120000001</v>
      </c>
      <c r="EE425" s="33">
        <v>12527.90626</v>
      </c>
      <c r="EF425" s="33">
        <v>9446.6089310000007</v>
      </c>
      <c r="EG425" s="33">
        <v>11473.77823</v>
      </c>
      <c r="EH425" s="33">
        <v>15244.313120000001</v>
      </c>
      <c r="EI425" s="33">
        <v>12527.90626</v>
      </c>
      <c r="EJ425" s="33">
        <v>9446.6089310000007</v>
      </c>
      <c r="EK425" s="33">
        <v>11473.77823</v>
      </c>
      <c r="EL425" s="33">
        <v>15244.313120000001</v>
      </c>
      <c r="EM425" s="33">
        <v>12527.90626</v>
      </c>
      <c r="EN425" s="33">
        <v>9446.6089310000007</v>
      </c>
      <c r="EO425" s="33">
        <v>11473.77823</v>
      </c>
      <c r="EP425" s="33">
        <v>15244.313120000001</v>
      </c>
      <c r="EQ425" s="33">
        <v>12527.90626</v>
      </c>
      <c r="ER425" s="33">
        <v>9446.6089310000007</v>
      </c>
      <c r="ES425" s="33">
        <v>11473.77823</v>
      </c>
      <c r="ET425" s="33">
        <v>15244.313120000001</v>
      </c>
      <c r="EU425" s="33">
        <v>12527.90626</v>
      </c>
      <c r="EV425" s="33">
        <v>9446.6089310000007</v>
      </c>
      <c r="EW425" s="33">
        <v>11473.77823</v>
      </c>
      <c r="EX425" s="33">
        <v>15244.313120000001</v>
      </c>
      <c r="EY425" s="33">
        <v>12527.90626</v>
      </c>
      <c r="EZ425" s="33">
        <v>9446.6089310000007</v>
      </c>
      <c r="FA425" s="33">
        <v>11473.77823</v>
      </c>
      <c r="FB425" s="33">
        <v>15244.313120000001</v>
      </c>
      <c r="FC425" s="33">
        <v>12527.90626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475.04310809999998</v>
      </c>
      <c r="DI427" s="33">
        <v>469.91674360000002</v>
      </c>
      <c r="DJ427" s="33">
        <v>574.15282130000003</v>
      </c>
      <c r="DK427" s="33">
        <v>533.14190550000001</v>
      </c>
      <c r="DL427" s="33">
        <v>475.04310809999998</v>
      </c>
      <c r="DM427" s="33">
        <v>469.91674360000002</v>
      </c>
      <c r="DN427" s="33">
        <v>574.15282130000003</v>
      </c>
      <c r="DO427" s="33">
        <v>533.14190550000001</v>
      </c>
      <c r="DP427" s="33">
        <v>475.04310809999998</v>
      </c>
      <c r="DQ427" s="33">
        <v>469.91674360000002</v>
      </c>
      <c r="DR427" s="33">
        <v>574.15282130000003</v>
      </c>
      <c r="DS427" s="33">
        <v>533.14190550000001</v>
      </c>
      <c r="DT427" s="33">
        <v>475.04310809999998</v>
      </c>
      <c r="DU427" s="33">
        <v>469.91674360000002</v>
      </c>
      <c r="DV427" s="33">
        <v>574.15282130000003</v>
      </c>
      <c r="DW427" s="33">
        <v>533.14190550000001</v>
      </c>
      <c r="DX427" s="33">
        <v>475.04310809999998</v>
      </c>
      <c r="DY427" s="33">
        <v>469.91674360000002</v>
      </c>
      <c r="DZ427" s="33">
        <v>574.15282130000003</v>
      </c>
      <c r="EA427" s="33">
        <v>533.14190550000001</v>
      </c>
      <c r="EB427" s="33">
        <v>475.04310809999998</v>
      </c>
      <c r="EC427" s="33">
        <v>469.91674360000002</v>
      </c>
      <c r="ED427" s="33">
        <v>574.15282130000003</v>
      </c>
      <c r="EE427" s="33">
        <v>533.14190550000001</v>
      </c>
      <c r="EF427" s="33">
        <v>475.04310809999998</v>
      </c>
      <c r="EG427" s="33">
        <v>469.91674360000002</v>
      </c>
      <c r="EH427" s="33">
        <v>574.15282130000003</v>
      </c>
      <c r="EI427" s="33">
        <v>533.14190550000001</v>
      </c>
      <c r="EJ427" s="33">
        <v>475.04310809999998</v>
      </c>
      <c r="EK427" s="33">
        <v>469.91674360000002</v>
      </c>
      <c r="EL427" s="33">
        <v>574.15282130000003</v>
      </c>
      <c r="EM427" s="33">
        <v>533.14190550000001</v>
      </c>
      <c r="EN427" s="33">
        <v>475.04310809999998</v>
      </c>
      <c r="EO427" s="33">
        <v>469.91674360000002</v>
      </c>
      <c r="EP427" s="33">
        <v>574.15282130000003</v>
      </c>
      <c r="EQ427" s="33">
        <v>533.14190550000001</v>
      </c>
      <c r="ER427" s="33">
        <v>475.04310809999998</v>
      </c>
      <c r="ES427" s="33">
        <v>469.91674360000002</v>
      </c>
      <c r="ET427" s="33">
        <v>574.15282130000003</v>
      </c>
      <c r="EU427" s="33">
        <v>533.14190550000001</v>
      </c>
      <c r="EV427" s="33">
        <v>475.04310809999998</v>
      </c>
      <c r="EW427" s="33">
        <v>469.91674360000002</v>
      </c>
      <c r="EX427" s="33">
        <v>574.15282130000003</v>
      </c>
      <c r="EY427" s="33">
        <v>533.14190550000001</v>
      </c>
      <c r="EZ427" s="33">
        <v>475.04310809999998</v>
      </c>
      <c r="FA427" s="33">
        <v>469.91674360000002</v>
      </c>
      <c r="FB427" s="33">
        <v>574.15282130000003</v>
      </c>
      <c r="FC427" s="33">
        <v>533.14190550000001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475.04310809999998</v>
      </c>
      <c r="DI437" s="33">
        <v>469.91674360000002</v>
      </c>
      <c r="DJ437" s="33">
        <v>574.15282130000003</v>
      </c>
      <c r="DK437" s="33">
        <v>533.14190550000001</v>
      </c>
      <c r="DL437" s="33">
        <v>475.04310809999998</v>
      </c>
      <c r="DM437" s="33">
        <v>469.91674360000002</v>
      </c>
      <c r="DN437" s="33">
        <v>574.15282130000003</v>
      </c>
      <c r="DO437" s="33">
        <v>533.14190550000001</v>
      </c>
      <c r="DP437" s="33">
        <v>475.04310809999998</v>
      </c>
      <c r="DQ437" s="33">
        <v>469.91674360000002</v>
      </c>
      <c r="DR437" s="33">
        <v>574.15282130000003</v>
      </c>
      <c r="DS437" s="33">
        <v>533.14190550000001</v>
      </c>
      <c r="DT437" s="33">
        <v>475.04310809999998</v>
      </c>
      <c r="DU437" s="33">
        <v>469.91674360000002</v>
      </c>
      <c r="DV437" s="33">
        <v>574.15282130000003</v>
      </c>
      <c r="DW437" s="33">
        <v>533.14190550000001</v>
      </c>
      <c r="DX437" s="33">
        <v>475.04310809999998</v>
      </c>
      <c r="DY437" s="33">
        <v>469.91674360000002</v>
      </c>
      <c r="DZ437" s="33">
        <v>574.15282130000003</v>
      </c>
      <c r="EA437" s="33">
        <v>533.14190550000001</v>
      </c>
      <c r="EB437" s="33">
        <v>475.04310809999998</v>
      </c>
      <c r="EC437" s="33">
        <v>469.91674360000002</v>
      </c>
      <c r="ED437" s="33">
        <v>574.15282130000003</v>
      </c>
      <c r="EE437" s="33">
        <v>533.14190550000001</v>
      </c>
      <c r="EF437" s="33">
        <v>475.04310809999998</v>
      </c>
      <c r="EG437" s="33">
        <v>469.91674360000002</v>
      </c>
      <c r="EH437" s="33">
        <v>574.15282130000003</v>
      </c>
      <c r="EI437" s="33">
        <v>533.14190550000001</v>
      </c>
      <c r="EJ437" s="33">
        <v>475.04310809999998</v>
      </c>
      <c r="EK437" s="33">
        <v>469.91674360000002</v>
      </c>
      <c r="EL437" s="33">
        <v>574.15282130000003</v>
      </c>
      <c r="EM437" s="33">
        <v>533.14190550000001</v>
      </c>
      <c r="EN437" s="33">
        <v>475.04310809999998</v>
      </c>
      <c r="EO437" s="33">
        <v>469.91674360000002</v>
      </c>
      <c r="EP437" s="33">
        <v>574.15282130000003</v>
      </c>
      <c r="EQ437" s="33">
        <v>533.14190550000001</v>
      </c>
      <c r="ER437" s="33">
        <v>475.04310809999998</v>
      </c>
      <c r="ES437" s="33">
        <v>469.91674360000002</v>
      </c>
      <c r="ET437" s="33">
        <v>574.15282130000003</v>
      </c>
      <c r="EU437" s="33">
        <v>533.14190550000001</v>
      </c>
      <c r="EV437" s="33">
        <v>475.04310809999998</v>
      </c>
      <c r="EW437" s="33">
        <v>469.91674360000002</v>
      </c>
      <c r="EX437" s="33">
        <v>574.15282130000003</v>
      </c>
      <c r="EY437" s="33">
        <v>533.14190550000001</v>
      </c>
      <c r="EZ437" s="33">
        <v>475.04310809999998</v>
      </c>
      <c r="FA437" s="33">
        <v>469.91674360000002</v>
      </c>
      <c r="FB437" s="33">
        <v>574.15282130000003</v>
      </c>
      <c r="FC437" s="33">
        <v>533.14190550000001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457.82627580000002</v>
      </c>
      <c r="BY440" s="33">
        <v>556.07225770000002</v>
      </c>
      <c r="BZ440" s="33">
        <v>738.8097841</v>
      </c>
      <c r="CA440" s="33">
        <v>607.16016830000001</v>
      </c>
      <c r="CB440" s="33">
        <v>1880.3381899999999</v>
      </c>
      <c r="CC440" s="33">
        <v>2283.844239</v>
      </c>
      <c r="CD440" s="33">
        <v>3034.365491</v>
      </c>
      <c r="CE440" s="33">
        <v>2493.6673850000002</v>
      </c>
      <c r="CF440" s="33">
        <v>3751.0173690000001</v>
      </c>
      <c r="CG440" s="33">
        <v>4555.9567189999998</v>
      </c>
      <c r="CH440" s="33">
        <v>6053.1439090000003</v>
      </c>
      <c r="CI440" s="33">
        <v>4974.525181</v>
      </c>
      <c r="CJ440" s="33">
        <v>5953.0856569999996</v>
      </c>
      <c r="CK440" s="33">
        <v>7230.5718500000003</v>
      </c>
      <c r="CL440" s="33">
        <v>9606.6961680000004</v>
      </c>
      <c r="CM440" s="33">
        <v>7894.8646699999999</v>
      </c>
      <c r="CN440" s="33">
        <v>9118.1105769999995</v>
      </c>
      <c r="CO440" s="33">
        <v>11074.78667</v>
      </c>
      <c r="CP440" s="33">
        <v>14714.20419</v>
      </c>
      <c r="CQ440" s="33">
        <v>12092.258229999999</v>
      </c>
      <c r="CR440" s="33">
        <v>12258.63704</v>
      </c>
      <c r="CS440" s="33">
        <v>14889.245849999999</v>
      </c>
      <c r="CT440" s="33">
        <v>19782.178230000001</v>
      </c>
      <c r="CU440" s="33">
        <v>16257.16243</v>
      </c>
      <c r="CV440" s="33">
        <v>14470.10824</v>
      </c>
      <c r="CW440" s="33">
        <v>17575.28168</v>
      </c>
      <c r="CX440" s="33">
        <v>23350.904279999999</v>
      </c>
      <c r="CY440" s="33">
        <v>19189.971870000001</v>
      </c>
      <c r="CZ440" s="33">
        <v>18137.963670000001</v>
      </c>
      <c r="DA440" s="33">
        <v>22030.23055</v>
      </c>
      <c r="DB440" s="33">
        <v>29269.846949999999</v>
      </c>
      <c r="DC440" s="33">
        <v>24054.209330000002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457.82627580000002</v>
      </c>
      <c r="BY449" s="33">
        <v>556.07225770000002</v>
      </c>
      <c r="BZ449" s="33">
        <v>738.8097841</v>
      </c>
      <c r="CA449" s="33">
        <v>607.16016830000001</v>
      </c>
      <c r="CB449" s="33">
        <v>1880.3381899999999</v>
      </c>
      <c r="CC449" s="33">
        <v>2283.844239</v>
      </c>
      <c r="CD449" s="33">
        <v>3034.365491</v>
      </c>
      <c r="CE449" s="33">
        <v>2493.6673850000002</v>
      </c>
      <c r="CF449" s="33">
        <v>3751.0173690000001</v>
      </c>
      <c r="CG449" s="33">
        <v>4555.9567189999998</v>
      </c>
      <c r="CH449" s="33">
        <v>6053.1439090000003</v>
      </c>
      <c r="CI449" s="33">
        <v>4974.525181</v>
      </c>
      <c r="CJ449" s="33">
        <v>5953.0856569999996</v>
      </c>
      <c r="CK449" s="33">
        <v>7230.5718500000003</v>
      </c>
      <c r="CL449" s="33">
        <v>9606.6961680000004</v>
      </c>
      <c r="CM449" s="33">
        <v>7894.8646699999999</v>
      </c>
      <c r="CN449" s="33">
        <v>9118.1105769999995</v>
      </c>
      <c r="CO449" s="33">
        <v>11074.78667</v>
      </c>
      <c r="CP449" s="33">
        <v>14714.20419</v>
      </c>
      <c r="CQ449" s="33">
        <v>12092.258229999999</v>
      </c>
      <c r="CR449" s="33">
        <v>12258.63704</v>
      </c>
      <c r="CS449" s="33">
        <v>14889.245849999999</v>
      </c>
      <c r="CT449" s="33">
        <v>19782.178230000001</v>
      </c>
      <c r="CU449" s="33">
        <v>16257.16243</v>
      </c>
      <c r="CV449" s="33">
        <v>14470.10824</v>
      </c>
      <c r="CW449" s="33">
        <v>17575.28168</v>
      </c>
      <c r="CX449" s="33">
        <v>23350.904279999999</v>
      </c>
      <c r="CY449" s="33">
        <v>19189.971870000001</v>
      </c>
      <c r="CZ449" s="33">
        <v>18137.963670000001</v>
      </c>
      <c r="DA449" s="33">
        <v>22030.23055</v>
      </c>
      <c r="DB449" s="33">
        <v>29269.846949999999</v>
      </c>
      <c r="DC449" s="33">
        <v>24054.209330000002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5186.5905480000001</v>
      </c>
      <c r="DM464" s="33">
        <v>6299.5928110000004</v>
      </c>
      <c r="DN464" s="33">
        <v>8369.7770209999999</v>
      </c>
      <c r="DO464" s="33">
        <v>6878.3539879999998</v>
      </c>
      <c r="DP464" s="33">
        <v>6845.7905119999996</v>
      </c>
      <c r="DQ464" s="33">
        <v>8314.8442699999996</v>
      </c>
      <c r="DR464" s="33">
        <v>11047.28426</v>
      </c>
      <c r="DS464" s="33">
        <v>9078.7522239999998</v>
      </c>
      <c r="DT464" s="33">
        <v>8063.4062860000004</v>
      </c>
      <c r="DU464" s="33">
        <v>9793.7509829999999</v>
      </c>
      <c r="DV464" s="33">
        <v>13012.19212</v>
      </c>
      <c r="DW464" s="33">
        <v>10693.53023</v>
      </c>
      <c r="DX464" s="33">
        <v>9274.3232329999992</v>
      </c>
      <c r="DY464" s="33">
        <v>11264.521350000001</v>
      </c>
      <c r="DZ464" s="33">
        <v>14966.289849999999</v>
      </c>
      <c r="EA464" s="33">
        <v>12299.424370000001</v>
      </c>
      <c r="EB464" s="33">
        <v>10511.178</v>
      </c>
      <c r="EC464" s="33">
        <v>12766.795599999999</v>
      </c>
      <c r="ED464" s="33">
        <v>16962.244330000001</v>
      </c>
      <c r="EE464" s="33">
        <v>13939.71675</v>
      </c>
      <c r="EF464" s="33">
        <v>11379.07315</v>
      </c>
      <c r="EG464" s="33">
        <v>13820.93435</v>
      </c>
      <c r="EH464" s="33">
        <v>18362.796160000002</v>
      </c>
      <c r="EI464" s="33">
        <v>15090.70217</v>
      </c>
      <c r="EJ464" s="33">
        <v>12842.902260000001</v>
      </c>
      <c r="EK464" s="33">
        <v>15598.889870000001</v>
      </c>
      <c r="EL464" s="33">
        <v>20725.026819999999</v>
      </c>
      <c r="EM464" s="33">
        <v>17032.003420000001</v>
      </c>
      <c r="EN464" s="33">
        <v>15066.20702</v>
      </c>
      <c r="EO464" s="33">
        <v>18299.29866</v>
      </c>
      <c r="EP464" s="33">
        <v>24312.849099999999</v>
      </c>
      <c r="EQ464" s="33">
        <v>19980.506310000001</v>
      </c>
      <c r="ER464" s="33">
        <v>16395.249479999999</v>
      </c>
      <c r="ES464" s="33">
        <v>19913.54336</v>
      </c>
      <c r="ET464" s="33">
        <v>26457.56997</v>
      </c>
      <c r="EU464" s="33">
        <v>21743.05617</v>
      </c>
      <c r="EV464" s="33">
        <v>16791.564439999998</v>
      </c>
      <c r="EW464" s="33">
        <v>20394.904450000002</v>
      </c>
      <c r="EX464" s="33">
        <v>27097.116870000002</v>
      </c>
      <c r="EY464" s="33">
        <v>22268.64126</v>
      </c>
      <c r="EZ464" s="33">
        <v>17191.719639999999</v>
      </c>
      <c r="FA464" s="33">
        <v>20880.92986</v>
      </c>
      <c r="FB464" s="33">
        <v>27742.86087</v>
      </c>
      <c r="FC464" s="33">
        <v>22799.319169999999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5186.5905480000001</v>
      </c>
      <c r="DM473" s="33">
        <v>6299.5928110000004</v>
      </c>
      <c r="DN473" s="33">
        <v>8369.7770209999999</v>
      </c>
      <c r="DO473" s="33">
        <v>6878.3539879999998</v>
      </c>
      <c r="DP473" s="33">
        <v>6845.7905119999996</v>
      </c>
      <c r="DQ473" s="33">
        <v>8314.8442699999996</v>
      </c>
      <c r="DR473" s="33">
        <v>11047.28426</v>
      </c>
      <c r="DS473" s="33">
        <v>9078.7522239999998</v>
      </c>
      <c r="DT473" s="33">
        <v>8063.4062860000004</v>
      </c>
      <c r="DU473" s="33">
        <v>9793.7509829999999</v>
      </c>
      <c r="DV473" s="33">
        <v>13012.19212</v>
      </c>
      <c r="DW473" s="33">
        <v>10693.53023</v>
      </c>
      <c r="DX473" s="33">
        <v>9274.3232329999992</v>
      </c>
      <c r="DY473" s="33">
        <v>11264.521350000001</v>
      </c>
      <c r="DZ473" s="33">
        <v>14966.289849999999</v>
      </c>
      <c r="EA473" s="33">
        <v>12299.424370000001</v>
      </c>
      <c r="EB473" s="33">
        <v>10511.178</v>
      </c>
      <c r="EC473" s="33">
        <v>12766.795599999999</v>
      </c>
      <c r="ED473" s="33">
        <v>16962.244330000001</v>
      </c>
      <c r="EE473" s="33">
        <v>13939.71675</v>
      </c>
      <c r="EF473" s="33">
        <v>11379.07315</v>
      </c>
      <c r="EG473" s="33">
        <v>13820.93435</v>
      </c>
      <c r="EH473" s="33">
        <v>18362.796160000002</v>
      </c>
      <c r="EI473" s="33">
        <v>15090.70217</v>
      </c>
      <c r="EJ473" s="33">
        <v>12842.902260000001</v>
      </c>
      <c r="EK473" s="33">
        <v>15598.889870000001</v>
      </c>
      <c r="EL473" s="33">
        <v>20725.026819999999</v>
      </c>
      <c r="EM473" s="33">
        <v>17032.003420000001</v>
      </c>
      <c r="EN473" s="33">
        <v>15066.20702</v>
      </c>
      <c r="EO473" s="33">
        <v>18299.29866</v>
      </c>
      <c r="EP473" s="33">
        <v>24312.849099999999</v>
      </c>
      <c r="EQ473" s="33">
        <v>19980.506310000001</v>
      </c>
      <c r="ER473" s="33">
        <v>16395.249479999999</v>
      </c>
      <c r="ES473" s="33">
        <v>19913.54336</v>
      </c>
      <c r="ET473" s="33">
        <v>26457.56997</v>
      </c>
      <c r="EU473" s="33">
        <v>21743.05617</v>
      </c>
      <c r="EV473" s="33">
        <v>16791.564439999998</v>
      </c>
      <c r="EW473" s="33">
        <v>20394.904450000002</v>
      </c>
      <c r="EX473" s="33">
        <v>27097.116870000002</v>
      </c>
      <c r="EY473" s="33">
        <v>22268.64126</v>
      </c>
      <c r="EZ473" s="33">
        <v>17191.719639999999</v>
      </c>
      <c r="FA473" s="33">
        <v>20880.92986</v>
      </c>
      <c r="FB473" s="33">
        <v>27742.86087</v>
      </c>
      <c r="FC473" s="33">
        <v>22799.319169999999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461.26904769999999</v>
      </c>
      <c r="CE654" s="33">
        <v>1359.6216890000001</v>
      </c>
      <c r="CH654" s="33">
        <v>808.53079100000002</v>
      </c>
      <c r="CI654" s="33">
        <v>1359.6216890000001</v>
      </c>
      <c r="CL654" s="33">
        <v>1359.6216890000001</v>
      </c>
      <c r="CM654" s="33">
        <v>1359.6216890000001</v>
      </c>
      <c r="CP654" s="33">
        <v>657.49788590000003</v>
      </c>
      <c r="CQ654" s="33">
        <v>1861.7816150000001</v>
      </c>
      <c r="CU654" s="33">
        <v>1861.7816150000001</v>
      </c>
      <c r="CY654" s="33">
        <v>1861.7816150000001</v>
      </c>
      <c r="CZ654" s="33">
        <v>662.08334709999997</v>
      </c>
      <c r="DC654" s="33">
        <v>1861.7816150000001</v>
      </c>
      <c r="DD654" s="33">
        <v>502.15992679999999</v>
      </c>
      <c r="DF654" s="33">
        <v>502.15992679999999</v>
      </c>
      <c r="DG654" s="33">
        <v>1861.7816150000001</v>
      </c>
      <c r="DH654" s="33">
        <v>1861.7816150000001</v>
      </c>
      <c r="DJ654" s="33">
        <v>502.15992679999999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1110.9813180000001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502.15992679999999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819.95131470000001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461.26904769999999</v>
      </c>
      <c r="CE665" s="33">
        <v>1359.6216890000001</v>
      </c>
      <c r="CF665" s="33">
        <v>0</v>
      </c>
      <c r="CG665" s="33">
        <v>0</v>
      </c>
      <c r="CH665" s="33">
        <v>808.53079100000002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657.49788590000003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662.08334709999997</v>
      </c>
      <c r="DA665" s="33">
        <v>0</v>
      </c>
      <c r="DB665" s="33">
        <v>0</v>
      </c>
      <c r="DC665" s="33">
        <v>1861.7816150000001</v>
      </c>
      <c r="DD665" s="33">
        <v>502.15992679999999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502.15992679999999</v>
      </c>
      <c r="DK665" s="33">
        <v>1888.310819</v>
      </c>
      <c r="DL665" s="33">
        <v>1861.7816150000001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1110.9813180000001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502.15992679999999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819.95131470000001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2528.3645540000002</v>
      </c>
      <c r="CU666" s="33">
        <v>1085.651924</v>
      </c>
      <c r="CY666" s="33">
        <v>693.62233160000005</v>
      </c>
      <c r="DC666" s="33">
        <v>164.75896460000001</v>
      </c>
      <c r="DG666" s="33">
        <v>1718.180112</v>
      </c>
      <c r="DK666" s="33">
        <v>2714.5060189999999</v>
      </c>
      <c r="EY666" s="33">
        <v>473.4102479</v>
      </c>
      <c r="FC666" s="33">
        <v>1370.7071900000001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I667" s="33">
        <v>235.92041839999999</v>
      </c>
      <c r="EM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1146.706222</v>
      </c>
      <c r="BW668" s="33">
        <v>1026.6206460000001</v>
      </c>
      <c r="CA668" s="33">
        <v>1239.0171230000001</v>
      </c>
      <c r="CE668" s="33">
        <v>1022.563707</v>
      </c>
      <c r="CI668" s="33">
        <v>1030.881044</v>
      </c>
      <c r="CM668" s="33">
        <v>856.35845800000004</v>
      </c>
      <c r="DK668" s="33">
        <v>836.7523784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EM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4265.7825970000004</v>
      </c>
      <c r="BT677" s="33">
        <v>0</v>
      </c>
      <c r="BU677" s="33">
        <v>0</v>
      </c>
      <c r="BV677" s="33">
        <v>0</v>
      </c>
      <c r="BW677" s="33">
        <v>4145.6970220000003</v>
      </c>
      <c r="BX677" s="33">
        <v>0</v>
      </c>
      <c r="BY677" s="33">
        <v>0</v>
      </c>
      <c r="BZ677" s="33">
        <v>0</v>
      </c>
      <c r="CA677" s="33">
        <v>4358.0934980000002</v>
      </c>
      <c r="CB677" s="33">
        <v>0</v>
      </c>
      <c r="CC677" s="33">
        <v>0</v>
      </c>
      <c r="CD677" s="33">
        <v>0</v>
      </c>
      <c r="CE677" s="33">
        <v>4141.6400819999999</v>
      </c>
      <c r="CF677" s="33">
        <v>0</v>
      </c>
      <c r="CG677" s="33">
        <v>0</v>
      </c>
      <c r="CH677" s="33">
        <v>0</v>
      </c>
      <c r="CI677" s="33">
        <v>4149.9574199999997</v>
      </c>
      <c r="CJ677" s="33">
        <v>0</v>
      </c>
      <c r="CK677" s="33">
        <v>0</v>
      </c>
      <c r="CL677" s="33">
        <v>0</v>
      </c>
      <c r="CM677" s="33">
        <v>3975.4348329999998</v>
      </c>
      <c r="CN677" s="33">
        <v>0</v>
      </c>
      <c r="CO677" s="33">
        <v>0</v>
      </c>
      <c r="CP677" s="33">
        <v>0</v>
      </c>
      <c r="CQ677" s="33">
        <v>2932.9349099999999</v>
      </c>
      <c r="CR677" s="33">
        <v>0</v>
      </c>
      <c r="CS677" s="33">
        <v>0</v>
      </c>
      <c r="CT677" s="33">
        <v>0</v>
      </c>
      <c r="CU677" s="33">
        <v>1490.22228</v>
      </c>
      <c r="CV677" s="33">
        <v>0</v>
      </c>
      <c r="CW677" s="33">
        <v>0</v>
      </c>
      <c r="CX677" s="33">
        <v>0</v>
      </c>
      <c r="CY677" s="33">
        <v>1098.1926880000001</v>
      </c>
      <c r="CZ677" s="33">
        <v>0</v>
      </c>
      <c r="DA677" s="33">
        <v>0</v>
      </c>
      <c r="DB677" s="33">
        <v>0</v>
      </c>
      <c r="DC677" s="33">
        <v>569.3293208</v>
      </c>
      <c r="DD677" s="33">
        <v>0</v>
      </c>
      <c r="DE677" s="33">
        <v>0</v>
      </c>
      <c r="DF677" s="33">
        <v>0</v>
      </c>
      <c r="DG677" s="33">
        <v>2122.7504680000002</v>
      </c>
      <c r="DH677" s="33">
        <v>0</v>
      </c>
      <c r="DI677" s="33">
        <v>0</v>
      </c>
      <c r="DJ677" s="33">
        <v>0</v>
      </c>
      <c r="DK677" s="33">
        <v>3955.8287540000001</v>
      </c>
      <c r="DL677" s="33">
        <v>0</v>
      </c>
      <c r="DM677" s="33">
        <v>0</v>
      </c>
      <c r="DN677" s="33">
        <v>0</v>
      </c>
      <c r="DO677" s="33">
        <v>404.57035610000003</v>
      </c>
      <c r="DP677" s="33">
        <v>0</v>
      </c>
      <c r="DQ677" s="33">
        <v>0</v>
      </c>
      <c r="DR677" s="33">
        <v>0</v>
      </c>
      <c r="DS677" s="33">
        <v>168.64993770000001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235.92041839999999</v>
      </c>
      <c r="EJ677" s="33">
        <v>0</v>
      </c>
      <c r="EK677" s="33">
        <v>0</v>
      </c>
      <c r="EL677" s="33">
        <v>0</v>
      </c>
      <c r="EM677" s="33">
        <v>404.57035610000003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404.57035610000003</v>
      </c>
      <c r="EV677" s="33">
        <v>0</v>
      </c>
      <c r="EW677" s="33">
        <v>0</v>
      </c>
      <c r="EX677" s="33">
        <v>0</v>
      </c>
      <c r="EY677" s="33">
        <v>877.98060399999997</v>
      </c>
      <c r="EZ677" s="33">
        <v>0</v>
      </c>
      <c r="FA677" s="33">
        <v>0</v>
      </c>
      <c r="FB677" s="33">
        <v>0</v>
      </c>
      <c r="FC677" s="33">
        <v>1775.277546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160.97165770000001</v>
      </c>
      <c r="BK678" s="33">
        <v>15.26788917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160.97165770000001</v>
      </c>
      <c r="BH689" s="33">
        <v>0</v>
      </c>
      <c r="BI689" s="33">
        <v>0</v>
      </c>
      <c r="BJ689" s="33">
        <v>0</v>
      </c>
      <c r="BK689" s="33">
        <v>15.26788917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J751" s="33">
        <v>709.91308030000005</v>
      </c>
      <c r="EM751" s="33">
        <v>3031.9089920000001</v>
      </c>
      <c r="EN751" s="33">
        <v>816.29681549999998</v>
      </c>
      <c r="EQ751" s="33">
        <v>3031.9089920000001</v>
      </c>
      <c r="ER751" s="33">
        <v>1642.7441610000001</v>
      </c>
      <c r="EU751" s="33">
        <v>3031.9089920000001</v>
      </c>
      <c r="EV751" s="33">
        <v>2526.7868950000002</v>
      </c>
      <c r="EY751" s="33">
        <v>3031.9089920000001</v>
      </c>
      <c r="EZ751" s="33">
        <v>2652.9203680000001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L756" s="33">
        <v>79.605361889999998</v>
      </c>
      <c r="CM756" s="33">
        <v>366.67149369999998</v>
      </c>
      <c r="CP756" s="33">
        <v>81.72478031</v>
      </c>
      <c r="CQ756" s="33">
        <v>366.67149369999998</v>
      </c>
      <c r="CT756" s="33">
        <v>68.543721219999995</v>
      </c>
      <c r="CU756" s="33">
        <v>366.67149369999998</v>
      </c>
      <c r="CY756" s="33">
        <v>366.67149369999998</v>
      </c>
      <c r="DB756" s="33">
        <v>164.47816230000001</v>
      </c>
      <c r="DC756" s="33">
        <v>926.62718570000004</v>
      </c>
      <c r="DF756" s="33">
        <v>252.15578450000001</v>
      </c>
      <c r="DG756" s="33">
        <v>926.62718570000004</v>
      </c>
      <c r="DJ756" s="33">
        <v>216.77602999999999</v>
      </c>
      <c r="DK756" s="33">
        <v>926.62718570000004</v>
      </c>
      <c r="DO756" s="33">
        <v>926.62718570000004</v>
      </c>
      <c r="DS756" s="33">
        <v>926.62718570000004</v>
      </c>
      <c r="DV756" s="33">
        <v>61.152808980000003</v>
      </c>
      <c r="DW756" s="33">
        <v>926.62718570000004</v>
      </c>
      <c r="DZ756" s="33">
        <v>148.24701110000001</v>
      </c>
      <c r="EA756" s="33">
        <v>926.62718570000004</v>
      </c>
      <c r="ED756" s="33">
        <v>234.443567</v>
      </c>
      <c r="EE756" s="33">
        <v>926.62718570000004</v>
      </c>
      <c r="EH756" s="33">
        <v>319.52489639999999</v>
      </c>
      <c r="EI756" s="33">
        <v>926.62718570000004</v>
      </c>
      <c r="EL756" s="33">
        <v>403.19980509999999</v>
      </c>
      <c r="EM756" s="33">
        <v>926.62718570000004</v>
      </c>
      <c r="EP756" s="33">
        <v>485.18342159999997</v>
      </c>
      <c r="EQ756" s="33">
        <v>926.62718570000004</v>
      </c>
      <c r="ET756" s="33">
        <v>565.37565500000005</v>
      </c>
      <c r="EU756" s="33">
        <v>926.62718570000004</v>
      </c>
      <c r="EX756" s="33">
        <v>643.59637020000002</v>
      </c>
      <c r="EY756" s="33">
        <v>926.62718570000004</v>
      </c>
      <c r="EZ756" s="33">
        <v>51.986808510000003</v>
      </c>
      <c r="FB756" s="33">
        <v>719.12339829999996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79.605361889999998</v>
      </c>
      <c r="CM761" s="33">
        <v>1628.703612</v>
      </c>
      <c r="CN761" s="33">
        <v>0</v>
      </c>
      <c r="CO761" s="33">
        <v>0</v>
      </c>
      <c r="CP761" s="33">
        <v>81.72478031</v>
      </c>
      <c r="CQ761" s="33">
        <v>2309.9356630000002</v>
      </c>
      <c r="CR761" s="33">
        <v>0</v>
      </c>
      <c r="CS761" s="33">
        <v>0</v>
      </c>
      <c r="CT761" s="33">
        <v>68.543721219999995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164.47816230000001</v>
      </c>
      <c r="DC761" s="33">
        <v>3438.3742910000001</v>
      </c>
      <c r="DD761" s="33">
        <v>0</v>
      </c>
      <c r="DE761" s="33">
        <v>0</v>
      </c>
      <c r="DF761" s="33">
        <v>252.15578450000001</v>
      </c>
      <c r="DG761" s="33">
        <v>3627.8686029999999</v>
      </c>
      <c r="DH761" s="33">
        <v>0</v>
      </c>
      <c r="DI761" s="33">
        <v>0</v>
      </c>
      <c r="DJ761" s="33">
        <v>216.77602999999999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61.152808980000003</v>
      </c>
      <c r="DW761" s="33">
        <v>4391.5306810000002</v>
      </c>
      <c r="DX761" s="33">
        <v>0</v>
      </c>
      <c r="DY761" s="33">
        <v>0</v>
      </c>
      <c r="DZ761" s="33">
        <v>148.24701110000001</v>
      </c>
      <c r="EA761" s="33">
        <v>4581.024993</v>
      </c>
      <c r="EB761" s="33">
        <v>0</v>
      </c>
      <c r="EC761" s="33">
        <v>0</v>
      </c>
      <c r="ED761" s="33">
        <v>234.443567</v>
      </c>
      <c r="EE761" s="33">
        <v>4770.5193049999998</v>
      </c>
      <c r="EF761" s="33">
        <v>0</v>
      </c>
      <c r="EG761" s="33">
        <v>0</v>
      </c>
      <c r="EH761" s="33">
        <v>319.52489639999999</v>
      </c>
      <c r="EI761" s="33">
        <v>4960.0136169999996</v>
      </c>
      <c r="EJ761" s="33">
        <v>709.91308030000005</v>
      </c>
      <c r="EK761" s="33">
        <v>0</v>
      </c>
      <c r="EL761" s="33">
        <v>403.19980509999999</v>
      </c>
      <c r="EM761" s="33">
        <v>5149.5079290000003</v>
      </c>
      <c r="EN761" s="33">
        <v>816.29681549999998</v>
      </c>
      <c r="EO761" s="33">
        <v>0</v>
      </c>
      <c r="EP761" s="33">
        <v>485.18342159999997</v>
      </c>
      <c r="EQ761" s="33">
        <v>5149.5079290000003</v>
      </c>
      <c r="ER761" s="33">
        <v>1642.7441610000001</v>
      </c>
      <c r="ES761" s="33">
        <v>0</v>
      </c>
      <c r="ET761" s="33">
        <v>565.37565500000005</v>
      </c>
      <c r="EU761" s="33">
        <v>5149.5079290000003</v>
      </c>
      <c r="EV761" s="33">
        <v>2526.7868950000002</v>
      </c>
      <c r="EW761" s="33">
        <v>0</v>
      </c>
      <c r="EX761" s="33">
        <v>643.59637020000002</v>
      </c>
      <c r="EY761" s="33">
        <v>5149.5079290000003</v>
      </c>
      <c r="EZ761" s="33">
        <v>2704.907177</v>
      </c>
      <c r="FA761" s="33">
        <v>0</v>
      </c>
      <c r="FB761" s="33">
        <v>719.12339829999996</v>
      </c>
      <c r="FC761" s="33">
        <v>5149.5079290000003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60206.240830000002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65641.422099999996</v>
      </c>
      <c r="M762" s="33">
        <v>61707.589619999999</v>
      </c>
      <c r="N762" s="33">
        <v>61949.422590000002</v>
      </c>
      <c r="O762" s="33">
        <v>63865.230450000003</v>
      </c>
      <c r="P762" s="33">
        <v>68278.415049999996</v>
      </c>
      <c r="Q762" s="33">
        <v>64194.10426</v>
      </c>
      <c r="R762" s="33">
        <v>64437.861790000003</v>
      </c>
      <c r="S762" s="33">
        <v>66440.042549999998</v>
      </c>
      <c r="T762" s="33">
        <v>68315.510160000005</v>
      </c>
      <c r="U762" s="33">
        <v>64242.5723</v>
      </c>
      <c r="V762" s="33">
        <v>64484.451430000001</v>
      </c>
      <c r="W762" s="33">
        <v>66486.229420000003</v>
      </c>
      <c r="X762" s="33">
        <v>69555.933799999999</v>
      </c>
      <c r="Y762" s="33">
        <v>65414.309419999998</v>
      </c>
      <c r="Z762" s="33">
        <v>65659.04449</v>
      </c>
      <c r="AA762" s="33">
        <v>67692.905960000004</v>
      </c>
      <c r="AB762" s="33">
        <v>70679.143110000005</v>
      </c>
      <c r="AC762" s="33">
        <v>66462.642510000005</v>
      </c>
      <c r="AD762" s="33">
        <v>66706.302060000002</v>
      </c>
      <c r="AE762" s="33">
        <v>68778.367299999998</v>
      </c>
      <c r="AF762" s="33">
        <v>75854.289050000007</v>
      </c>
      <c r="AG762" s="33">
        <v>71336.469159999993</v>
      </c>
      <c r="AH762" s="33">
        <v>71606.314029999994</v>
      </c>
      <c r="AI762" s="33">
        <v>73824.958480000001</v>
      </c>
      <c r="AJ762" s="33">
        <v>79651.329159999994</v>
      </c>
      <c r="AK762" s="33">
        <v>74921.974780000004</v>
      </c>
      <c r="AL762" s="33">
        <v>75213.341809999998</v>
      </c>
      <c r="AM762" s="33">
        <v>77536.344979999994</v>
      </c>
      <c r="AN762" s="33">
        <v>83543.573239999998</v>
      </c>
      <c r="AO762" s="33">
        <v>78603.984939999995</v>
      </c>
      <c r="AP762" s="33">
        <v>78918.593919999999</v>
      </c>
      <c r="AQ762" s="33">
        <v>81343.340060000002</v>
      </c>
      <c r="AR762" s="33">
        <v>86965.216660000006</v>
      </c>
      <c r="AS762" s="33">
        <v>81817.123630000002</v>
      </c>
      <c r="AT762" s="33">
        <v>82142.166819999999</v>
      </c>
      <c r="AU762" s="33">
        <v>84670.769260000001</v>
      </c>
      <c r="AV762" s="33">
        <v>90531.483640000006</v>
      </c>
      <c r="AW762" s="33">
        <v>85161.352129999999</v>
      </c>
      <c r="AX762" s="33">
        <v>85496.795790000004</v>
      </c>
      <c r="AY762" s="33">
        <v>88136.405400000003</v>
      </c>
      <c r="AZ762" s="33">
        <v>94135.490879999998</v>
      </c>
      <c r="BA762" s="33">
        <v>88541.097030000004</v>
      </c>
      <c r="BB762" s="33">
        <v>88888.795610000001</v>
      </c>
      <c r="BC762" s="33">
        <v>91640.133470000001</v>
      </c>
      <c r="BD762" s="33">
        <v>97866.631030000004</v>
      </c>
      <c r="BE762" s="33">
        <v>92036.331309999994</v>
      </c>
      <c r="BF762" s="33">
        <v>92394.92323</v>
      </c>
      <c r="BG762" s="33">
        <v>95265.370009999999</v>
      </c>
      <c r="BH762" s="33">
        <v>101071.3345</v>
      </c>
      <c r="BI762" s="33">
        <v>95046.325429999997</v>
      </c>
      <c r="BJ762" s="33">
        <v>95413.505950000006</v>
      </c>
      <c r="BK762" s="33">
        <v>98386.881280000001</v>
      </c>
      <c r="BL762" s="33">
        <v>104084.3302</v>
      </c>
      <c r="BM762" s="33">
        <v>97865.304669999998</v>
      </c>
      <c r="BN762" s="33">
        <v>98242.435840000006</v>
      </c>
      <c r="BO762" s="33">
        <v>101312.6569</v>
      </c>
      <c r="BP762" s="33">
        <v>107212.5548</v>
      </c>
      <c r="BQ762" s="33">
        <v>100791.1835</v>
      </c>
      <c r="BR762" s="33">
        <v>101179.2221</v>
      </c>
      <c r="BS762" s="33">
        <v>104349.3462</v>
      </c>
      <c r="BT762" s="33">
        <v>110429.5168</v>
      </c>
      <c r="BU762" s="33">
        <v>103802.3832</v>
      </c>
      <c r="BV762" s="33">
        <v>104202.8293</v>
      </c>
      <c r="BW762" s="33">
        <v>107473.7714</v>
      </c>
      <c r="BX762" s="33">
        <v>113747.89350000001</v>
      </c>
      <c r="BY762" s="33">
        <v>106913.4952</v>
      </c>
      <c r="BZ762" s="33">
        <v>107328.2037</v>
      </c>
      <c r="CA762" s="33">
        <v>110700.7733</v>
      </c>
      <c r="CB762" s="33">
        <v>117231.30070000001</v>
      </c>
      <c r="CC762" s="33">
        <v>110175.30839999999</v>
      </c>
      <c r="CD762" s="33">
        <v>110601.6917</v>
      </c>
      <c r="CE762" s="33">
        <v>114084.16740000001</v>
      </c>
      <c r="CF762" s="33">
        <v>120773.2934</v>
      </c>
      <c r="CG762" s="33">
        <v>113496.2118</v>
      </c>
      <c r="CH762" s="33">
        <v>113934.5233</v>
      </c>
      <c r="CI762" s="33">
        <v>117526.6156</v>
      </c>
      <c r="CJ762" s="33">
        <v>124312.01179999999</v>
      </c>
      <c r="CK762" s="33">
        <v>116817.7254</v>
      </c>
      <c r="CL762" s="33">
        <v>117268.8443</v>
      </c>
      <c r="CM762" s="33">
        <v>120968.58409999999</v>
      </c>
      <c r="CN762" s="33">
        <v>127965.19190000001</v>
      </c>
      <c r="CO762" s="33">
        <v>120238.84819999999</v>
      </c>
      <c r="CP762" s="33">
        <v>120702.5287</v>
      </c>
      <c r="CQ762" s="33">
        <v>124514.81230000001</v>
      </c>
      <c r="CR762" s="33">
        <v>131740.57440000001</v>
      </c>
      <c r="CS762" s="33">
        <v>123779.8501</v>
      </c>
      <c r="CT762" s="33">
        <v>124256.3311</v>
      </c>
      <c r="CU762" s="33">
        <v>128184.1584</v>
      </c>
      <c r="CV762" s="33">
        <v>135761.799</v>
      </c>
      <c r="CW762" s="33">
        <v>127557.66190000001</v>
      </c>
      <c r="CX762" s="33">
        <v>128050.2458</v>
      </c>
      <c r="CY762" s="33">
        <v>132096.75320000001</v>
      </c>
      <c r="CZ762" s="33">
        <v>139735.14309999999</v>
      </c>
      <c r="DA762" s="33">
        <v>131282.5802</v>
      </c>
      <c r="DB762" s="33">
        <v>131788.47070000001</v>
      </c>
      <c r="DC762" s="33">
        <v>135958.02919999999</v>
      </c>
      <c r="DD762" s="33">
        <v>143746.84710000001</v>
      </c>
      <c r="DE762" s="33">
        <v>135029.43350000001</v>
      </c>
      <c r="DF762" s="33">
        <v>135549.6666</v>
      </c>
      <c r="DG762" s="33">
        <v>139850.76740000001</v>
      </c>
      <c r="DH762" s="33">
        <v>147605.75390000001</v>
      </c>
      <c r="DI762" s="33">
        <v>138631.10690000001</v>
      </c>
      <c r="DJ762" s="33">
        <v>139165.0153</v>
      </c>
      <c r="DK762" s="33">
        <v>143594.16949999999</v>
      </c>
      <c r="DL762" s="33">
        <v>151431.67689999999</v>
      </c>
      <c r="DM762" s="33">
        <v>142203.2654</v>
      </c>
      <c r="DN762" s="33">
        <v>142751.7542</v>
      </c>
      <c r="DO762" s="33">
        <v>147307.14369999999</v>
      </c>
      <c r="DP762" s="33">
        <v>154810.93220000001</v>
      </c>
      <c r="DQ762" s="33">
        <v>145355.7077</v>
      </c>
      <c r="DR762" s="33">
        <v>145917.0834</v>
      </c>
      <c r="DS762" s="33">
        <v>150585.05729999999</v>
      </c>
      <c r="DT762" s="33">
        <v>158201.06779999999</v>
      </c>
      <c r="DU762" s="33">
        <v>148516.45699999999</v>
      </c>
      <c r="DV762" s="33">
        <v>149090.0343</v>
      </c>
      <c r="DW762" s="33">
        <v>153872.0661</v>
      </c>
      <c r="DX762" s="33">
        <v>161604.48790000001</v>
      </c>
      <c r="DY762" s="33">
        <v>151688.1238</v>
      </c>
      <c r="DZ762" s="33">
        <v>152274.44459999999</v>
      </c>
      <c r="EA762" s="33">
        <v>157171.62270000001</v>
      </c>
      <c r="EB762" s="33">
        <v>165075.0385</v>
      </c>
      <c r="EC762" s="33">
        <v>154919.4719</v>
      </c>
      <c r="ED762" s="33">
        <v>155518.13740000001</v>
      </c>
      <c r="EE762" s="33">
        <v>160534.5863</v>
      </c>
      <c r="EF762" s="33">
        <v>168614.6997</v>
      </c>
      <c r="EG762" s="33">
        <v>158214.8217</v>
      </c>
      <c r="EH762" s="33">
        <v>158825.52100000001</v>
      </c>
      <c r="EI762" s="33">
        <v>163964.4638</v>
      </c>
      <c r="EJ762" s="33">
        <v>172178.14110000001</v>
      </c>
      <c r="EK762" s="33">
        <v>161531.27410000001</v>
      </c>
      <c r="EL762" s="33">
        <v>162153.3939</v>
      </c>
      <c r="EM762" s="33">
        <v>167417.05350000001</v>
      </c>
      <c r="EN762" s="33">
        <v>175710.2132</v>
      </c>
      <c r="EO762" s="33">
        <v>164814.73689999999</v>
      </c>
      <c r="EP762" s="33">
        <v>165449.19820000001</v>
      </c>
      <c r="EQ762" s="33">
        <v>170837.31909999999</v>
      </c>
      <c r="ER762" s="33">
        <v>179590.87899999999</v>
      </c>
      <c r="ES762" s="33">
        <v>168413.82149999999</v>
      </c>
      <c r="ET762" s="33">
        <v>169062.0858</v>
      </c>
      <c r="EU762" s="33">
        <v>174588.00690000001</v>
      </c>
      <c r="EV762" s="33">
        <v>183320.12359999999</v>
      </c>
      <c r="EW762" s="33">
        <v>171871.5208</v>
      </c>
      <c r="EX762" s="33">
        <v>172532.83600000001</v>
      </c>
      <c r="EY762" s="33">
        <v>178193.36410000001</v>
      </c>
      <c r="EZ762" s="33">
        <v>187005.27160000001</v>
      </c>
      <c r="FA762" s="33">
        <v>175289.63959999999</v>
      </c>
      <c r="FB762" s="33">
        <v>175963.8493</v>
      </c>
      <c r="FC762" s="33">
        <v>181757.69899999999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50608.418290000001</v>
      </c>
      <c r="D4" s="1">
        <f>PLANEL_GerMED_Trim_Resultado!Q245</f>
        <v>44242.398009999997</v>
      </c>
      <c r="E4" s="1">
        <f>PLANEL_GerMED_Trim_Resultado!R245</f>
        <v>45075.382599999997</v>
      </c>
      <c r="F4" s="1">
        <f>PLANEL_GerMED_Trim_Resultado!S245</f>
        <v>44400.424729999999</v>
      </c>
      <c r="G4" s="1">
        <f>PLANEL_GerMED_Trim_Resultado!T245</f>
        <v>53829.997470000002</v>
      </c>
      <c r="H4" s="1">
        <f>PLANEL_GerMED_Trim_Resultado!U245</f>
        <v>45067.738949999999</v>
      </c>
      <c r="I4" s="1">
        <f>PLANEL_GerMED_Trim_Resultado!V245</f>
        <v>42788.59693</v>
      </c>
      <c r="J4" s="1">
        <f>PLANEL_GerMED_Trim_Resultado!W245</f>
        <v>45172.438040000001</v>
      </c>
      <c r="K4" s="1">
        <f>PLANEL_GerMED_Trim_Resultado!X245</f>
        <v>54641.544329999997</v>
      </c>
      <c r="L4" s="1">
        <f>PLANEL_GerMED_Trim_Resultado!Y245</f>
        <v>45858.474540000003</v>
      </c>
      <c r="M4" s="1">
        <f>PLANEL_GerMED_Trim_Resultado!Z245</f>
        <v>43527.758289999998</v>
      </c>
      <c r="N4" s="1">
        <f>PLANEL_GerMED_Trim_Resultado!AA245</f>
        <v>45172.438040000001</v>
      </c>
      <c r="O4" s="1">
        <f>PLANEL_GerMED_Trim_Resultado!AB245</f>
        <v>53420.526030000001</v>
      </c>
      <c r="P4" s="1">
        <f>PLANEL_GerMED_Trim_Resultado!AC245</f>
        <v>44211.329709999998</v>
      </c>
      <c r="Q4" s="1">
        <f>PLANEL_GerMED_Trim_Resultado!AD245</f>
        <v>41365.112699999998</v>
      </c>
      <c r="R4" s="1">
        <f>PLANEL_GerMED_Trim_Resultado!AE245</f>
        <v>46674.17772</v>
      </c>
      <c r="S4" s="1">
        <f>PLANEL_GerMED_Trim_Resultado!AF245</f>
        <v>57711.29651</v>
      </c>
      <c r="T4" s="1">
        <f>PLANEL_GerMED_Trim_Resultado!AG245</f>
        <v>48124.23115</v>
      </c>
      <c r="U4" s="1">
        <f>PLANEL_GerMED_Trim_Resultado!AH245</f>
        <v>45031.939489999997</v>
      </c>
      <c r="V4" s="1">
        <f>PLANEL_GerMED_Trim_Resultado!AI245</f>
        <v>48426.768210000002</v>
      </c>
      <c r="W4" s="1">
        <f>PLANEL_GerMED_Trim_Resultado!AJ245</f>
        <v>60887.759039999997</v>
      </c>
      <c r="X4" s="1">
        <f>PLANEL_GerMED_Trim_Resultado!AK245</f>
        <v>50897.087160000003</v>
      </c>
      <c r="Y4" s="1">
        <f>PLANEL_GerMED_Trim_Resultado!AL245</f>
        <v>47956.502090000002</v>
      </c>
      <c r="Z4" s="1">
        <f>PLANEL_GerMED_Trim_Resultado!AM245</f>
        <v>50290.599589999998</v>
      </c>
      <c r="AA4" s="1">
        <f>PLANEL_GerMED_Trim_Resultado!AN245</f>
        <v>64581.633020000001</v>
      </c>
      <c r="AB4" s="1">
        <f>PLANEL_GerMED_Trim_Resultado!AO245</f>
        <v>54720.431790000002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65721.913690000001</v>
      </c>
      <c r="AF4" s="1">
        <f>PLANEL_GerMED_Trim_Resultado!AS245</f>
        <v>54484.631679999999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66968.821989999997</v>
      </c>
      <c r="AJ4" s="1">
        <f>PLANEL_GerMED_Trim_Resultado!AW245</f>
        <v>57573.998189999998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68593.703070000003</v>
      </c>
      <c r="AN4" s="1">
        <f>PLANEL_GerMED_Trim_Resultado!BA245</f>
        <v>56299.136599999998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70754.333530000004</v>
      </c>
      <c r="AR4" s="1">
        <f>PLANEL_GerMED_Trim_Resultado!BE245</f>
        <v>58751.731899999999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72004.273709999994</v>
      </c>
      <c r="AV4" s="1">
        <f>PLANEL_GerMED_Trim_Resultado!BI245</f>
        <v>61078.728819999997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73276.490820000006</v>
      </c>
      <c r="AZ4" s="1">
        <f>PLANEL_GerMED_Trim_Resultado!BM245</f>
        <v>59327.132879999997</v>
      </c>
      <c r="BA4" s="1">
        <f>PLANEL_GerMED_Trim_Resultado!BN245</f>
        <v>51410.371070000001</v>
      </c>
      <c r="BB4" s="1">
        <f>PLANEL_GerMED_Trim_Resultado!BO245</f>
        <v>51198.323230000002</v>
      </c>
      <c r="BC4" s="1">
        <f>PLANEL_GerMED_Trim_Resultado!BP245</f>
        <v>75914.619680000003</v>
      </c>
      <c r="BD4" s="1">
        <f>PLANEL_GerMED_Trim_Resultado!BQ245</f>
        <v>61454.927020000003</v>
      </c>
      <c r="BE4" s="1">
        <f>PLANEL_GerMED_Trim_Resultado!BR245</f>
        <v>53332.476990000003</v>
      </c>
      <c r="BF4" s="1">
        <f>PLANEL_GerMED_Trim_Resultado!BS245</f>
        <v>53406.631439999997</v>
      </c>
      <c r="BG4" s="1">
        <f>PLANEL_GerMED_Trim_Resultado!BT245</f>
        <v>77320.840479999999</v>
      </c>
      <c r="BH4" s="1">
        <f>PLANEL_GerMED_Trim_Resultado!BU245</f>
        <v>61930.760499999997</v>
      </c>
      <c r="BI4" s="1">
        <f>PLANEL_GerMED_Trim_Resultado!BV245</f>
        <v>54052.174249999996</v>
      </c>
      <c r="BJ4" s="1">
        <f>PLANEL_GerMED_Trim_Resultado!BW245</f>
        <v>54371.343919999999</v>
      </c>
      <c r="BK4" s="1">
        <f>PLANEL_GerMED_Trim_Resultado!BX245</f>
        <v>81201.179229999994</v>
      </c>
      <c r="BL4" s="1">
        <f>PLANEL_GerMED_Trim_Resultado!BY245</f>
        <v>64563.758690000002</v>
      </c>
      <c r="BM4" s="1">
        <f>PLANEL_GerMED_Trim_Resultado!BZ245</f>
        <v>56121.119960000004</v>
      </c>
      <c r="BN4" s="1">
        <f>PLANEL_GerMED_Trim_Resultado!CA245</f>
        <v>57090.435940000003</v>
      </c>
      <c r="BO4" s="1">
        <f>PLANEL_GerMED_Trim_Resultado!CB245</f>
        <v>85599.893179999999</v>
      </c>
      <c r="BP4" s="1">
        <f>PLANEL_GerMED_Trim_Resultado!CC245</f>
        <v>67201.695550000004</v>
      </c>
      <c r="BQ4" s="1">
        <f>PLANEL_GerMED_Trim_Resultado!CD245</f>
        <v>57069.365660000003</v>
      </c>
      <c r="BR4" s="1">
        <f>PLANEL_GerMED_Trim_Resultado!CE245</f>
        <v>58530.076869999997</v>
      </c>
      <c r="BS4" s="1">
        <f>PLANEL_GerMED_Trim_Resultado!CF245</f>
        <v>86300.230039999995</v>
      </c>
      <c r="BT4" s="1">
        <f>PLANEL_GerMED_Trim_Resultado!CG245</f>
        <v>68679.551810000004</v>
      </c>
      <c r="BU4" s="1">
        <f>PLANEL_GerMED_Trim_Resultado!CH245</f>
        <v>57237.449789999999</v>
      </c>
      <c r="BV4" s="1">
        <f>PLANEL_GerMED_Trim_Resultado!CI245</f>
        <v>58785.855430000003</v>
      </c>
      <c r="BW4" s="1">
        <f>PLANEL_GerMED_Trim_Resultado!CJ245</f>
        <v>87797.921709999995</v>
      </c>
      <c r="BX4" s="1">
        <f>PLANEL_GerMED_Trim_Resultado!CK245</f>
        <v>69810.743040000001</v>
      </c>
      <c r="BY4" s="1">
        <f>PLANEL_GerMED_Trim_Resultado!CL245</f>
        <v>57684.394760000003</v>
      </c>
      <c r="BZ4" s="1">
        <f>PLANEL_GerMED_Trim_Resultado!CM245</f>
        <v>59435.492200000001</v>
      </c>
      <c r="CA4" s="1">
        <f>PLANEL_GerMED_Trim_Resultado!CN245</f>
        <v>88840.899520000006</v>
      </c>
      <c r="CB4" s="1">
        <f>PLANEL_GerMED_Trim_Resultado!CO245</f>
        <v>70561.606</v>
      </c>
      <c r="CC4" s="1">
        <f>PLANEL_GerMED_Trim_Resultado!CP245</f>
        <v>57934.714330000003</v>
      </c>
      <c r="CD4" s="1">
        <f>PLANEL_GerMED_Trim_Resultado!CQ245</f>
        <v>59816.41085</v>
      </c>
      <c r="CE4" s="1">
        <f>PLANEL_GerMED_Trim_Resultado!CR245</f>
        <v>89958.846990000005</v>
      </c>
      <c r="CF4" s="1">
        <f>PLANEL_GerMED_Trim_Resultado!CS245</f>
        <v>71938.286699999997</v>
      </c>
      <c r="CG4" s="1">
        <f>PLANEL_GerMED_Trim_Resultado!CT245</f>
        <v>58363.383999999998</v>
      </c>
      <c r="CH4" s="1">
        <f>PLANEL_GerMED_Trim_Resultado!CU245</f>
        <v>60352.2261</v>
      </c>
      <c r="CI4" s="1">
        <f>PLANEL_GerMED_Trim_Resultado!CV245</f>
        <v>91504.407019999999</v>
      </c>
      <c r="CJ4" s="1">
        <f>PLANEL_GerMED_Trim_Resultado!CW245</f>
        <v>72141.918510000003</v>
      </c>
      <c r="CK4" s="1">
        <f>PLANEL_GerMED_Trim_Resultado!CX245</f>
        <v>58989.502249999998</v>
      </c>
      <c r="CL4" s="1">
        <f>PLANEL_GerMED_Trim_Resultado!CY245</f>
        <v>61091.271659999999</v>
      </c>
      <c r="CM4" s="1">
        <f>PLANEL_GerMED_Trim_Resultado!CZ245</f>
        <v>92123.859249999994</v>
      </c>
      <c r="CN4" s="1">
        <f>PLANEL_GerMED_Trim_Resultado!DA245</f>
        <v>73140.033840000004</v>
      </c>
      <c r="CO4" s="1">
        <f>PLANEL_GerMED_Trim_Resultado!DB245</f>
        <v>59081.771159999997</v>
      </c>
      <c r="CP4" s="1">
        <f>PLANEL_GerMED_Trim_Resultado!DC245</f>
        <v>61289.275309999997</v>
      </c>
      <c r="CQ4" s="1">
        <f>PLANEL_GerMED_Trim_Resultado!DD245</f>
        <v>92954.877070000002</v>
      </c>
      <c r="CR4" s="1">
        <f>PLANEL_GerMED_Trim_Resultado!DE245</f>
        <v>77686.343219999995</v>
      </c>
      <c r="CS4" s="1">
        <f>PLANEL_GerMED_Trim_Resultado!DF245</f>
        <v>59429.903610000001</v>
      </c>
      <c r="CT4" s="1">
        <f>PLANEL_GerMED_Trim_Resultado!DG245</f>
        <v>61746.569669999997</v>
      </c>
      <c r="CU4" s="1">
        <f>PLANEL_GerMED_Trim_Resultado!DH245</f>
        <v>93706.544699999999</v>
      </c>
      <c r="CV4" s="1">
        <f>PLANEL_GerMED_Trim_Resultado!DI245</f>
        <v>78857.957060000001</v>
      </c>
      <c r="CW4" s="1">
        <f>PLANEL_GerMED_Trim_Resultado!DJ245</f>
        <v>59675.38175</v>
      </c>
      <c r="CX4" s="1">
        <f>PLANEL_GerMED_Trim_Resultado!DK245</f>
        <v>62073.58137</v>
      </c>
      <c r="CY4" s="68">
        <f>PLANEL_GerMED_Trim_Resultado!DL245</f>
        <v>93706.544699999999</v>
      </c>
      <c r="CZ4" s="68">
        <f>PLANEL_GerMED_Trim_Resultado!DM245</f>
        <v>75561.289659999995</v>
      </c>
      <c r="DA4" s="68">
        <f>PLANEL_GerMED_Trim_Resultado!DN245</f>
        <v>59675.38175</v>
      </c>
      <c r="DB4" s="68">
        <f>PLANEL_GerMED_Trim_Resultado!DO245</f>
        <v>62073.58137</v>
      </c>
      <c r="DC4" s="1">
        <f>PLANEL_GerMED_Trim_Resultado!DP245</f>
        <v>93706.544699999999</v>
      </c>
      <c r="DD4" s="1">
        <f>PLANEL_GerMED_Trim_Resultado!DQ245</f>
        <v>75991.372700000007</v>
      </c>
      <c r="DE4" s="1">
        <f>PLANEL_GerMED_Trim_Resultado!DR245</f>
        <v>59675.38175</v>
      </c>
      <c r="DF4" s="1">
        <f>PLANEL_GerMED_Trim_Resultado!DS245</f>
        <v>62073.58137</v>
      </c>
      <c r="DG4" s="1">
        <f>PLANEL_GerMED_Trim_Resultado!DT245</f>
        <v>93706.544699999999</v>
      </c>
      <c r="DH4" s="1">
        <f>PLANEL_GerMED_Trim_Resultado!DU245</f>
        <v>78630.172040000005</v>
      </c>
      <c r="DI4" s="1">
        <f>PLANEL_GerMED_Trim_Resultado!DV245</f>
        <v>59675.38175</v>
      </c>
      <c r="DJ4" s="1">
        <f>PLANEL_GerMED_Trim_Resultado!DW245</f>
        <v>62073.58137</v>
      </c>
      <c r="DK4" s="1">
        <f>PLANEL_GerMED_Trim_Resultado!DX245</f>
        <v>93706.544699999999</v>
      </c>
      <c r="DL4" s="1">
        <f>PLANEL_GerMED_Trim_Resultado!DY245</f>
        <v>79503.987529999999</v>
      </c>
      <c r="DM4" s="1">
        <f>PLANEL_GerMED_Trim_Resultado!DZ245</f>
        <v>59675.38175</v>
      </c>
      <c r="DN4" s="1">
        <f>PLANEL_GerMED_Trim_Resultado!EA245</f>
        <v>62073.58137</v>
      </c>
      <c r="DO4" s="1">
        <f>PLANEL_GerMED_Trim_Resultado!EB245</f>
        <v>93706.544699999999</v>
      </c>
      <c r="DP4" s="1">
        <f>PLANEL_GerMED_Trim_Resultado!EC245</f>
        <v>77567.439620000005</v>
      </c>
      <c r="DQ4" s="1">
        <f>PLANEL_GerMED_Trim_Resultado!ED245</f>
        <v>59675.38175</v>
      </c>
      <c r="DR4" s="1">
        <f>PLANEL_GerMED_Trim_Resultado!EE245</f>
        <v>62073.58137</v>
      </c>
      <c r="DS4" s="1">
        <f>PLANEL_GerMED_Trim_Resultado!EF245</f>
        <v>93706.544699999999</v>
      </c>
      <c r="DT4" s="1">
        <f>PLANEL_GerMED_Trim_Resultado!EG245</f>
        <v>78916.037339999995</v>
      </c>
      <c r="DU4" s="1">
        <f>PLANEL_GerMED_Trim_Resultado!EH245</f>
        <v>59675.38175</v>
      </c>
      <c r="DV4" s="1">
        <f>PLANEL_GerMED_Trim_Resultado!EI245</f>
        <v>62073.58137</v>
      </c>
      <c r="DW4" s="1">
        <f>PLANEL_GerMED_Trim_Resultado!EJ245</f>
        <v>93706.544699999999</v>
      </c>
      <c r="DX4" s="1">
        <f>PLANEL_GerMED_Trim_Resultado!EK245</f>
        <v>79452.477830000003</v>
      </c>
      <c r="DY4" s="1">
        <f>PLANEL_GerMED_Trim_Resultado!EL245</f>
        <v>58176.867819999999</v>
      </c>
      <c r="DZ4" s="1">
        <f>PLANEL_GerMED_Trim_Resultado!EM245</f>
        <v>62073.58137</v>
      </c>
      <c r="EA4" s="1">
        <f>PLANEL_GerMED_Trim_Resultado!EN245</f>
        <v>93706.544699999999</v>
      </c>
      <c r="EB4" s="1">
        <f>PLANEL_GerMED_Trim_Resultado!EO245</f>
        <v>79023.682320000007</v>
      </c>
      <c r="EC4" s="1">
        <f>PLANEL_GerMED_Trim_Resultado!EP245</f>
        <v>55216.599869999998</v>
      </c>
      <c r="ED4" s="1">
        <f>PLANEL_GerMED_Trim_Resultado!EQ245</f>
        <v>62073.58137</v>
      </c>
      <c r="EE4" s="1">
        <f>PLANEL_GerMED_Trim_Resultado!ER245</f>
        <v>94096.998309999995</v>
      </c>
      <c r="EF4" s="1">
        <f>PLANEL_GerMED_Trim_Resultado!ES245</f>
        <v>79502.258700000006</v>
      </c>
      <c r="EG4" s="1">
        <f>PLANEL_GerMED_Trim_Resultado!ET245</f>
        <v>53893.574359999999</v>
      </c>
      <c r="EH4" s="1">
        <f>PLANEL_GerMED_Trim_Resultado!EU245</f>
        <v>62244.245349999997</v>
      </c>
      <c r="EI4" s="1">
        <f>PLANEL_GerMED_Trim_Resultado!EV245</f>
        <v>95272.819789999994</v>
      </c>
      <c r="EJ4" s="1">
        <f>PLANEL_GerMED_Trim_Resultado!EW245</f>
        <v>81378.297789999997</v>
      </c>
      <c r="EK4" s="1">
        <f>PLANEL_GerMED_Trim_Resultado!EX245</f>
        <v>54259.134859999998</v>
      </c>
      <c r="EL4" s="1">
        <f>PLANEL_GerMED_Trim_Resultado!EY245</f>
        <v>62758.186979999999</v>
      </c>
      <c r="EM4" s="1">
        <f>PLANEL_GerMED_Trim_Resultado!EZ245</f>
        <v>97137.944870000007</v>
      </c>
      <c r="EN4" s="1">
        <f>PLANEL_GerMED_Trim_Resultado!FA245</f>
        <v>82910.778420000002</v>
      </c>
      <c r="EO4" s="1">
        <f>PLANEL_GerMED_Trim_Resultado!FB245</f>
        <v>54920.467530000002</v>
      </c>
      <c r="EP4" s="1">
        <f>PLANEL_GerMED_Trim_Resultado!FC245</f>
        <v>63661.130620000004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3390.089833</v>
      </c>
      <c r="Q5" s="1">
        <f>PLANEL_GerMED_Trim_Resultado!AD257</f>
        <v>2693.968762</v>
      </c>
      <c r="R5" s="1">
        <f>PLANEL_GerMED_Trim_Resultado!AE257</f>
        <v>3123.1952759999999</v>
      </c>
      <c r="S5" s="1">
        <f>PLANEL_GerMED_Trim_Resultado!AF257</f>
        <v>3686.739294</v>
      </c>
      <c r="T5" s="1">
        <f>PLANEL_GerMED_Trim_Resultado!AG257</f>
        <v>3455.587567</v>
      </c>
      <c r="U5" s="1">
        <f>PLANEL_GerMED_Trim_Resultado!AH257</f>
        <v>2806.3334749999999</v>
      </c>
      <c r="V5" s="1">
        <f>PLANEL_GerMED_Trim_Resultado!AI257</f>
        <v>3184.5163849999999</v>
      </c>
      <c r="W5" s="1">
        <f>PLANEL_GerMED_Trim_Resultado!AJ257</f>
        <v>3639.857751</v>
      </c>
      <c r="X5" s="1">
        <f>PLANEL_GerMED_Trim_Resultado!AK257</f>
        <v>3592.7884669999999</v>
      </c>
      <c r="Y5" s="1">
        <f>PLANEL_GerMED_Trim_Resultado!AL257</f>
        <v>2933.0045570000002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3414.2465539999998</v>
      </c>
      <c r="AC5" s="1">
        <f>PLANEL_GerMED_Trim_Resultado!AP257</f>
        <v>3959.443765</v>
      </c>
      <c r="AD5" s="1">
        <f>PLANEL_GerMED_Trim_Resultado!AQ257</f>
        <v>4479.5078540000004</v>
      </c>
      <c r="AE5" s="1">
        <f>PLANEL_GerMED_Trim_Resultado!AR257</f>
        <v>6354.9906780000001</v>
      </c>
      <c r="AF5" s="1">
        <f>PLANEL_GerMED_Trim_Resultado!AS257</f>
        <v>5800.2122740000004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3594.592247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7744.2504719999997</v>
      </c>
      <c r="AN5" s="1">
        <f>PLANEL_GerMED_Trim_Resultado!BA257</f>
        <v>7444.5719090000002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6459.7382440000001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5055.0961770000004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7501.006034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7534.2910400000001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8590.8986540000005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8590.8986540000005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8028.9052890000003</v>
      </c>
      <c r="BP5" s="1">
        <f>PLANEL_GerMED_Trim_Resultado!CC257</f>
        <v>8674.4930160000004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8405.2340999999997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8678.2679979999994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8590.8986540000005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7533.3436380000003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8674.4930160000004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8664.6467560000001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6906.8901539999997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8500.420693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8676.2967960000005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6545.1620030000004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6201.8243169999996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7127.360267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8495.8009079999993</v>
      </c>
      <c r="EC5" s="1">
        <f>PLANEL_GerMED_Trim_Resultado!EP257</f>
        <v>7126.214774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8676.2967960000005</v>
      </c>
      <c r="EG5" s="1">
        <f>PLANEL_GerMED_Trim_Resultado!ET257</f>
        <v>7071.5674499999996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8512.071704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6669.5726249999998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8668.0514070000008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10956.7880035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10685.757954699999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2314.1056819999999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10972.518166169999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11642.872009999999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11662.213455000001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2859.136892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2618.1319250000001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11739.340124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3082.4751780000001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11760.669194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3565.4495613000004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12260.884378999999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3912.7113046000004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12956.118598000001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1804.042727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4165.6418248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13468.512891999999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3016.6319885000003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12405.323525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1642.778836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11840.519877999999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2109.1126303999999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12165.041619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3005.6795221000002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11800.659921799999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5493.5341177999999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3333.7715307999997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14040.997949999999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8077.0612840000003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5835.7787767999998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16561.448721000001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5884.6778340000001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12525.288508099999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6469.1626083000001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12293.2306797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7459.5735402999999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12601.789166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8473.7525253000003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12935.538705999999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9510.2379523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13279.537474000001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11291.197327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1110.9813180000001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14486.277563400001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11798.304542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2522.1318980000001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14824.1189151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11798.304542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3942.9828567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14101.564896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11798.304542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5413.6732498000001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14593.271342100001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11798.304542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6565.9584209999994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15894.577558000001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11798.304542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7409.6160146999991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16791.874500000002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3039.8708740000002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621.07856820000006</v>
      </c>
      <c r="BD14" s="24">
        <f>PLANEL_GerMED_Trim_Resultado!BQ17+PLANEL_GerMED_Trim_Resultado!BQ29+PLANEL_GerMED_Trim_Resultado!BQ629+PLANEL_GerMED_Trim_Resultado!BQ713</f>
        <v>6353.5325910000001</v>
      </c>
      <c r="BE14" s="24">
        <f>PLANEL_GerMED_Trim_Resultado!BR17+PLANEL_GerMED_Trim_Resultado!BR29+PLANEL_GerMED_Trim_Resultado!BR629+PLANEL_GerMED_Trim_Resultado!BR713</f>
        <v>8694.1746089999997</v>
      </c>
      <c r="BF14" s="24">
        <f>PLANEL_GerMED_Trim_Resultado!BS17+PLANEL_GerMED_Trim_Resultado!BS29+PLANEL_GerMED_Trim_Resultado!BS629+PLANEL_GerMED_Trim_Resultado!BS713</f>
        <v>5540.4009839999999</v>
      </c>
      <c r="BG14" s="24">
        <f>PLANEL_GerMED_Trim_Resultado!BT17+PLANEL_GerMED_Trim_Resultado!BT29+PLANEL_GerMED_Trim_Resultado!BT629+PLANEL_GerMED_Trim_Resultado!BT713</f>
        <v>793.57921729999998</v>
      </c>
      <c r="BH14" s="24">
        <f>PLANEL_GerMED_Trim_Resultado!BU17+PLANEL_GerMED_Trim_Resultado!BU29+PLANEL_GerMED_Trim_Resultado!BU629+PLANEL_GerMED_Trim_Resultado!BU713</f>
        <v>8118.1861339999996</v>
      </c>
      <c r="BI14" s="24">
        <f>PLANEL_GerMED_Trim_Resultado!BV17+PLANEL_GerMED_Trim_Resultado!BV29+PLANEL_GerMED_Trim_Resultado!BV629+PLANEL_GerMED_Trim_Resultado!BV713</f>
        <v>11108.926688</v>
      </c>
      <c r="BJ14" s="24">
        <f>PLANEL_GerMED_Trim_Resultado!BW17+PLANEL_GerMED_Trim_Resultado!BW29+PLANEL_GerMED_Trim_Resultado!BW629+PLANEL_GerMED_Trim_Resultado!BW713</f>
        <v>7079.2123609999999</v>
      </c>
      <c r="BK14" s="24">
        <f>PLANEL_GerMED_Trim_Resultado!BX17+PLANEL_GerMED_Trim_Resultado!BX29+PLANEL_GerMED_Trim_Resultado!BX629+PLANEL_GerMED_Trim_Resultado!BX713</f>
        <v>793.57921729999998</v>
      </c>
      <c r="BL14" s="24">
        <f>PLANEL_GerMED_Trim_Resultado!BY17+PLANEL_GerMED_Trim_Resultado!BY29+PLANEL_GerMED_Trim_Resultado!BY629+PLANEL_GerMED_Trim_Resultado!BY713</f>
        <v>8118.1861339999996</v>
      </c>
      <c r="BM14" s="24">
        <f>PLANEL_GerMED_Trim_Resultado!BZ17+PLANEL_GerMED_Trim_Resultado!BZ29+PLANEL_GerMED_Trim_Resultado!BZ629+PLANEL_GerMED_Trim_Resultado!BZ713</f>
        <v>11108.926688</v>
      </c>
      <c r="BN14" s="24">
        <f>PLANEL_GerMED_Trim_Resultado!CA17+PLANEL_GerMED_Trim_Resultado!CA29+PLANEL_GerMED_Trim_Resultado!CA629+PLANEL_GerMED_Trim_Resultado!CA713</f>
        <v>7079.2123609999999</v>
      </c>
      <c r="BO14" s="24">
        <f>PLANEL_GerMED_Trim_Resultado!CB17+PLANEL_GerMED_Trim_Resultado!CB29+PLANEL_GerMED_Trim_Resultado!CB629+PLANEL_GerMED_Trim_Resultado!CB713</f>
        <v>798.888462</v>
      </c>
      <c r="BP14" s="24">
        <f>PLANEL_GerMED_Trim_Resultado!CC17+PLANEL_GerMED_Trim_Resultado!CC29+PLANEL_GerMED_Trim_Resultado!CC629+PLANEL_GerMED_Trim_Resultado!CC713</f>
        <v>8172.498842</v>
      </c>
      <c r="BQ14" s="24">
        <f>PLANEL_GerMED_Trim_Resultado!CD17+PLANEL_GerMED_Trim_Resultado!CD29+PLANEL_GerMED_Trim_Resultado!CD629+PLANEL_GerMED_Trim_Resultado!CD713</f>
        <v>11183.248204</v>
      </c>
      <c r="BR14" s="24">
        <f>PLANEL_GerMED_Trim_Resultado!CE17+PLANEL_GerMED_Trim_Resultado!CE29+PLANEL_GerMED_Trim_Resultado!CE629+PLANEL_GerMED_Trim_Resultado!CE713</f>
        <v>7126.5740729999998</v>
      </c>
      <c r="BS14" s="24">
        <f>PLANEL_GerMED_Trim_Resultado!CF17+PLANEL_GerMED_Trim_Resultado!CF29+PLANEL_GerMED_Trim_Resultado!CF629+PLANEL_GerMED_Trim_Resultado!CF713</f>
        <v>798.888462</v>
      </c>
      <c r="BT14" s="24">
        <f>PLANEL_GerMED_Trim_Resultado!CG17+PLANEL_GerMED_Trim_Resultado!CG29+PLANEL_GerMED_Trim_Resultado!CG629+PLANEL_GerMED_Trim_Resultado!CG713</f>
        <v>8172.498842</v>
      </c>
      <c r="BU14" s="24">
        <f>PLANEL_GerMED_Trim_Resultado!CH17+PLANEL_GerMED_Trim_Resultado!CH29+PLANEL_GerMED_Trim_Resultado!CH629+PLANEL_GerMED_Trim_Resultado!CH713</f>
        <v>11183.248204</v>
      </c>
      <c r="BV14" s="24">
        <f>PLANEL_GerMED_Trim_Resultado!CI17+PLANEL_GerMED_Trim_Resultado!CI29+PLANEL_GerMED_Trim_Resultado!CI629+PLANEL_GerMED_Trim_Resultado!CI713</f>
        <v>7126.5740729999998</v>
      </c>
      <c r="BW14" s="24">
        <f>PLANEL_GerMED_Trim_Resultado!CJ17+PLANEL_GerMED_Trim_Resultado!CJ29+PLANEL_GerMED_Trim_Resultado!CJ629+PLANEL_GerMED_Trim_Resultado!CJ713</f>
        <v>798.888462</v>
      </c>
      <c r="BX14" s="24">
        <f>PLANEL_GerMED_Trim_Resultado!CK17+PLANEL_GerMED_Trim_Resultado!CK29+PLANEL_GerMED_Trim_Resultado!CK629+PLANEL_GerMED_Trim_Resultado!CK713</f>
        <v>8172.498842</v>
      </c>
      <c r="BY14" s="24">
        <f>PLANEL_GerMED_Trim_Resultado!CL17+PLANEL_GerMED_Trim_Resultado!CL29+PLANEL_GerMED_Trim_Resultado!CL629+PLANEL_GerMED_Trim_Resultado!CL713</f>
        <v>11183.248204</v>
      </c>
      <c r="BZ14" s="24">
        <f>PLANEL_GerMED_Trim_Resultado!CM17+PLANEL_GerMED_Trim_Resultado!CM29+PLANEL_GerMED_Trim_Resultado!CM629+PLANEL_GerMED_Trim_Resultado!CM713</f>
        <v>7126.5740729999998</v>
      </c>
      <c r="CA14" s="24">
        <f>PLANEL_GerMED_Trim_Resultado!CN17+PLANEL_GerMED_Trim_Resultado!CN29+PLANEL_GerMED_Trim_Resultado!CN629+PLANEL_GerMED_Trim_Resultado!CN713</f>
        <v>798.888462</v>
      </c>
      <c r="CB14" s="24">
        <f>PLANEL_GerMED_Trim_Resultado!CO17+PLANEL_GerMED_Trim_Resultado!CO29+PLANEL_GerMED_Trim_Resultado!CO629+PLANEL_GerMED_Trim_Resultado!CO713</f>
        <v>8172.498842</v>
      </c>
      <c r="CC14" s="24">
        <f>PLANEL_GerMED_Trim_Resultado!CP17+PLANEL_GerMED_Trim_Resultado!CP29+PLANEL_GerMED_Trim_Resultado!CP629+PLANEL_GerMED_Trim_Resultado!CP713</f>
        <v>11183.248204</v>
      </c>
      <c r="CD14" s="24">
        <f>PLANEL_GerMED_Trim_Resultado!CQ17+PLANEL_GerMED_Trim_Resultado!CQ29+PLANEL_GerMED_Trim_Resultado!CQ629+PLANEL_GerMED_Trim_Resultado!CQ713</f>
        <v>7126.5740729999998</v>
      </c>
      <c r="CE14" s="24">
        <f>PLANEL_GerMED_Trim_Resultado!CR17+PLANEL_GerMED_Trim_Resultado!CR29+PLANEL_GerMED_Trim_Resultado!CR629+PLANEL_GerMED_Trim_Resultado!CR713</f>
        <v>798.888462</v>
      </c>
      <c r="CF14" s="24">
        <f>PLANEL_GerMED_Trim_Resultado!CS17+PLANEL_GerMED_Trim_Resultado!CS29+PLANEL_GerMED_Trim_Resultado!CS629+PLANEL_GerMED_Trim_Resultado!CS713</f>
        <v>8172.498842</v>
      </c>
      <c r="CG14" s="24">
        <f>PLANEL_GerMED_Trim_Resultado!CT17+PLANEL_GerMED_Trim_Resultado!CT29+PLANEL_GerMED_Trim_Resultado!CT629+PLANEL_GerMED_Trim_Resultado!CT713</f>
        <v>11183.248204</v>
      </c>
      <c r="CH14" s="24">
        <f>PLANEL_GerMED_Trim_Resultado!CU17+PLANEL_GerMED_Trim_Resultado!CU29+PLANEL_GerMED_Trim_Resultado!CU629+PLANEL_GerMED_Trim_Resultado!CU713</f>
        <v>7126.5740729999998</v>
      </c>
      <c r="CI14" s="24">
        <f>PLANEL_GerMED_Trim_Resultado!CV17+PLANEL_GerMED_Trim_Resultado!CV29+PLANEL_GerMED_Trim_Resultado!CV629+PLANEL_GerMED_Trim_Resultado!CV713</f>
        <v>797.37183949999996</v>
      </c>
      <c r="CJ14" s="24">
        <f>PLANEL_GerMED_Trim_Resultado!CW17+PLANEL_GerMED_Trim_Resultado!CW29+PLANEL_GerMED_Trim_Resultado!CW629+PLANEL_GerMED_Trim_Resultado!CW713</f>
        <v>8156.9840409999997</v>
      </c>
      <c r="CK14" s="24">
        <f>PLANEL_GerMED_Trim_Resultado!CX17+PLANEL_GerMED_Trim_Resultado!CX29+PLANEL_GerMED_Trim_Resultado!CX629+PLANEL_GerMED_Trim_Resultado!CX713</f>
        <v>11162.017747</v>
      </c>
      <c r="CL14" s="24">
        <f>PLANEL_GerMED_Trim_Resultado!CY17+PLANEL_GerMED_Trim_Resultado!CY29+PLANEL_GerMED_Trim_Resultado!CY629+PLANEL_GerMED_Trim_Resultado!CY713</f>
        <v>7113.0448729999998</v>
      </c>
      <c r="CM14" s="24">
        <f>PLANEL_GerMED_Trim_Resultado!CZ17+PLANEL_GerMED_Trim_Resultado!CZ29+PLANEL_GerMED_Trim_Resultado!CZ629+PLANEL_GerMED_Trim_Resultado!CZ713</f>
        <v>797.37183949999996</v>
      </c>
      <c r="CN14" s="24">
        <f>PLANEL_GerMED_Trim_Resultado!DA17+PLANEL_GerMED_Trim_Resultado!DA29+PLANEL_GerMED_Trim_Resultado!DA629+PLANEL_GerMED_Trim_Resultado!DA713</f>
        <v>8156.9840409999997</v>
      </c>
      <c r="CO14" s="24">
        <f>PLANEL_GerMED_Trim_Resultado!DB17+PLANEL_GerMED_Trim_Resultado!DB29+PLANEL_GerMED_Trim_Resultado!DB629+PLANEL_GerMED_Trim_Resultado!DB713</f>
        <v>11162.017747</v>
      </c>
      <c r="CP14" s="24">
        <f>PLANEL_GerMED_Trim_Resultado!DC17+PLANEL_GerMED_Trim_Resultado!DC29+PLANEL_GerMED_Trim_Resultado!DC629+PLANEL_GerMED_Trim_Resultado!DC713</f>
        <v>7113.0448729999998</v>
      </c>
      <c r="CQ14" s="24">
        <f>PLANEL_GerMED_Trim_Resultado!DD17+PLANEL_GerMED_Trim_Resultado!DD29+PLANEL_GerMED_Trim_Resultado!DD629+PLANEL_GerMED_Trim_Resultado!DD713</f>
        <v>797.37183949999996</v>
      </c>
      <c r="CR14" s="24">
        <f>PLANEL_GerMED_Trim_Resultado!DE17+PLANEL_GerMED_Trim_Resultado!DE29+PLANEL_GerMED_Trim_Resultado!DE629+PLANEL_GerMED_Trim_Resultado!DE713</f>
        <v>8156.9840409999997</v>
      </c>
      <c r="CS14" s="24">
        <f>PLANEL_GerMED_Trim_Resultado!DF17+PLANEL_GerMED_Trim_Resultado!DF29+PLANEL_GerMED_Trim_Resultado!DF629+PLANEL_GerMED_Trim_Resultado!DF713</f>
        <v>11162.017747</v>
      </c>
      <c r="CT14" s="24">
        <f>PLANEL_GerMED_Trim_Resultado!DG17+PLANEL_GerMED_Trim_Resultado!DG29+PLANEL_GerMED_Trim_Resultado!DG629+PLANEL_GerMED_Trim_Resultado!DG713</f>
        <v>7113.0448729999998</v>
      </c>
      <c r="CU14" s="24">
        <f>PLANEL_GerMED_Trim_Resultado!DH17+PLANEL_GerMED_Trim_Resultado!DH29+PLANEL_GerMED_Trim_Resultado!DH629+PLANEL_GerMED_Trim_Resultado!DH713</f>
        <v>797.37183949999996</v>
      </c>
      <c r="CV14" s="24">
        <f>PLANEL_GerMED_Trim_Resultado!DI17+PLANEL_GerMED_Trim_Resultado!DI29+PLANEL_GerMED_Trim_Resultado!DI629+PLANEL_GerMED_Trim_Resultado!DI713</f>
        <v>8156.9840409999997</v>
      </c>
      <c r="CW14" s="24">
        <f>PLANEL_GerMED_Trim_Resultado!DJ17+PLANEL_GerMED_Trim_Resultado!DJ29+PLANEL_GerMED_Trim_Resultado!DJ629+PLANEL_GerMED_Trim_Resultado!DJ713</f>
        <v>11162.017747</v>
      </c>
      <c r="CX14" s="24">
        <f>PLANEL_GerMED_Trim_Resultado!DK17+PLANEL_GerMED_Trim_Resultado!DK29+PLANEL_GerMED_Trim_Resultado!DK629+PLANEL_GerMED_Trim_Resultado!DK713</f>
        <v>7113.0448729999998</v>
      </c>
      <c r="CY14" s="24">
        <f>PLANEL_GerMED_Trim_Resultado!DL17+PLANEL_GerMED_Trim_Resultado!DL29+PLANEL_GerMED_Trim_Resultado!DL629+PLANEL_GerMED_Trim_Resultado!DL713</f>
        <v>797.37183949999996</v>
      </c>
      <c r="CZ14" s="24">
        <f>PLANEL_GerMED_Trim_Resultado!DM17+PLANEL_GerMED_Trim_Resultado!DM29+PLANEL_GerMED_Trim_Resultado!DM629+PLANEL_GerMED_Trim_Resultado!DM713</f>
        <v>8156.9840409999997</v>
      </c>
      <c r="DA14" s="24">
        <f>PLANEL_GerMED_Trim_Resultado!DN17+PLANEL_GerMED_Trim_Resultado!DN29+PLANEL_GerMED_Trim_Resultado!DN629+PLANEL_GerMED_Trim_Resultado!DN713</f>
        <v>11162.017747</v>
      </c>
      <c r="DB14" s="24">
        <f>PLANEL_GerMED_Trim_Resultado!DO17+PLANEL_GerMED_Trim_Resultado!DO29+PLANEL_GerMED_Trim_Resultado!DO629+PLANEL_GerMED_Trim_Resultado!DO713</f>
        <v>7113.0448729999998</v>
      </c>
      <c r="DC14" s="24">
        <f>PLANEL_GerMED_Trim_Resultado!DP17+PLANEL_GerMED_Trim_Resultado!DP29+PLANEL_GerMED_Trim_Resultado!DP629+PLANEL_GerMED_Trim_Resultado!DP713</f>
        <v>797.37183949999996</v>
      </c>
      <c r="DD14" s="24">
        <f>PLANEL_GerMED_Trim_Resultado!DQ17+PLANEL_GerMED_Trim_Resultado!DQ29+PLANEL_GerMED_Trim_Resultado!DQ629+PLANEL_GerMED_Trim_Resultado!DQ713</f>
        <v>8156.9840409999997</v>
      </c>
      <c r="DE14" s="24">
        <f>PLANEL_GerMED_Trim_Resultado!DR17+PLANEL_GerMED_Trim_Resultado!DR29+PLANEL_GerMED_Trim_Resultado!DR629+PLANEL_GerMED_Trim_Resultado!DR713</f>
        <v>11162.017747</v>
      </c>
      <c r="DF14" s="24">
        <f>PLANEL_GerMED_Trim_Resultado!DS17+PLANEL_GerMED_Trim_Resultado!DS29+PLANEL_GerMED_Trim_Resultado!DS629+PLANEL_GerMED_Trim_Resultado!DS713</f>
        <v>7113.0448729999998</v>
      </c>
      <c r="DG14" s="24">
        <f>PLANEL_GerMED_Trim_Resultado!DT17+PLANEL_GerMED_Trim_Resultado!DT29+PLANEL_GerMED_Trim_Resultado!DT629+PLANEL_GerMED_Trim_Resultado!DT713</f>
        <v>797.37183949999996</v>
      </c>
      <c r="DH14" s="24">
        <f>PLANEL_GerMED_Trim_Resultado!DU17+PLANEL_GerMED_Trim_Resultado!DU29+PLANEL_GerMED_Trim_Resultado!DU629+PLANEL_GerMED_Trim_Resultado!DU713</f>
        <v>8156.9840409999997</v>
      </c>
      <c r="DI14" s="24">
        <f>PLANEL_GerMED_Trim_Resultado!DV17+PLANEL_GerMED_Trim_Resultado!DV29+PLANEL_GerMED_Trim_Resultado!DV629+PLANEL_GerMED_Trim_Resultado!DV713</f>
        <v>11162.017747</v>
      </c>
      <c r="DJ14" s="24">
        <f>PLANEL_GerMED_Trim_Resultado!DW17+PLANEL_GerMED_Trim_Resultado!DW29+PLANEL_GerMED_Trim_Resultado!DW629+PLANEL_GerMED_Trim_Resultado!DW713</f>
        <v>7113.0448729999998</v>
      </c>
      <c r="DK14" s="24">
        <f>PLANEL_GerMED_Trim_Resultado!DX17+PLANEL_GerMED_Trim_Resultado!DX29+PLANEL_GerMED_Trim_Resultado!DX629+PLANEL_GerMED_Trim_Resultado!DX713</f>
        <v>797.37183949999996</v>
      </c>
      <c r="DL14" s="24">
        <f>PLANEL_GerMED_Trim_Resultado!DY17+PLANEL_GerMED_Trim_Resultado!DY29+PLANEL_GerMED_Trim_Resultado!DY629+PLANEL_GerMED_Trim_Resultado!DY713</f>
        <v>8156.9840409999997</v>
      </c>
      <c r="DM14" s="24">
        <f>PLANEL_GerMED_Trim_Resultado!DZ17+PLANEL_GerMED_Trim_Resultado!DZ29+PLANEL_GerMED_Trim_Resultado!DZ629+PLANEL_GerMED_Trim_Resultado!DZ713</f>
        <v>11162.017747</v>
      </c>
      <c r="DN14" s="24">
        <f>PLANEL_GerMED_Trim_Resultado!EA17+PLANEL_GerMED_Trim_Resultado!EA29+PLANEL_GerMED_Trim_Resultado!EA629+PLANEL_GerMED_Trim_Resultado!EA713</f>
        <v>7113.0448729999998</v>
      </c>
      <c r="DO14" s="24">
        <f>PLANEL_GerMED_Trim_Resultado!EB17+PLANEL_GerMED_Trim_Resultado!EB29+PLANEL_GerMED_Trim_Resultado!EB629+PLANEL_GerMED_Trim_Resultado!EB713</f>
        <v>797.37183949999996</v>
      </c>
      <c r="DP14" s="24">
        <f>PLANEL_GerMED_Trim_Resultado!EC17+PLANEL_GerMED_Trim_Resultado!EC29+PLANEL_GerMED_Trim_Resultado!EC629+PLANEL_GerMED_Trim_Resultado!EC713</f>
        <v>8156.9840409999997</v>
      </c>
      <c r="DQ14" s="24">
        <f>PLANEL_GerMED_Trim_Resultado!ED17+PLANEL_GerMED_Trim_Resultado!ED29+PLANEL_GerMED_Trim_Resultado!ED629+PLANEL_GerMED_Trim_Resultado!ED713</f>
        <v>11162.017747</v>
      </c>
      <c r="DR14" s="24">
        <f>PLANEL_GerMED_Trim_Resultado!EE17+PLANEL_GerMED_Trim_Resultado!EE29+PLANEL_GerMED_Trim_Resultado!EE629+PLANEL_GerMED_Trim_Resultado!EE713</f>
        <v>7113.0448729999998</v>
      </c>
      <c r="DS14" s="24">
        <f>PLANEL_GerMED_Trim_Resultado!EF17+PLANEL_GerMED_Trim_Resultado!EF29+PLANEL_GerMED_Trim_Resultado!EF629+PLANEL_GerMED_Trim_Resultado!EF713</f>
        <v>797.37183949999996</v>
      </c>
      <c r="DT14" s="24">
        <f>PLANEL_GerMED_Trim_Resultado!EG17+PLANEL_GerMED_Trim_Resultado!EG29+PLANEL_GerMED_Trim_Resultado!EG629+PLANEL_GerMED_Trim_Resultado!EG713</f>
        <v>8156.9840409999997</v>
      </c>
      <c r="DU14" s="24">
        <f>PLANEL_GerMED_Trim_Resultado!EH17+PLANEL_GerMED_Trim_Resultado!EH29+PLANEL_GerMED_Trim_Resultado!EH629+PLANEL_GerMED_Trim_Resultado!EH713</f>
        <v>11162.017747</v>
      </c>
      <c r="DV14" s="24">
        <f>PLANEL_GerMED_Trim_Resultado!EI17+PLANEL_GerMED_Trim_Resultado!EI29+PLANEL_GerMED_Trim_Resultado!EI629+PLANEL_GerMED_Trim_Resultado!EI713</f>
        <v>7113.0448729999998</v>
      </c>
      <c r="DW14" s="24">
        <f>PLANEL_GerMED_Trim_Resultado!EJ17+PLANEL_GerMED_Trim_Resultado!EJ29+PLANEL_GerMED_Trim_Resultado!EJ629+PLANEL_GerMED_Trim_Resultado!EJ713</f>
        <v>811.19954400000006</v>
      </c>
      <c r="DX14" s="24">
        <f>PLANEL_GerMED_Trim_Resultado!EK17+PLANEL_GerMED_Trim_Resultado!EK29+PLANEL_GerMED_Trim_Resultado!EK629+PLANEL_GerMED_Trim_Resultado!EK713</f>
        <v>8298.4392049999988</v>
      </c>
      <c r="DY14" s="24">
        <f>PLANEL_GerMED_Trim_Resultado!EL17+PLANEL_GerMED_Trim_Resultado!EL29+PLANEL_GerMED_Trim_Resultado!EL629+PLANEL_GerMED_Trim_Resultado!EL713</f>
        <v>11355.585008</v>
      </c>
      <c r="DZ14" s="24">
        <f>PLANEL_GerMED_Trim_Resultado!EM17+PLANEL_GerMED_Trim_Resultado!EM29+PLANEL_GerMED_Trim_Resultado!EM629+PLANEL_GerMED_Trim_Resultado!EM713</f>
        <v>7236.3964599999999</v>
      </c>
      <c r="EA14" s="24">
        <f>PLANEL_GerMED_Trim_Resultado!EN17+PLANEL_GerMED_Trim_Resultado!EN29+PLANEL_GerMED_Trim_Resultado!EN629+PLANEL_GerMED_Trim_Resultado!EN713</f>
        <v>811.19954400000006</v>
      </c>
      <c r="EB14" s="24">
        <f>PLANEL_GerMED_Trim_Resultado!EO17+PLANEL_GerMED_Trim_Resultado!EO29+PLANEL_GerMED_Trim_Resultado!EO629+PLANEL_GerMED_Trim_Resultado!EO713</f>
        <v>8298.4392049999988</v>
      </c>
      <c r="EC14" s="24">
        <f>PLANEL_GerMED_Trim_Resultado!EP17+PLANEL_GerMED_Trim_Resultado!EP29+PLANEL_GerMED_Trim_Resultado!EP629+PLANEL_GerMED_Trim_Resultado!EP713</f>
        <v>11355.585008</v>
      </c>
      <c r="ED14" s="24">
        <f>PLANEL_GerMED_Trim_Resultado!EQ17+PLANEL_GerMED_Trim_Resultado!EQ29+PLANEL_GerMED_Trim_Resultado!EQ629+PLANEL_GerMED_Trim_Resultado!EQ713</f>
        <v>7236.3964599999999</v>
      </c>
      <c r="EE14" s="24">
        <f>PLANEL_GerMED_Trim_Resultado!ER17+PLANEL_GerMED_Trim_Resultado!ER29+PLANEL_GerMED_Trim_Resultado!ER629+PLANEL_GerMED_Trim_Resultado!ER713</f>
        <v>811.19954400000006</v>
      </c>
      <c r="EF14" s="24">
        <f>PLANEL_GerMED_Trim_Resultado!ES17+PLANEL_GerMED_Trim_Resultado!ES29+PLANEL_GerMED_Trim_Resultado!ES629+PLANEL_GerMED_Trim_Resultado!ES713</f>
        <v>8298.4392049999988</v>
      </c>
      <c r="EG14" s="24">
        <f>PLANEL_GerMED_Trim_Resultado!ET17+PLANEL_GerMED_Trim_Resultado!ET29+PLANEL_GerMED_Trim_Resultado!ET629+PLANEL_GerMED_Trim_Resultado!ET713</f>
        <v>11355.585008</v>
      </c>
      <c r="EH14" s="24">
        <f>PLANEL_GerMED_Trim_Resultado!EU17+PLANEL_GerMED_Trim_Resultado!EU29+PLANEL_GerMED_Trim_Resultado!EU629+PLANEL_GerMED_Trim_Resultado!EU713</f>
        <v>7236.3964599999999</v>
      </c>
      <c r="EI14" s="24">
        <f>PLANEL_GerMED_Trim_Resultado!EV17+PLANEL_GerMED_Trim_Resultado!EV29+PLANEL_GerMED_Trim_Resultado!EV629+PLANEL_GerMED_Trim_Resultado!EV713</f>
        <v>811.19954400000006</v>
      </c>
      <c r="EJ14" s="24">
        <f>PLANEL_GerMED_Trim_Resultado!EW17+PLANEL_GerMED_Trim_Resultado!EW29+PLANEL_GerMED_Trim_Resultado!EW629+PLANEL_GerMED_Trim_Resultado!EW713</f>
        <v>8298.4392049999988</v>
      </c>
      <c r="EK14" s="24">
        <f>PLANEL_GerMED_Trim_Resultado!EX17+PLANEL_GerMED_Trim_Resultado!EX29+PLANEL_GerMED_Trim_Resultado!EX629+PLANEL_GerMED_Trim_Resultado!EX713</f>
        <v>11355.585008</v>
      </c>
      <c r="EL14" s="24">
        <f>PLANEL_GerMED_Trim_Resultado!EY17+PLANEL_GerMED_Trim_Resultado!EY29+PLANEL_GerMED_Trim_Resultado!EY629+PLANEL_GerMED_Trim_Resultado!EY713</f>
        <v>7236.3964599999999</v>
      </c>
      <c r="EM14" s="24">
        <f>PLANEL_GerMED_Trim_Resultado!EZ17+PLANEL_GerMED_Trim_Resultado!EZ29+PLANEL_GerMED_Trim_Resultado!EZ629+PLANEL_GerMED_Trim_Resultado!EZ713</f>
        <v>811.19954400000006</v>
      </c>
      <c r="EN14" s="24">
        <f>PLANEL_GerMED_Trim_Resultado!FA17+PLANEL_GerMED_Trim_Resultado!FA29+PLANEL_GerMED_Trim_Resultado!FA629+PLANEL_GerMED_Trim_Resultado!FA713</f>
        <v>8298.4392049999988</v>
      </c>
      <c r="EO14" s="24">
        <f>PLANEL_GerMED_Trim_Resultado!FB17+PLANEL_GerMED_Trim_Resultado!FB29+PLANEL_GerMED_Trim_Resultado!FB629+PLANEL_GerMED_Trim_Resultado!FB713</f>
        <v>11355.585008</v>
      </c>
      <c r="EP14" s="24">
        <f>PLANEL_GerMED_Trim_Resultado!FC17+PLANEL_GerMED_Trim_Resultado!FC29+PLANEL_GerMED_Trim_Resultado!FC629+PLANEL_GerMED_Trim_Resultado!FC713</f>
        <v>7236.3964599999999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439.43065919999998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596.60785920000001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510.50511990000001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14431.8931338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17371.3454422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23006.110600699998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18996.801490400001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14801.218148799999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17820.094883900001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23602.4086862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19486.7469303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15183.847319799999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18284.8333169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24219.870350199999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19994.182181299999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15550.751294600001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18730.472051600002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24811.955735300002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20480.7629896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16863.445723199999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20327.816552099997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26935.608288300002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22224.3063606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18583.445986000002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22440.339799100002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29753.333324899999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24526.525887799999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20148.8379843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24357.628304099999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32308.173524700003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26616.968987999997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22810.087389200002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27609.827279099998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36638.428741800002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30164.235844700001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25426.342816700002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30833.514363599999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40943.054681100002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33675.4760675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27446.8303892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33291.076324599999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44209.862899300002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36358.1668326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29904.155437300004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36297.113326999999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48213.775850400001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39636.370898100002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30859.693430300002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37457.702394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49755.759916399998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40903.586523099999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31650.242992400003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38333.6147375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50880.007594900002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41875.756772799999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36398.290851199999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44102.0159337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58544.715697500003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48173.843842800001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38016.762951099998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46067.799643600003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61156.499001300006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50320.229589499999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39234.378725100003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47546.7063566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63121.406861300005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51935.007595500007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40445.295672100001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49017.476723600004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65075.504591300007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53540.901735500003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41682.150439100005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50519.750973599999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67071.459071300007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55181.194115500002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42550.045589100002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51573.889723600005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68472.010901300004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56332.179535500007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44013.874699100001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53351.845243600001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70834.241561300005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58273.480785500004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46237.1794591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56052.254033600002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74422.063841299998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61221.9836755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47566.221919100004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57666.498733600005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76566.784711300003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62984.533535499999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47962.5368791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58147.859823600003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77206.331611300004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63510.118625500007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48362.692079100001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58633.885233599998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77852.07561130001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64040.796535500005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13559.15719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13468.187180000001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13155.18866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13468.187180000001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68270.870807451996</v>
      </c>
      <c r="D24" s="28">
        <f t="shared" si="0"/>
        <v>63578.197548247997</v>
      </c>
      <c r="E24" s="28">
        <f t="shared" si="0"/>
        <v>65366.503106183998</v>
      </c>
      <c r="F24" s="28">
        <f t="shared" si="0"/>
        <v>65191.122388900003</v>
      </c>
      <c r="G24" s="28">
        <f t="shared" si="0"/>
        <v>68315.510155652009</v>
      </c>
      <c r="H24" s="28">
        <f t="shared" si="0"/>
        <v>64242.572300747997</v>
      </c>
      <c r="I24" s="28">
        <f t="shared" si="0"/>
        <v>65725.827347084007</v>
      </c>
      <c r="J24" s="28">
        <f t="shared" si="0"/>
        <v>65244.853510200002</v>
      </c>
      <c r="K24" s="28">
        <f t="shared" si="0"/>
        <v>69555.93379570001</v>
      </c>
      <c r="L24" s="28">
        <f t="shared" si="0"/>
        <v>65414.3094145</v>
      </c>
      <c r="M24" s="28">
        <f t="shared" si="0"/>
        <v>66900.420399800001</v>
      </c>
      <c r="N24" s="28">
        <f t="shared" si="0"/>
        <v>66451.530048399989</v>
      </c>
      <c r="O24" s="28">
        <f t="shared" si="0"/>
        <v>70679.14310809999</v>
      </c>
      <c r="P24" s="28">
        <f t="shared" si="0"/>
        <v>66462.642515400003</v>
      </c>
      <c r="Q24" s="28">
        <f t="shared" si="0"/>
        <v>66706.302056300003</v>
      </c>
      <c r="R24" s="28">
        <f t="shared" si="0"/>
        <v>68778.367304600004</v>
      </c>
      <c r="S24" s="28">
        <f t="shared" si="0"/>
        <v>75854.289050499996</v>
      </c>
      <c r="T24" s="28">
        <f t="shared" si="0"/>
        <v>71336.46915640001</v>
      </c>
      <c r="U24" s="28">
        <f t="shared" si="0"/>
        <v>72506.817326100005</v>
      </c>
      <c r="V24" s="28">
        <f t="shared" si="0"/>
        <v>72924.455193799993</v>
      </c>
      <c r="W24" s="28">
        <f t="shared" si="0"/>
        <v>79651.329157200002</v>
      </c>
      <c r="X24" s="28">
        <f t="shared" si="0"/>
        <v>74921.974783099999</v>
      </c>
      <c r="Y24" s="28">
        <f t="shared" si="0"/>
        <v>76454.717728800024</v>
      </c>
      <c r="Z24" s="28">
        <f t="shared" si="0"/>
        <v>76294.96907050001</v>
      </c>
      <c r="AA24" s="28">
        <f t="shared" si="0"/>
        <v>83543.573243199993</v>
      </c>
      <c r="AB24" s="28">
        <f t="shared" si="0"/>
        <v>78603.984935100001</v>
      </c>
      <c r="AC24" s="28">
        <f t="shared" si="0"/>
        <v>80159.969831800016</v>
      </c>
      <c r="AD24" s="28">
        <f t="shared" si="0"/>
        <v>80101.964152500004</v>
      </c>
      <c r="AE24" s="28">
        <f t="shared" si="0"/>
        <v>86965.216664300009</v>
      </c>
      <c r="AF24" s="28">
        <f t="shared" si="0"/>
        <v>81817.123622999992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90531.4836373</v>
      </c>
      <c r="AJ24" s="28">
        <f t="shared" si="1"/>
        <v>85161.352134099987</v>
      </c>
      <c r="AK24" s="28">
        <f t="shared" si="1"/>
        <v>86738.171705800007</v>
      </c>
      <c r="AL24" s="28">
        <f t="shared" si="1"/>
        <v>86895.029486800006</v>
      </c>
      <c r="AM24" s="28">
        <f t="shared" si="1"/>
        <v>94135.49088659999</v>
      </c>
      <c r="AN24" s="28">
        <f t="shared" si="1"/>
        <v>88541.097036099993</v>
      </c>
      <c r="AO24" s="28">
        <f t="shared" si="1"/>
        <v>90130.171519399999</v>
      </c>
      <c r="AP24" s="28">
        <f t="shared" si="1"/>
        <v>90398.757562000013</v>
      </c>
      <c r="AQ24" s="28">
        <f t="shared" si="1"/>
        <v>97866.631027699987</v>
      </c>
      <c r="AR24" s="28">
        <f t="shared" si="1"/>
        <v>92036.331308099994</v>
      </c>
      <c r="AS24" s="28">
        <f t="shared" si="1"/>
        <v>93636.299143300013</v>
      </c>
      <c r="AT24" s="28">
        <f t="shared" si="1"/>
        <v>94023.9940909</v>
      </c>
      <c r="AU24" s="28">
        <f t="shared" si="1"/>
        <v>101071.33446369997</v>
      </c>
      <c r="AV24" s="28">
        <f t="shared" si="1"/>
        <v>95046.325423099988</v>
      </c>
      <c r="AW24" s="28">
        <f t="shared" si="1"/>
        <v>96654.881865300005</v>
      </c>
      <c r="AX24" s="28">
        <f t="shared" si="1"/>
        <v>97145.505359370014</v>
      </c>
      <c r="AY24" s="28">
        <f t="shared" si="1"/>
        <v>104084.33024949998</v>
      </c>
      <c r="AZ24" s="28">
        <f t="shared" si="1"/>
        <v>97865.304670099984</v>
      </c>
      <c r="BA24" s="28">
        <f t="shared" si="1"/>
        <v>99483.811753899994</v>
      </c>
      <c r="BB24" s="28">
        <f t="shared" si="1"/>
        <v>100071.28100239999</v>
      </c>
      <c r="BC24" s="28">
        <f t="shared" si="1"/>
        <v>107212.55481389999</v>
      </c>
      <c r="BD24" s="28">
        <f t="shared" si="1"/>
        <v>100791.18347179999</v>
      </c>
      <c r="BE24" s="28">
        <f t="shared" si="1"/>
        <v>102420.5980594</v>
      </c>
      <c r="BF24" s="28">
        <f t="shared" si="1"/>
        <v>103107.97032929999</v>
      </c>
      <c r="BG24" s="28">
        <f t="shared" si="1"/>
        <v>110429.5168289</v>
      </c>
      <c r="BH24" s="28">
        <f t="shared" si="1"/>
        <v>103802.38323969999</v>
      </c>
      <c r="BI24" s="28">
        <f t="shared" si="1"/>
        <v>105444.20523610001</v>
      </c>
      <c r="BJ24" s="28">
        <f t="shared" si="1"/>
        <v>106232.3954735</v>
      </c>
      <c r="BK24" s="28">
        <f t="shared" si="1"/>
        <v>113747.89345449999</v>
      </c>
      <c r="BL24" s="28">
        <f t="shared" si="1"/>
        <v>106913.49517440001</v>
      </c>
      <c r="BM24" s="28">
        <f t="shared" si="1"/>
        <v>108569.57958420001</v>
      </c>
      <c r="BN24" s="28">
        <f t="shared" si="1"/>
        <v>109459.39737180001</v>
      </c>
      <c r="BO24" s="28">
        <f t="shared" ref="BO24:CT24" si="2">SUM(BO4:BO23)</f>
        <v>117231.30066480002</v>
      </c>
      <c r="BP24" s="28">
        <f t="shared" si="2"/>
        <v>110175.3084329</v>
      </c>
      <c r="BQ24" s="28">
        <f t="shared" si="2"/>
        <v>110601.6916775</v>
      </c>
      <c r="BR24" s="28">
        <f t="shared" si="2"/>
        <v>112834.45242379997</v>
      </c>
      <c r="BS24" s="28">
        <f t="shared" si="2"/>
        <v>120773.29344460001</v>
      </c>
      <c r="BT24" s="28">
        <f t="shared" si="2"/>
        <v>113496.21180790001</v>
      </c>
      <c r="BU24" s="28">
        <f t="shared" si="2"/>
        <v>113934.5232594</v>
      </c>
      <c r="BV24" s="28">
        <f t="shared" si="2"/>
        <v>116087.40633</v>
      </c>
      <c r="BW24" s="28">
        <f t="shared" si="2"/>
        <v>124312.01183790001</v>
      </c>
      <c r="BX24" s="28">
        <f t="shared" si="2"/>
        <v>116817.7254409</v>
      </c>
      <c r="BY24" s="28">
        <f t="shared" si="2"/>
        <v>117189.23894940001</v>
      </c>
      <c r="BZ24" s="28">
        <f t="shared" si="2"/>
        <v>119339.88049419998</v>
      </c>
      <c r="CA24" s="28">
        <f t="shared" si="2"/>
        <v>127965.191922</v>
      </c>
      <c r="CB24" s="28">
        <f t="shared" si="2"/>
        <v>120238.84818390002</v>
      </c>
      <c r="CC24" s="28">
        <f t="shared" si="2"/>
        <v>120620.8039002</v>
      </c>
      <c r="CD24" s="28">
        <f t="shared" si="2"/>
        <v>122204.8766339</v>
      </c>
      <c r="CE24" s="28">
        <f t="shared" si="2"/>
        <v>131740.57434759999</v>
      </c>
      <c r="CF24" s="28">
        <f t="shared" si="2"/>
        <v>123779.85005510002</v>
      </c>
      <c r="CG24" s="28">
        <f t="shared" si="2"/>
        <v>124187.78742170001</v>
      </c>
      <c r="CH24" s="28">
        <f t="shared" si="2"/>
        <v>125684.72837330001</v>
      </c>
      <c r="CI24" s="28">
        <f t="shared" si="2"/>
        <v>135761.798962</v>
      </c>
      <c r="CJ24" s="28">
        <f t="shared" si="2"/>
        <v>127557.66192310002</v>
      </c>
      <c r="CK24" s="28">
        <f t="shared" si="2"/>
        <v>128050.24583290001</v>
      </c>
      <c r="CL24" s="28">
        <f t="shared" si="2"/>
        <v>129407.8289194</v>
      </c>
      <c r="CM24" s="28">
        <f t="shared" si="2"/>
        <v>139735.1431318</v>
      </c>
      <c r="CN24" s="28">
        <f t="shared" si="2"/>
        <v>131282.58024030001</v>
      </c>
      <c r="CO24" s="28">
        <f t="shared" si="2"/>
        <v>131623.992482</v>
      </c>
      <c r="CP24" s="28">
        <f t="shared" si="2"/>
        <v>132519.65493770002</v>
      </c>
      <c r="CQ24" s="28">
        <f t="shared" si="2"/>
        <v>143746.84708319997</v>
      </c>
      <c r="CR24" s="28">
        <f t="shared" si="2"/>
        <v>135029.43344659999</v>
      </c>
      <c r="CS24" s="28">
        <f t="shared" si="2"/>
        <v>135297.51086099999</v>
      </c>
      <c r="CT24" s="28">
        <f t="shared" si="2"/>
        <v>136222.8988229</v>
      </c>
      <c r="CU24" s="28">
        <f t="shared" ref="CU24:DZ24" si="3">SUM(CU4:CU23)</f>
        <v>147605.75394189998</v>
      </c>
      <c r="CV24" s="28">
        <f t="shared" si="3"/>
        <v>138631.10688410001</v>
      </c>
      <c r="CW24" s="28">
        <f t="shared" si="3"/>
        <v>138948.23925069999</v>
      </c>
      <c r="CX24" s="28">
        <f t="shared" si="3"/>
        <v>139776.80653880001</v>
      </c>
      <c r="CY24" s="76">
        <f t="shared" si="3"/>
        <v>151431.67690970001</v>
      </c>
      <c r="CZ24" s="76">
        <f t="shared" si="3"/>
        <v>142203.2654343</v>
      </c>
      <c r="DA24" s="76">
        <f t="shared" si="3"/>
        <v>142751.75424029998</v>
      </c>
      <c r="DB24" s="76">
        <f t="shared" si="3"/>
        <v>143300.2864789</v>
      </c>
      <c r="DC24" s="28">
        <f t="shared" si="3"/>
        <v>154810.9322219</v>
      </c>
      <c r="DD24" s="28">
        <f t="shared" si="3"/>
        <v>145355.70772470001</v>
      </c>
      <c r="DE24" s="28">
        <f t="shared" si="3"/>
        <v>145917.08340160002</v>
      </c>
      <c r="DF24" s="28">
        <f t="shared" si="3"/>
        <v>146383.02090920002</v>
      </c>
      <c r="DG24" s="28">
        <f t="shared" si="3"/>
        <v>158201.06781390001</v>
      </c>
      <c r="DH24" s="28">
        <f t="shared" si="3"/>
        <v>148516.45695970001</v>
      </c>
      <c r="DI24" s="28">
        <f t="shared" si="3"/>
        <v>149028.8815286</v>
      </c>
      <c r="DJ24" s="28">
        <f t="shared" si="3"/>
        <v>149480.53537650002</v>
      </c>
      <c r="DK24" s="28">
        <f t="shared" si="3"/>
        <v>161604.48794590001</v>
      </c>
      <c r="DL24" s="28">
        <f t="shared" si="3"/>
        <v>151688.12381270001</v>
      </c>
      <c r="DM24" s="28">
        <f t="shared" si="3"/>
        <v>152126.1975986</v>
      </c>
      <c r="DN24" s="28">
        <f t="shared" si="3"/>
        <v>152590.59773850002</v>
      </c>
      <c r="DO24" s="28">
        <f t="shared" si="3"/>
        <v>165075.03846890002</v>
      </c>
      <c r="DP24" s="28">
        <f t="shared" si="3"/>
        <v>154919.47193570001</v>
      </c>
      <c r="DQ24" s="28">
        <f t="shared" si="3"/>
        <v>155283.69387059999</v>
      </c>
      <c r="DR24" s="28">
        <f t="shared" si="3"/>
        <v>155764.06698850001</v>
      </c>
      <c r="DS24" s="28">
        <f t="shared" si="3"/>
        <v>168614.69970140001</v>
      </c>
      <c r="DT24" s="28">
        <f t="shared" si="3"/>
        <v>158214.82170739997</v>
      </c>
      <c r="DU24" s="28">
        <f t="shared" si="3"/>
        <v>158505.9960561</v>
      </c>
      <c r="DV24" s="28">
        <f t="shared" si="3"/>
        <v>159004.45022170001</v>
      </c>
      <c r="DW24" s="28">
        <f t="shared" si="3"/>
        <v>171468.2280182</v>
      </c>
      <c r="DX24" s="28">
        <f t="shared" si="3"/>
        <v>161531.27406570001</v>
      </c>
      <c r="DY24" s="28">
        <f t="shared" si="3"/>
        <v>161750.19405939998</v>
      </c>
      <c r="DZ24" s="28">
        <f t="shared" si="3"/>
        <v>162267.5455947</v>
      </c>
      <c r="EA24" s="28">
        <f t="shared" ref="EA24:EP24" si="4">SUM(EA4:EA23)</f>
        <v>174893.91640319998</v>
      </c>
      <c r="EB24" s="28">
        <f t="shared" si="4"/>
        <v>164814.73694470001</v>
      </c>
      <c r="EC24" s="28">
        <f t="shared" si="4"/>
        <v>164964.01481609998</v>
      </c>
      <c r="ED24" s="28">
        <f t="shared" si="4"/>
        <v>165687.8111546</v>
      </c>
      <c r="EE24" s="28">
        <f t="shared" si="4"/>
        <v>177948.13482920002</v>
      </c>
      <c r="EF24" s="28">
        <f t="shared" si="4"/>
        <v>168413.8214557</v>
      </c>
      <c r="EG24" s="28">
        <f t="shared" si="4"/>
        <v>168496.71016320001</v>
      </c>
      <c r="EH24" s="28">
        <f t="shared" si="4"/>
        <v>169438.4989837</v>
      </c>
      <c r="EI24" s="28">
        <f t="shared" si="4"/>
        <v>180793.33668919999</v>
      </c>
      <c r="EJ24" s="28">
        <f t="shared" si="4"/>
        <v>171871.52081369999</v>
      </c>
      <c r="EK24" s="28">
        <f t="shared" si="4"/>
        <v>171889.2396644</v>
      </c>
      <c r="EL24" s="28">
        <f t="shared" si="4"/>
        <v>173043.85618960002</v>
      </c>
      <c r="EM24" s="28">
        <f t="shared" si="4"/>
        <v>184300.36441919999</v>
      </c>
      <c r="EN24" s="28">
        <f t="shared" si="4"/>
        <v>175289.63956770001</v>
      </c>
      <c r="EO24" s="28">
        <f t="shared" si="4"/>
        <v>175244.72593810002</v>
      </c>
      <c r="EP24" s="28">
        <f t="shared" si="4"/>
        <v>176608.19110160001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0.56396697889638925</v>
      </c>
      <c r="D29" s="47">
        <f>IF(PLANEL_Pot_Trim!D4&lt;&gt;0,D4/PLANEL_Pot_Trim!D4,0)</f>
        <v>0.49302571366395731</v>
      </c>
      <c r="E29" s="47">
        <f>IF(PLANEL_Pot_Trim!E4&lt;&gt;0,E4/PLANEL_Pot_Trim!E4,0)</f>
        <v>0.50230827610243556</v>
      </c>
      <c r="F29" s="47">
        <f>IF(PLANEL_Pot_Trim!F4&lt;&gt;0,F4/PLANEL_Pot_Trim!F4,0)</f>
        <v>0.49478672210631991</v>
      </c>
      <c r="G29" s="47">
        <f>IF(PLANEL_Pot_Trim!G4&lt;&gt;0,G4/PLANEL_Pot_Trim!G4,0)</f>
        <v>0.59986741480823658</v>
      </c>
      <c r="H29" s="47">
        <f>IF(PLANEL_Pot_Trim!H4&lt;&gt;0,H4/PLANEL_Pot_Trim!H4,0)</f>
        <v>0.50222309726571435</v>
      </c>
      <c r="I29" s="47">
        <f>IF(PLANEL_Pot_Trim!I4&lt;&gt;0,I4/PLANEL_Pot_Trim!I4,0)</f>
        <v>0.47682493460965691</v>
      </c>
      <c r="J29" s="47">
        <f>IF(PLANEL_Pot_Trim!J4&lt;&gt;0,J4/PLANEL_Pot_Trim!J4,0)</f>
        <v>0.50338983654498104</v>
      </c>
      <c r="K29" s="47">
        <f>IF(PLANEL_Pot_Trim!K4&lt;&gt;0,K4/PLANEL_Pot_Trim!K4,0)</f>
        <v>0.60891108078974154</v>
      </c>
      <c r="L29" s="47">
        <f>IF(PLANEL_Pot_Trim!L4&lt;&gt;0,L4/PLANEL_Pot_Trim!L4,0)</f>
        <v>0.51103484789666176</v>
      </c>
      <c r="M29" s="47">
        <f>IF(PLANEL_Pot_Trim!M4&lt;&gt;0,M4/PLANEL_Pot_Trim!M4,0)</f>
        <v>0.4850619555085795</v>
      </c>
      <c r="N29" s="47">
        <f>IF(PLANEL_Pot_Trim!N4&lt;&gt;0,N4/PLANEL_Pot_Trim!N4,0)</f>
        <v>0.50338983654498104</v>
      </c>
      <c r="O29" s="47">
        <f>IF(PLANEL_Pot_Trim!O4&lt;&gt;0,O4/PLANEL_Pot_Trim!O4,0)</f>
        <v>0.53300410250874219</v>
      </c>
      <c r="P29" s="47">
        <f>IF(PLANEL_Pot_Trim!P4&lt;&gt;0,P4/PLANEL_Pot_Trim!P4,0)</f>
        <v>0.4411192076162459</v>
      </c>
      <c r="Q29" s="47">
        <f>IF(PLANEL_Pot_Trim!Q4&lt;&gt;0,Q4/PLANEL_Pot_Trim!Q4,0)</f>
        <v>0.4127210345599151</v>
      </c>
      <c r="R29" s="47">
        <f>IF(PLANEL_Pot_Trim!R4&lt;&gt;0,R4/PLANEL_Pot_Trim!R4,0)</f>
        <v>0.46569231070490325</v>
      </c>
      <c r="S29" s="47">
        <f>IF(PLANEL_Pot_Trim!S4&lt;&gt;0,S4/PLANEL_Pot_Trim!S4,0)</f>
        <v>0.54817514560994318</v>
      </c>
      <c r="T29" s="47">
        <f>IF(PLANEL_Pot_Trim!T4&lt;&gt;0,T4/PLANEL_Pot_Trim!T4,0)</f>
        <v>0.45711167506775202</v>
      </c>
      <c r="U29" s="47">
        <f>IF(PLANEL_Pot_Trim!U4&lt;&gt;0,U4/PLANEL_Pot_Trim!U4,0)</f>
        <v>0.42773930720394582</v>
      </c>
      <c r="V29" s="47">
        <f>IF(PLANEL_Pot_Trim!V4&lt;&gt;0,V4/PLANEL_Pot_Trim!V4,0)</f>
        <v>0.45998534637557248</v>
      </c>
      <c r="W29" s="47">
        <f>IF(PLANEL_Pot_Trim!W4&lt;&gt;0,W4/PLANEL_Pot_Trim!W4,0)</f>
        <v>0.55799988106439502</v>
      </c>
      <c r="X29" s="47">
        <f>IF(PLANEL_Pot_Trim!X4&lt;&gt;0,X4/PLANEL_Pot_Trim!X4,0)</f>
        <v>0.4664413509314162</v>
      </c>
      <c r="Y29" s="47">
        <f>IF(PLANEL_Pot_Trim!Y4&lt;&gt;0,Y4/PLANEL_Pot_Trim!Y4,0)</f>
        <v>0.43949264818409078</v>
      </c>
      <c r="Z29" s="47">
        <f>IF(PLANEL_Pot_Trim!Z4&lt;&gt;0,Z4/PLANEL_Pot_Trim!Z4,0)</f>
        <v>0.46088325522773438</v>
      </c>
      <c r="AA29" s="47">
        <f>IF(PLANEL_Pot_Trim!AA4&lt;&gt;0,AA4/PLANEL_Pot_Trim!AA4,0)</f>
        <v>0.59185202596190689</v>
      </c>
      <c r="AB29" s="47">
        <f>IF(PLANEL_Pot_Trim!AB4&lt;&gt;0,AB4/PLANEL_Pot_Trim!AB4,0)</f>
        <v>0.50148001687093036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0.60151978251903904</v>
      </c>
      <c r="AF29" s="47">
        <f>IF(PLANEL_Pot_Trim!AF4&lt;&gt;0,AF4/PLANEL_Pot_Trim!AF4,0)</f>
        <v>0.49867056448434255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0.61227086068521186</v>
      </c>
      <c r="AJ29" s="47">
        <f>IF(PLANEL_Pot_Trim!AJ4&lt;&gt;0,AJ4/PLANEL_Pot_Trim!AJ4,0)</f>
        <v>0.52637750489539603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0.62579802224379755</v>
      </c>
      <c r="AN29" s="47">
        <f>IF(PLANEL_Pot_Trim!AN4&lt;&gt;0,AN4/PLANEL_Pot_Trim!AN4,0)</f>
        <v>0.51363152536551615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0.64499747244846684</v>
      </c>
      <c r="AR29" s="47">
        <f>IF(PLANEL_Pot_Trim!AR4&lt;&gt;0,AR4/PLANEL_Pot_Trim!AR4,0)</f>
        <v>0.53558159178197207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0.65086802164343982</v>
      </c>
      <c r="AV29" s="47">
        <f>IF(PLANEL_Pot_Trim!AV4&lt;&gt;0,AV4/PLANEL_Pot_Trim!AV4,0)</f>
        <v>0.55210877553853399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0.66236797006069115</v>
      </c>
      <c r="AZ29" s="47">
        <f>IF(PLANEL_Pot_Trim!AZ4&lt;&gt;0,AZ4/PLANEL_Pot_Trim!AZ4,0)</f>
        <v>0.53627557945939419</v>
      </c>
      <c r="BA29" s="47">
        <f>IF(PLANEL_Pot_Trim!BA4&lt;&gt;0,BA4/PLANEL_Pot_Trim!BA4,0)</f>
        <v>0.46471361748683121</v>
      </c>
      <c r="BB29" s="47">
        <f>IF(PLANEL_Pot_Trim!BB4&lt;&gt;0,BB4/PLANEL_Pot_Trim!BB4,0)</f>
        <v>0.46279685406428178</v>
      </c>
      <c r="BC29" s="47">
        <f>IF(PLANEL_Pot_Trim!BC4&lt;&gt;0,BC4/PLANEL_Pot_Trim!BC4,0)</f>
        <v>0.66472476294757721</v>
      </c>
      <c r="BD29" s="47">
        <f>IF(PLANEL_Pot_Trim!BD4&lt;&gt;0,BD4/PLANEL_Pot_Trim!BD4,0)</f>
        <v>0.53811257920445599</v>
      </c>
      <c r="BE29" s="47">
        <f>IF(PLANEL_Pot_Trim!BE4&lt;&gt;0,BE4/PLANEL_Pot_Trim!BE4,0)</f>
        <v>0.46699065705686038</v>
      </c>
      <c r="BF29" s="47">
        <f>IF(PLANEL_Pot_Trim!BF4&lt;&gt;0,BF4/PLANEL_Pot_Trim!BF4,0)</f>
        <v>0.46763996939492564</v>
      </c>
      <c r="BG29" s="47">
        <f>IF(PLANEL_Pot_Trim!BG4&lt;&gt;0,BG4/PLANEL_Pot_Trim!BG4,0)</f>
        <v>0.66655916502596213</v>
      </c>
      <c r="BH29" s="47">
        <f>IF(PLANEL_Pot_Trim!BH4&lt;&gt;0,BH4/PLANEL_Pot_Trim!BH4,0)</f>
        <v>0.53388602286314457</v>
      </c>
      <c r="BI29" s="47">
        <f>IF(PLANEL_Pot_Trim!BI4&lt;&gt;0,BI4/PLANEL_Pot_Trim!BI4,0)</f>
        <v>0.46596715597313187</v>
      </c>
      <c r="BJ29" s="47">
        <f>IF(PLANEL_Pot_Trim!BJ4&lt;&gt;0,BJ4/PLANEL_Pot_Trim!BJ4,0)</f>
        <v>0.46871861945200916</v>
      </c>
      <c r="BK29" s="47">
        <f>IF(PLANEL_Pot_Trim!BK4&lt;&gt;0,BK4/PLANEL_Pot_Trim!BK4,0)</f>
        <v>0.66688730266116014</v>
      </c>
      <c r="BL29" s="47">
        <f>IF(PLANEL_Pot_Trim!BL4&lt;&gt;0,BL4/PLANEL_Pot_Trim!BL4,0)</f>
        <v>0.53024785219538673</v>
      </c>
      <c r="BM29" s="47">
        <f>IF(PLANEL_Pot_Trim!BM4&lt;&gt;0,BM4/PLANEL_Pot_Trim!BM4,0)</f>
        <v>0.46091032996501718</v>
      </c>
      <c r="BN29" s="47">
        <f>IF(PLANEL_Pot_Trim!BN4&lt;&gt;0,BN4/PLANEL_Pot_Trim!BN4,0)</f>
        <v>0.46887110744951138</v>
      </c>
      <c r="BO29" s="47">
        <f>IF(PLANEL_Pot_Trim!BO4&lt;&gt;0,BO4/PLANEL_Pot_Trim!BO4,0)</f>
        <v>0.67402342191478837</v>
      </c>
      <c r="BP29" s="47">
        <f>IF(PLANEL_Pot_Trim!BP4&lt;&gt;0,BP4/PLANEL_Pot_Trim!BP4,0)</f>
        <v>0.52915389389375878</v>
      </c>
      <c r="BQ29" s="47">
        <f>IF(PLANEL_Pot_Trim!BQ4&lt;&gt;0,BQ4/PLANEL_Pot_Trim!BQ4,0)</f>
        <v>0.44937076086967515</v>
      </c>
      <c r="BR29" s="47">
        <f>IF(PLANEL_Pot_Trim!BR4&lt;&gt;0,BR4/PLANEL_Pot_Trim!BR4,0)</f>
        <v>0.46087256924370151</v>
      </c>
      <c r="BS29" s="47">
        <f>IF(PLANEL_Pot_Trim!BS4&lt;&gt;0,BS4/PLANEL_Pot_Trim!BS4,0)</f>
        <v>0.67418527834341935</v>
      </c>
      <c r="BT29" s="47">
        <f>IF(PLANEL_Pot_Trim!BT4&lt;&gt;0,BT4/PLANEL_Pot_Trim!BT4,0)</f>
        <v>0.53653093082214165</v>
      </c>
      <c r="BU29" s="47">
        <f>IF(PLANEL_Pot_Trim!BU4&lt;&gt;0,BU4/PLANEL_Pot_Trim!BU4,0)</f>
        <v>0.44714418490487073</v>
      </c>
      <c r="BV29" s="47">
        <f>IF(PLANEL_Pot_Trim!BV4&lt;&gt;0,BV4/PLANEL_Pot_Trim!BV4,0)</f>
        <v>0.4592404711709453</v>
      </c>
      <c r="BW29" s="47">
        <f>IF(PLANEL_Pot_Trim!BW4&lt;&gt;0,BW4/PLANEL_Pot_Trim!BW4,0)</f>
        <v>0.6762084279100532</v>
      </c>
      <c r="BX29" s="47">
        <f>IF(PLANEL_Pot_Trim!BX4&lt;&gt;0,BX4/PLANEL_Pot_Trim!BX4,0)</f>
        <v>0.53767346519017156</v>
      </c>
      <c r="BY29" s="47">
        <f>IF(PLANEL_Pot_Trim!BY4&lt;&gt;0,BY4/PLANEL_Pot_Trim!BY4,0)</f>
        <v>0.44427787282303899</v>
      </c>
      <c r="BZ29" s="47">
        <f>IF(PLANEL_Pot_Trim!BZ4&lt;&gt;0,BZ4/PLANEL_Pot_Trim!BZ4,0)</f>
        <v>0.45776460262207536</v>
      </c>
      <c r="CA29" s="47">
        <f>IF(PLANEL_Pot_Trim!CA4&lt;&gt;0,CA4/PLANEL_Pot_Trim!CA4,0)</f>
        <v>0.67641837417241524</v>
      </c>
      <c r="CB29" s="47">
        <f>IF(PLANEL_Pot_Trim!CB4&lt;&gt;0,CB4/PLANEL_Pot_Trim!CB4,0)</f>
        <v>0.53724317366653485</v>
      </c>
      <c r="CC29" s="47">
        <f>IF(PLANEL_Pot_Trim!CC4&lt;&gt;0,CC4/PLANEL_Pot_Trim!CC4,0)</f>
        <v>0.44110432792747489</v>
      </c>
      <c r="CD29" s="47">
        <f>IF(PLANEL_Pot_Trim!CD4&lt;&gt;0,CD4/PLANEL_Pot_Trim!CD4,0)</f>
        <v>0.45543122136981057</v>
      </c>
      <c r="CE29" s="47">
        <f>IF(PLANEL_Pot_Trim!CE4&lt;&gt;0,CE4/PLANEL_Pot_Trim!CE4,0)</f>
        <v>0.67705240579679837</v>
      </c>
      <c r="CF29" s="47">
        <f>IF(PLANEL_Pot_Trim!CF4&lt;&gt;0,CF4/PLANEL_Pot_Trim!CF4,0)</f>
        <v>0.5414252373037759</v>
      </c>
      <c r="CG29" s="47">
        <f>IF(PLANEL_Pot_Trim!CG4&lt;&gt;0,CG4/PLANEL_Pot_Trim!CG4,0)</f>
        <v>0.43925718114233875</v>
      </c>
      <c r="CH29" s="47">
        <f>IF(PLANEL_Pot_Trim!CH4&lt;&gt;0,CH4/PLANEL_Pot_Trim!CH4,0)</f>
        <v>0.45422569589780959</v>
      </c>
      <c r="CI29" s="47">
        <f>IF(PLANEL_Pot_Trim!CI4&lt;&gt;0,CI4/PLANEL_Pot_Trim!CI4,0)</f>
        <v>0.67797684810940362</v>
      </c>
      <c r="CJ29" s="47">
        <f>IF(PLANEL_Pot_Trim!CJ4&lt;&gt;0,CJ4/PLANEL_Pot_Trim!CJ4,0)</f>
        <v>0.53451579132450888</v>
      </c>
      <c r="CK29" s="47">
        <f>IF(PLANEL_Pot_Trim!CK4&lt;&gt;0,CK4/PLANEL_Pot_Trim!CK4,0)</f>
        <v>0.43706656443613962</v>
      </c>
      <c r="CL29" s="47">
        <f>IF(PLANEL_Pot_Trim!CL4&lt;&gt;0,CL4/PLANEL_Pot_Trim!CL4,0)</f>
        <v>0.45263904937375699</v>
      </c>
      <c r="CM29" s="47">
        <f>IF(PLANEL_Pot_Trim!CM4&lt;&gt;0,CM4/PLANEL_Pot_Trim!CM4,0)</f>
        <v>0.67873229122147827</v>
      </c>
      <c r="CN29" s="47">
        <f>IF(PLANEL_Pot_Trim!CN4&lt;&gt;0,CN4/PLANEL_Pot_Trim!CN4,0)</f>
        <v>0.53886694665627199</v>
      </c>
      <c r="CO29" s="47">
        <f>IF(PLANEL_Pot_Trim!CO4&lt;&gt;0,CO4/PLANEL_Pot_Trim!CO4,0)</f>
        <v>0.43529120724335979</v>
      </c>
      <c r="CP29" s="47">
        <f>IF(PLANEL_Pot_Trim!CP4&lt;&gt;0,CP4/PLANEL_Pot_Trim!CP4,0)</f>
        <v>0.45155522789781821</v>
      </c>
      <c r="CQ29" s="47">
        <f>IF(PLANEL_Pot_Trim!CQ4&lt;&gt;0,CQ4/PLANEL_Pot_Trim!CQ4,0)</f>
        <v>0.67984174083937221</v>
      </c>
      <c r="CR29" s="47">
        <f>IF(PLANEL_Pot_Trim!CR4&lt;&gt;0,CR4/PLANEL_Pot_Trim!CR4,0)</f>
        <v>0.56817264977240156</v>
      </c>
      <c r="CS29" s="47">
        <f>IF(PLANEL_Pot_Trim!CS4&lt;&gt;0,CS4/PLANEL_Pot_Trim!CS4,0)</f>
        <v>0.43465098767989246</v>
      </c>
      <c r="CT29" s="47">
        <f>IF(PLANEL_Pot_Trim!CT4&lt;&gt;0,CT4/PLANEL_Pot_Trim!CT4,0)</f>
        <v>0.45159432983490233</v>
      </c>
      <c r="CU29" s="47">
        <f>IF(PLANEL_Pot_Trim!CU4&lt;&gt;0,CU4/PLANEL_Pot_Trim!CU4,0)</f>
        <v>0.68077645834320044</v>
      </c>
      <c r="CV29" s="47">
        <f>IF(PLANEL_Pot_Trim!CV4&lt;&gt;0,CV4/PLANEL_Pot_Trim!CV4,0)</f>
        <v>0.57290172091349112</v>
      </c>
      <c r="CW29" s="47">
        <f>IF(PLANEL_Pot_Trim!CW4&lt;&gt;0,CW4/PLANEL_Pot_Trim!CW4,0)</f>
        <v>0.43354063654898012</v>
      </c>
      <c r="CX29" s="47">
        <f>IF(PLANEL_Pot_Trim!CX4&lt;&gt;0,CX4/PLANEL_Pot_Trim!CX4,0)</f>
        <v>0.45096351612404578</v>
      </c>
      <c r="CY29" s="77">
        <f>IF(PLANEL_Pot_Trim!CY4&lt;&gt;0,CY4/PLANEL_Pot_Trim!CY4,0)</f>
        <v>0.68077645834320044</v>
      </c>
      <c r="CZ29" s="77">
        <f>IF(PLANEL_Pot_Trim!CZ4&lt;&gt;0,CZ4/PLANEL_Pot_Trim!CZ4,0)</f>
        <v>0.54895148815128048</v>
      </c>
      <c r="DA29" s="77">
        <f>IF(PLANEL_Pot_Trim!DA4&lt;&gt;0,DA4/PLANEL_Pot_Trim!DA4,0)</f>
        <v>0.43354063654898012</v>
      </c>
      <c r="DB29" s="77">
        <f>IF(PLANEL_Pot_Trim!DB4&lt;&gt;0,DB4/PLANEL_Pot_Trim!DB4,0)</f>
        <v>0.45096351612404578</v>
      </c>
      <c r="DC29" s="47">
        <f>IF(PLANEL_Pot_Trim!DC4&lt;&gt;0,DC4/PLANEL_Pot_Trim!DC4,0)</f>
        <v>0.68077645834320044</v>
      </c>
      <c r="DD29" s="47">
        <f>IF(PLANEL_Pot_Trim!DD4&lt;&gt;0,DD4/PLANEL_Pot_Trim!DD4,0)</f>
        <v>0.55207603414432771</v>
      </c>
      <c r="DE29" s="47">
        <f>IF(PLANEL_Pot_Trim!DE4&lt;&gt;0,DE4/PLANEL_Pot_Trim!DE4,0)</f>
        <v>0.43354063654898012</v>
      </c>
      <c r="DF29" s="47">
        <f>IF(PLANEL_Pot_Trim!DF4&lt;&gt;0,DF4/PLANEL_Pot_Trim!DF4,0)</f>
        <v>0.45096351612404578</v>
      </c>
      <c r="DG29" s="47">
        <f>IF(PLANEL_Pot_Trim!DG4&lt;&gt;0,DG4/PLANEL_Pot_Trim!DG4,0)</f>
        <v>0.68077645834320044</v>
      </c>
      <c r="DH29" s="47">
        <f>IF(PLANEL_Pot_Trim!DH4&lt;&gt;0,DH4/PLANEL_Pot_Trim!DH4,0)</f>
        <v>0.57124686660554824</v>
      </c>
      <c r="DI29" s="47">
        <f>IF(PLANEL_Pot_Trim!DI4&lt;&gt;0,DI4/PLANEL_Pot_Trim!DI4,0)</f>
        <v>0.43354063654898012</v>
      </c>
      <c r="DJ29" s="47">
        <f>IF(PLANEL_Pot_Trim!DJ4&lt;&gt;0,DJ4/PLANEL_Pot_Trim!DJ4,0)</f>
        <v>0.45096351612404578</v>
      </c>
      <c r="DK29" s="47">
        <f>IF(PLANEL_Pot_Trim!DK4&lt;&gt;0,DK4/PLANEL_Pot_Trim!DK4,0)</f>
        <v>0.68077645834320044</v>
      </c>
      <c r="DL29" s="47">
        <f>IF(PLANEL_Pot_Trim!DL4&lt;&gt;0,DL4/PLANEL_Pot_Trim!DL4,0)</f>
        <v>0.57759512132385105</v>
      </c>
      <c r="DM29" s="47">
        <f>IF(PLANEL_Pot_Trim!DM4&lt;&gt;0,DM4/PLANEL_Pot_Trim!DM4,0)</f>
        <v>0.43354063654898012</v>
      </c>
      <c r="DN29" s="47">
        <f>IF(PLANEL_Pot_Trim!DN4&lt;&gt;0,DN4/PLANEL_Pot_Trim!DN4,0)</f>
        <v>0.45096351612404578</v>
      </c>
      <c r="DO29" s="47">
        <f>IF(PLANEL_Pot_Trim!DO4&lt;&gt;0,DO4/PLANEL_Pot_Trim!DO4,0)</f>
        <v>0.68077645834320044</v>
      </c>
      <c r="DP29" s="47">
        <f>IF(PLANEL_Pot_Trim!DP4&lt;&gt;0,DP4/PLANEL_Pot_Trim!DP4,0)</f>
        <v>0.56352613359409942</v>
      </c>
      <c r="DQ29" s="47">
        <f>IF(PLANEL_Pot_Trim!DQ4&lt;&gt;0,DQ4/PLANEL_Pot_Trim!DQ4,0)</f>
        <v>0.43354063654898012</v>
      </c>
      <c r="DR29" s="47">
        <f>IF(PLANEL_Pot_Trim!DR4&lt;&gt;0,DR4/PLANEL_Pot_Trim!DR4,0)</f>
        <v>0.45096351612404578</v>
      </c>
      <c r="DS29" s="47">
        <f>IF(PLANEL_Pot_Trim!DS4&lt;&gt;0,DS4/PLANEL_Pot_Trim!DS4,0)</f>
        <v>0.68077645834320044</v>
      </c>
      <c r="DT29" s="47">
        <f>IF(PLANEL_Pot_Trim!DT4&lt;&gt;0,DT4/PLANEL_Pot_Trim!DT4,0)</f>
        <v>0.57332367316287303</v>
      </c>
      <c r="DU29" s="47">
        <f>IF(PLANEL_Pot_Trim!DU4&lt;&gt;0,DU4/PLANEL_Pot_Trim!DU4,0)</f>
        <v>0.43354063654898012</v>
      </c>
      <c r="DV29" s="47">
        <f>IF(PLANEL_Pot_Trim!DV4&lt;&gt;0,DV4/PLANEL_Pot_Trim!DV4,0)</f>
        <v>0.45096351612404578</v>
      </c>
      <c r="DW29" s="47">
        <f>IF(PLANEL_Pot_Trim!DW4&lt;&gt;0,DW4/PLANEL_Pot_Trim!DW4,0)</f>
        <v>0.68077645834320044</v>
      </c>
      <c r="DX29" s="47">
        <f>IF(PLANEL_Pot_Trim!DX4&lt;&gt;0,DX4/PLANEL_Pot_Trim!DX4,0)</f>
        <v>0.57722090422675731</v>
      </c>
      <c r="DY29" s="47">
        <f>IF(PLANEL_Pot_Trim!DY4&lt;&gt;0,DY4/PLANEL_Pot_Trim!DY4,0)</f>
        <v>0.42265395825655822</v>
      </c>
      <c r="DZ29" s="47">
        <f>IF(PLANEL_Pot_Trim!DZ4&lt;&gt;0,DZ4/PLANEL_Pot_Trim!DZ4,0)</f>
        <v>0.45096351612404578</v>
      </c>
      <c r="EA29" s="47">
        <f>IF(PLANEL_Pot_Trim!EA4&lt;&gt;0,EA4/PLANEL_Pot_Trim!EA4,0)</f>
        <v>0.68077645834320044</v>
      </c>
      <c r="EB29" s="47">
        <f>IF(PLANEL_Pot_Trim!EB4&lt;&gt;0,EB4/PLANEL_Pot_Trim!EB4,0)</f>
        <v>0.57410571211732864</v>
      </c>
      <c r="EC29" s="47">
        <f>IF(PLANEL_Pot_Trim!EC4&lt;&gt;0,EC4/PLANEL_Pot_Trim!EC4,0)</f>
        <v>0.40114766179455785</v>
      </c>
      <c r="ED29" s="47">
        <f>IF(PLANEL_Pot_Trim!ED4&lt;&gt;0,ED4/PLANEL_Pot_Trim!ED4,0)</f>
        <v>0.45096351612404578</v>
      </c>
      <c r="EE29" s="47">
        <f>IF(PLANEL_Pot_Trim!EE4&lt;&gt;0,EE4/PLANEL_Pot_Trim!EE4,0)</f>
        <v>0.68127350855928359</v>
      </c>
      <c r="EF29" s="47">
        <f>IF(PLANEL_Pot_Trim!EF4&lt;&gt;0,EF4/PLANEL_Pot_Trim!EF4,0)</f>
        <v>0.57560585030033606</v>
      </c>
      <c r="EG29" s="47">
        <f>IF(PLANEL_Pot_Trim!EG4&lt;&gt;0,EG4/PLANEL_Pot_Trim!EG4,0)</f>
        <v>0.39019591647415908</v>
      </c>
      <c r="EH29" s="47">
        <f>IF(PLANEL_Pot_Trim!EH4&lt;&gt;0,EH4/PLANEL_Pot_Trim!EH4,0)</f>
        <v>0.45065577201002827</v>
      </c>
      <c r="EI29" s="47">
        <f>IF(PLANEL_Pot_Trim!EI4&lt;&gt;0,EI4/PLANEL_Pot_Trim!EI4,0)</f>
        <v>0.68274999797373936</v>
      </c>
      <c r="EJ29" s="47">
        <f>IF(PLANEL_Pot_Trim!EJ4&lt;&gt;0,EJ4/PLANEL_Pot_Trim!EJ4,0)</f>
        <v>0.58317821151611005</v>
      </c>
      <c r="EK29" s="47">
        <f>IF(PLANEL_Pot_Trim!EK4&lt;&gt;0,EK4/PLANEL_Pot_Trim!EK4,0)</f>
        <v>0.38883518192677868</v>
      </c>
      <c r="EL29" s="47">
        <f>IF(PLANEL_Pot_Trim!EL4&lt;&gt;0,EL4/PLANEL_Pot_Trim!EL4,0)</f>
        <v>0.4497416170517079</v>
      </c>
      <c r="EM29" s="47">
        <f>IF(PLANEL_Pot_Trim!EM4&lt;&gt;0,EM4/PLANEL_Pot_Trim!EM4,0)</f>
        <v>0.68584956759743698</v>
      </c>
      <c r="EN29" s="47">
        <f>IF(PLANEL_Pot_Trim!EN4&lt;&gt;0,EN4/PLANEL_Pot_Trim!EN4,0)</f>
        <v>0.5853976178374537</v>
      </c>
      <c r="EO29" s="47">
        <f>IF(PLANEL_Pot_Trim!EO4&lt;&gt;0,EO4/PLANEL_Pot_Trim!EO4,0)</f>
        <v>0.38776997967282167</v>
      </c>
      <c r="EP29" s="47">
        <f>IF(PLANEL_Pot_Trim!EP4&lt;&gt;0,EP4/PLANEL_Pot_Trim!EP4,0)</f>
        <v>0.44948407099742416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0.54282900778930987</v>
      </c>
      <c r="Q30" s="47">
        <f>IF(PLANEL_Pot_Trim!Q5&lt;&gt;0,Q5/PLANEL_Pot_Trim!Q5,0)</f>
        <v>0.43136449537614813</v>
      </c>
      <c r="R30" s="47">
        <f>IF(PLANEL_Pot_Trim!R5&lt;&gt;0,R5/PLANEL_Pot_Trim!R5,0)</f>
        <v>0.50009323537691031</v>
      </c>
      <c r="S30" s="47">
        <f>IF(PLANEL_Pot_Trim!S5&lt;&gt;0,S5/PLANEL_Pot_Trim!S5,0)</f>
        <v>0.57891811662907955</v>
      </c>
      <c r="T30" s="47">
        <f>IF(PLANEL_Pot_Trim!T5&lt;&gt;0,T5/PLANEL_Pot_Trim!T5,0)</f>
        <v>0.54262102269890078</v>
      </c>
      <c r="U30" s="47">
        <f>IF(PLANEL_Pot_Trim!U5&lt;&gt;0,U5/PLANEL_Pot_Trim!U5,0)</f>
        <v>0.44067051137143415</v>
      </c>
      <c r="V30" s="47">
        <f>IF(PLANEL_Pot_Trim!V5&lt;&gt;0,V5/PLANEL_Pot_Trim!V5,0)</f>
        <v>0.5000554910348497</v>
      </c>
      <c r="W30" s="47">
        <f>IF(PLANEL_Pot_Trim!W5&lt;&gt;0,W5/PLANEL_Pot_Trim!W5,0)</f>
        <v>0.54876424483319775</v>
      </c>
      <c r="X30" s="47">
        <f>IF(PLANEL_Pot_Trim!X5&lt;&gt;0,X5/PLANEL_Pot_Trim!X5,0)</f>
        <v>0.54166783012248476</v>
      </c>
      <c r="Y30" s="47">
        <f>IF(PLANEL_Pot_Trim!Y5&lt;&gt;0,Y5/PLANEL_Pot_Trim!Y5,0)</f>
        <v>0.44219531116902511</v>
      </c>
      <c r="Z30" s="47">
        <f>IF(PLANEL_Pot_Trim!Z5&lt;&gt;0,Z5/PLANEL_Pot_Trim!Z5,0)</f>
        <v>0.49964685821699528</v>
      </c>
      <c r="AA30" s="47">
        <f>IF(PLANEL_Pot_Trim!AA5&lt;&gt;0,AA5/PLANEL_Pot_Trim!AA5,0)</f>
        <v>0.41531073017304437</v>
      </c>
      <c r="AB30" s="47">
        <f>IF(PLANEL_Pot_Trim!AB5&lt;&gt;0,AB5/PLANEL_Pot_Trim!AB5,0)</f>
        <v>0.36989041841449638</v>
      </c>
      <c r="AC30" s="47">
        <f>IF(PLANEL_Pot_Trim!AC5&lt;&gt;0,AC5/PLANEL_Pot_Trim!AC5,0)</f>
        <v>0.42895563860456892</v>
      </c>
      <c r="AD30" s="47">
        <f>IF(PLANEL_Pot_Trim!AD5&lt;&gt;0,AD5/PLANEL_Pot_Trim!AD5,0)</f>
        <v>0.48529800300036646</v>
      </c>
      <c r="AE30" s="47">
        <f>IF(PLANEL_Pot_Trim!AE5&lt;&gt;0,AE5/PLANEL_Pot_Trim!AE5,0)</f>
        <v>0.56734271263955716</v>
      </c>
      <c r="AF30" s="47">
        <f>IF(PLANEL_Pot_Trim!AF5&lt;&gt;0,AF5/PLANEL_Pot_Trim!AF5,0)</f>
        <v>0.51781479032036037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0.32090774315469439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0.5502786243990937</v>
      </c>
      <c r="AN30" s="47">
        <f>IF(PLANEL_Pot_Trim!AN5&lt;&gt;0,AN5/PLANEL_Pot_Trim!AN5,0)</f>
        <v>0.52898454203363166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0.45900579891349069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0.35919697852519017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0.53299454826812087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0.53535966124852086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0.53089797492569757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0.53089797492569757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0.49616806465475533</v>
      </c>
      <c r="BP30" s="47">
        <f>IF(PLANEL_Pot_Trim!BP5&lt;&gt;0,BP5/PLANEL_Pot_Trim!BP5,0)</f>
        <v>0.53606391614889448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0.51942432825566165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0.53629720144067794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0.53089797492569757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0.46554348304078913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0.53606391614889448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0.53545543970130449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0.42683008419445373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0.52530664295858831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0.5361753856456003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0.40447610813513879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0.38325862093684604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0.44045463515674932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0.52502115076506195</v>
      </c>
      <c r="EC30" s="47">
        <f>IF(PLANEL_Pot_Trim!EC5&lt;&gt;0,EC5/PLANEL_Pot_Trim!EC5,0)</f>
        <v>0.44038384629769228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0.5361753856456003</v>
      </c>
      <c r="EG30" s="47">
        <f>IF(PLANEL_Pot_Trim!EG5&lt;&gt;0,EG5/PLANEL_Pot_Trim!EG5,0)</f>
        <v>0.43700676610909051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0.52602664890847306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0.59326222847841159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0.63766148578364668</v>
      </c>
      <c r="AE32" s="48">
        <f>IF(PLANEL_Pot_Trim!AE7&lt;&gt;0,AE7/PLANEL_Pot_Trim!AE7,0)</f>
        <v>0.30740713920009416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0.29207064636170932</v>
      </c>
      <c r="AJ32" s="48">
        <f>IF(PLANEL_Pot_Trim!AJ7&lt;&gt;0,AJ7/PLANEL_Pot_Trim!AJ7,0)</f>
        <v>0.28979665267126881</v>
      </c>
      <c r="AK32" s="48">
        <f>IF(PLANEL_Pot_Trim!AK7&lt;&gt;0,AK7/PLANEL_Pot_Trim!AK7,0)</f>
        <v>0.33304853046863103</v>
      </c>
      <c r="AL32" s="48">
        <f>IF(PLANEL_Pot_Trim!AL7&lt;&gt;0,AL7/PLANEL_Pot_Trim!AL7,0)</f>
        <v>0.71149933770250007</v>
      </c>
      <c r="AM32" s="48">
        <f>IF(PLANEL_Pot_Trim!AM7&lt;&gt;0,AM7/PLANEL_Pot_Trim!AM7,0)</f>
        <v>0.25668178862241481</v>
      </c>
      <c r="AN32" s="48">
        <f>IF(PLANEL_Pot_Trim!AN7&lt;&gt;0,AN7/PLANEL_Pot_Trim!AN7,0)</f>
        <v>0.2548878540325995</v>
      </c>
      <c r="AO32" s="48">
        <f>IF(PLANEL_Pot_Trim!AO7&lt;&gt;0,AO7/PLANEL_Pot_Trim!AO7,0)</f>
        <v>0.30948753200536833</v>
      </c>
      <c r="AP32" s="48">
        <f>IF(PLANEL_Pot_Trim!AP7&lt;&gt;0,AP7/PLANEL_Pot_Trim!AP7,0)</f>
        <v>0.71006785185254073</v>
      </c>
      <c r="AQ32" s="48">
        <f>IF(PLANEL_Pot_Trim!AQ7&lt;&gt;0,AQ7/PLANEL_Pot_Trim!AQ7,0)</f>
        <v>0.15668486985366012</v>
      </c>
      <c r="AR32" s="48">
        <f>IF(PLANEL_Pot_Trim!AR7&lt;&gt;0,AR7/PLANEL_Pot_Trim!AR7,0)</f>
        <v>0.15668486985366012</v>
      </c>
      <c r="AS32" s="48">
        <f>IF(PLANEL_Pot_Trim!AS7&lt;&gt;0,AS7/PLANEL_Pot_Trim!AS7,0)</f>
        <v>0.22813018445540387</v>
      </c>
      <c r="AT32" s="48">
        <f>IF(PLANEL_Pot_Trim!AT7&lt;&gt;0,AT7/PLANEL_Pot_Trim!AT7,0)</f>
        <v>0.68477755915852645</v>
      </c>
      <c r="AU32" s="48">
        <f>IF(PLANEL_Pot_Trim!AU7&lt;&gt;0,AU7/PLANEL_Pot_Trim!AU7,0)</f>
        <v>0.14606486192598109</v>
      </c>
      <c r="AV32" s="48">
        <f>IF(PLANEL_Pot_Trim!AV7&lt;&gt;0,AV7/PLANEL_Pot_Trim!AV7,0)</f>
        <v>0.14404397707233552</v>
      </c>
      <c r="AW32" s="48">
        <f>IF(PLANEL_Pot_Trim!AW7&lt;&gt;0,AW7/PLANEL_Pot_Trim!AW7,0)</f>
        <v>0.21546198735301444</v>
      </c>
      <c r="AX32" s="48">
        <f>IF(PLANEL_Pot_Trim!AX7&lt;&gt;0,AX7/PLANEL_Pot_Trim!AX7,0)</f>
        <v>0.6829960997233212</v>
      </c>
      <c r="AY32" s="48">
        <f>IF(PLANEL_Pot_Trim!AY7&lt;&gt;0,AY7/PLANEL_Pot_Trim!AY7,0)</f>
        <v>0.13965599897713682</v>
      </c>
      <c r="AZ32" s="48">
        <f>IF(PLANEL_Pot_Trim!AZ7&lt;&gt;0,AZ7/PLANEL_Pot_Trim!AZ7,0)</f>
        <v>0.13772325178151379</v>
      </c>
      <c r="BA32" s="48">
        <f>IF(PLANEL_Pot_Trim!BA7&lt;&gt;0,BA7/PLANEL_Pot_Trim!BA7,0)</f>
        <v>0.20600819860859457</v>
      </c>
      <c r="BB32" s="48">
        <f>IF(PLANEL_Pot_Trim!BB7&lt;&gt;0,BB7/PLANEL_Pot_Trim!BB7,0)</f>
        <v>0.69292444332813108</v>
      </c>
      <c r="BC32" s="48">
        <f>IF(PLANEL_Pot_Trim!BC7&lt;&gt;0,BC7/PLANEL_Pot_Trim!BC7,0)</f>
        <v>0.13205019125293094</v>
      </c>
      <c r="BD32" s="48">
        <f>IF(PLANEL_Pot_Trim!BD7&lt;&gt;0,BD7/PLANEL_Pot_Trim!BD7,0)</f>
        <v>0.13205019125293094</v>
      </c>
      <c r="BE32" s="48">
        <f>IF(PLANEL_Pot_Trim!BE7&lt;&gt;0,BE7/PLANEL_Pot_Trim!BE7,0)</f>
        <v>0.1970706090803154</v>
      </c>
      <c r="BF32" s="48">
        <f>IF(PLANEL_Pot_Trim!BF7&lt;&gt;0,BF7/PLANEL_Pot_Trim!BF7,0)</f>
        <v>0.68014447691369084</v>
      </c>
      <c r="BG32" s="48">
        <f>IF(PLANEL_Pot_Trim!BG7&lt;&gt;0,BG7/PLANEL_Pot_Trim!BG7,0)</f>
        <v>0.16474601556663246</v>
      </c>
      <c r="BH32" s="48">
        <f>IF(PLANEL_Pot_Trim!BH7&lt;&gt;0,BH7/PLANEL_Pot_Trim!BH7,0)</f>
        <v>0.12859520198636856</v>
      </c>
      <c r="BI32" s="48">
        <f>IF(PLANEL_Pot_Trim!BI7&lt;&gt;0,BI7/PLANEL_Pot_Trim!BI7,0)</f>
        <v>0.1508590946024376</v>
      </c>
      <c r="BJ32" s="48">
        <f>IF(PLANEL_Pot_Trim!BJ7&lt;&gt;0,BJ7/PLANEL_Pot_Trim!BJ7,0)</f>
        <v>0.67643123916939651</v>
      </c>
      <c r="BK32" s="48">
        <f>IF(PLANEL_Pot_Trim!BK7&lt;&gt;0,BK7/PLANEL_Pot_Trim!BK7,0)</f>
        <v>0.13046644100187582</v>
      </c>
      <c r="BL32" s="48">
        <f>IF(PLANEL_Pot_Trim!BL7&lt;&gt;0,BL7/PLANEL_Pot_Trim!BL7,0)</f>
        <v>0.13046644100187582</v>
      </c>
      <c r="BM32" s="48">
        <f>IF(PLANEL_Pot_Trim!BM7&lt;&gt;0,BM7/PLANEL_Pot_Trim!BM7,0)</f>
        <v>0.17761496662837861</v>
      </c>
      <c r="BN32" s="48">
        <f>IF(PLANEL_Pot_Trim!BN7&lt;&gt;0,BN7/PLANEL_Pot_Trim!BN7,0)</f>
        <v>0.67766023918967322</v>
      </c>
      <c r="BO32" s="48">
        <f>IF(PLANEL_Pot_Trim!BO7&lt;&gt;0,BO7/PLANEL_Pot_Trim!BO7,0)</f>
        <v>8.7935475653420317E-2</v>
      </c>
      <c r="BP32" s="48">
        <f>IF(PLANEL_Pot_Trim!BP7&lt;&gt;0,BP7/PLANEL_Pot_Trim!BP7,0)</f>
        <v>8.7935475653420317E-2</v>
      </c>
      <c r="BQ32" s="48">
        <f>IF(PLANEL_Pot_Trim!BQ7&lt;&gt;0,BQ7/PLANEL_Pot_Trim!BQ7,0)</f>
        <v>0.20783471503369311</v>
      </c>
      <c r="BR32" s="48">
        <f>IF(PLANEL_Pot_Trim!BR7&lt;&gt;0,BR7/PLANEL_Pot_Trim!BR7,0)</f>
        <v>0.7147029756442298</v>
      </c>
      <c r="BS32" s="48">
        <f>IF(PLANEL_Pot_Trim!BS7&lt;&gt;0,BS7/PLANEL_Pot_Trim!BS7,0)</f>
        <v>8.3436618332847212E-2</v>
      </c>
      <c r="BT32" s="48">
        <f>IF(PLANEL_Pot_Trim!BT7&lt;&gt;0,BT7/PLANEL_Pot_Trim!BT7,0)</f>
        <v>8.3436618332847212E-2</v>
      </c>
      <c r="BU32" s="48">
        <f>IF(PLANEL_Pot_Trim!BU7&lt;&gt;0,BU7/PLANEL_Pot_Trim!BU7,0)</f>
        <v>0.21640843043752475</v>
      </c>
      <c r="BV32" s="48">
        <f>IF(PLANEL_Pot_Trim!BV7&lt;&gt;0,BV7/PLANEL_Pot_Trim!BV7,0)</f>
        <v>0.71659089364944606</v>
      </c>
      <c r="BW32" s="48">
        <f>IF(PLANEL_Pot_Trim!BW7&lt;&gt;0,BW7/PLANEL_Pot_Trim!BW7,0)</f>
        <v>9.4923555009254937E-2</v>
      </c>
      <c r="BX32" s="48">
        <f>IF(PLANEL_Pot_Trim!BX7&lt;&gt;0,BX7/PLANEL_Pot_Trim!BX7,0)</f>
        <v>7.9375687409093981E-2</v>
      </c>
      <c r="BY32" s="48">
        <f>IF(PLANEL_Pot_Trim!BY7&lt;&gt;0,BY7/PLANEL_Pot_Trim!BY7,0)</f>
        <v>0.21918412739747484</v>
      </c>
      <c r="BZ32" s="48">
        <f>IF(PLANEL_Pot_Trim!BZ7&lt;&gt;0,BZ7/PLANEL_Pot_Trim!BZ7,0)</f>
        <v>0.7086745259756928</v>
      </c>
      <c r="CA32" s="48">
        <f>IF(PLANEL_Pot_Trim!CA7&lt;&gt;0,CA7/PLANEL_Pot_Trim!CA7,0)</f>
        <v>8.0238631737930263E-2</v>
      </c>
      <c r="CB32" s="48">
        <f>IF(PLANEL_Pot_Trim!CB7&lt;&gt;0,CB7/PLANEL_Pot_Trim!CB7,0)</f>
        <v>5.0876120926980899E-2</v>
      </c>
      <c r="CC32" s="48">
        <f>IF(PLANEL_Pot_Trim!CC7&lt;&gt;0,CC7/PLANEL_Pot_Trim!CC7,0)</f>
        <v>0.15135820004627443</v>
      </c>
      <c r="CD32" s="48">
        <f>IF(PLANEL_Pot_Trim!CD7&lt;&gt;0,CD7/PLANEL_Pot_Trim!CD7,0)</f>
        <v>0.62243172083756615</v>
      </c>
      <c r="CE32" s="48">
        <f>IF(PLANEL_Pot_Trim!CE7&lt;&gt;0,CE7/PLANEL_Pot_Trim!CE7,0)</f>
        <v>7.8769888154943124E-2</v>
      </c>
      <c r="CF32" s="48">
        <f>IF(PLANEL_Pot_Trim!CF7&lt;&gt;0,CF7/PLANEL_Pot_Trim!CF7,0)</f>
        <v>4.8619613053064344E-2</v>
      </c>
      <c r="CG32" s="48">
        <f>IF(PLANEL_Pot_Trim!CG7&lt;&gt;0,CG7/PLANEL_Pot_Trim!CG7,0)</f>
        <v>8.8813225367317644E-2</v>
      </c>
      <c r="CH32" s="48">
        <f>IF(PLANEL_Pot_Trim!CH7&lt;&gt;0,CH7/PLANEL_Pot_Trim!CH7,0)</f>
        <v>0.56774314718919405</v>
      </c>
      <c r="CI32" s="48">
        <f>IF(PLANEL_Pot_Trim!CI7&lt;&gt;0,CI7/PLANEL_Pot_Trim!CI7,0)</f>
        <v>9.6835274800035717E-2</v>
      </c>
      <c r="CJ32" s="48">
        <f>IF(PLANEL_Pot_Trim!CJ7&lt;&gt;0,CJ7/PLANEL_Pot_Trim!CJ7,0)</f>
        <v>4.6554769996039413E-2</v>
      </c>
      <c r="CK32" s="48">
        <f>IF(PLANEL_Pot_Trim!CK7&lt;&gt;0,CK7/PLANEL_Pot_Trim!CK7,0)</f>
        <v>8.5041385974611139E-2</v>
      </c>
      <c r="CL32" s="48">
        <f>IF(PLANEL_Pot_Trim!CL7&lt;&gt;0,CL7/PLANEL_Pot_Trim!CL7,0)</f>
        <v>0.55853117142744713</v>
      </c>
      <c r="CM32" s="48">
        <f>IF(PLANEL_Pot_Trim!CM7&lt;&gt;0,CM7/PLANEL_Pot_Trim!CM7,0)</f>
        <v>0.13237603585139859</v>
      </c>
      <c r="CN32" s="48">
        <f>IF(PLANEL_Pot_Trim!CN7&lt;&gt;0,CN7/PLANEL_Pot_Trim!CN7,0)</f>
        <v>3.2793407185156581E-2</v>
      </c>
      <c r="CO32" s="48">
        <f>IF(PLANEL_Pot_Trim!CO7&lt;&gt;0,CO7/PLANEL_Pot_Trim!CO7,0)</f>
        <v>5.8567077353646989E-2</v>
      </c>
      <c r="CP32" s="48">
        <f>IF(PLANEL_Pot_Trim!CP7&lt;&gt;0,CP7/PLANEL_Pot_Trim!CP7,0)</f>
        <v>0.51972426514285797</v>
      </c>
      <c r="CQ32" s="48">
        <f>IF(PLANEL_Pot_Trim!CQ7&lt;&gt;0,CQ7/PLANEL_Pot_Trim!CQ7,0)</f>
        <v>0.23247527569661214</v>
      </c>
      <c r="CR32" s="48">
        <f>IF(PLANEL_Pot_Trim!CR7&lt;&gt;0,CR7/PLANEL_Pot_Trim!CR7,0)</f>
        <v>3.1509737693540762E-2</v>
      </c>
      <c r="CS32" s="48">
        <f>IF(PLANEL_Pot_Trim!CS7&lt;&gt;0,CS7/PLANEL_Pot_Trim!CS7,0)</f>
        <v>0.14107848228721284</v>
      </c>
      <c r="CT32" s="48">
        <f>IF(PLANEL_Pot_Trim!CT7&lt;&gt;0,CT7/PLANEL_Pot_Trim!CT7,0)</f>
        <v>0.59418669284410064</v>
      </c>
      <c r="CU32" s="48">
        <f>IF(PLANEL_Pot_Trim!CU7&lt;&gt;0,CU7/PLANEL_Pot_Trim!CU7,0)</f>
        <v>0.32892927932018162</v>
      </c>
      <c r="CV32" s="48">
        <f>IF(PLANEL_Pot_Trim!CV7&lt;&gt;0,CV7/PLANEL_Pot_Trim!CV7,0)</f>
        <v>2.9791869721076725E-2</v>
      </c>
      <c r="CW32" s="48">
        <f>IF(PLANEL_Pot_Trim!CW7&lt;&gt;0,CW7/PLANEL_Pot_Trim!CW7,0)</f>
        <v>0.23765555810840802</v>
      </c>
      <c r="CX32" s="48">
        <f>IF(PLANEL_Pot_Trim!CX7&lt;&gt;0,CX7/PLANEL_Pot_Trim!CX7,0)</f>
        <v>0.67444646025997312</v>
      </c>
      <c r="CY32" s="48">
        <f>IF(PLANEL_Pot_Trim!CY7&lt;&gt;0,CY7/PLANEL_Pot_Trim!CY7,0)</f>
        <v>0.23094723010839563</v>
      </c>
      <c r="CZ32" s="48">
        <f>IF(PLANEL_Pot_Trim!CZ7&lt;&gt;0,CZ7/PLANEL_Pot_Trim!CZ7,0)</f>
        <v>2.8710362162468483E-2</v>
      </c>
      <c r="DA32" s="48">
        <f>IF(PLANEL_Pot_Trim!DA7&lt;&gt;0,DA7/PLANEL_Pot_Trim!DA7,0)</f>
        <v>2.8710362162468483E-2</v>
      </c>
      <c r="DB32" s="48">
        <f>IF(PLANEL_Pot_Trim!DB7&lt;&gt;0,DB7/PLANEL_Pot_Trim!DB7,0)</f>
        <v>0.49156143613183462</v>
      </c>
      <c r="DC32" s="48">
        <f>IF(PLANEL_Pot_Trim!DC7&lt;&gt;0,DC7/PLANEL_Pot_Trim!DC7,0)</f>
        <v>0.24498913243520631</v>
      </c>
      <c r="DD32" s="48">
        <f>IF(PLANEL_Pot_Trim!DD7&lt;&gt;0,DD7/PLANEL_Pot_Trim!DD7,0)</f>
        <v>5.4476676296473878E-3</v>
      </c>
      <c r="DE32" s="48">
        <f>IF(PLANEL_Pot_Trim!DE7&lt;&gt;0,DE7/PLANEL_Pot_Trim!DE7,0)</f>
        <v>5.4476676296473878E-3</v>
      </c>
      <c r="DF32" s="48">
        <f>IF(PLANEL_Pot_Trim!DF7&lt;&gt;0,DF7/PLANEL_Pot_Trim!DF7,0)</f>
        <v>0.465548340859683</v>
      </c>
      <c r="DG32" s="48">
        <f>IF(PLANEL_Pot_Trim!DG7&lt;&gt;0,DG7/PLANEL_Pot_Trim!DG7,0)</f>
        <v>0.27293535885029396</v>
      </c>
      <c r="DH32" s="48">
        <f>IF(PLANEL_Pot_Trim!DH7&lt;&gt;0,DH7/PLANEL_Pot_Trim!DH7,0)</f>
        <v>5.2632942833682646E-3</v>
      </c>
      <c r="DI32" s="48">
        <f>IF(PLANEL_Pot_Trim!DI7&lt;&gt;0,DI7/PLANEL_Pot_Trim!DI7,0)</f>
        <v>5.2632942833682646E-3</v>
      </c>
      <c r="DJ32" s="48">
        <f>IF(PLANEL_Pot_Trim!DJ7&lt;&gt;0,DJ7/PLANEL_Pot_Trim!DJ7,0)</f>
        <v>0.46108183391401114</v>
      </c>
      <c r="DK32" s="48">
        <f>IF(PLANEL_Pot_Trim!DK7&lt;&gt;0,DK7/PLANEL_Pot_Trim!DK7,0)</f>
        <v>0.30174680919216773</v>
      </c>
      <c r="DL32" s="48">
        <f>IF(PLANEL_Pot_Trim!DL7&lt;&gt;0,DL7/PLANEL_Pot_Trim!DL7,0)</f>
        <v>5.1224621808192662E-3</v>
      </c>
      <c r="DM32" s="48">
        <f>IF(PLANEL_Pot_Trim!DM7&lt;&gt;0,DM7/PLANEL_Pot_Trim!DM7,0)</f>
        <v>5.1224621808192662E-3</v>
      </c>
      <c r="DN32" s="48">
        <f>IF(PLANEL_Pot_Trim!DN7&lt;&gt;0,DN7/PLANEL_Pot_Trim!DN7,0)</f>
        <v>0.46062916258922643</v>
      </c>
      <c r="DO32" s="48">
        <f>IF(PLANEL_Pot_Trim!DO7&lt;&gt;0,DO7/PLANEL_Pot_Trim!DO7,0)</f>
        <v>0.33626080338806597</v>
      </c>
      <c r="DP32" s="48">
        <f>IF(PLANEL_Pot_Trim!DP7&lt;&gt;0,DP7/PLANEL_Pot_Trim!DP7,0)</f>
        <v>5.0862384131935426E-3</v>
      </c>
      <c r="DQ32" s="48">
        <f>IF(PLANEL_Pot_Trim!DQ7&lt;&gt;0,DQ7/PLANEL_Pot_Trim!DQ7,0)</f>
        <v>5.0862384131935426E-3</v>
      </c>
      <c r="DR32" s="48">
        <f>IF(PLANEL_Pot_Trim!DR7&lt;&gt;0,DR7/PLANEL_Pot_Trim!DR7,0)</f>
        <v>0.46953482783774497</v>
      </c>
      <c r="DS32" s="48">
        <f>IF(PLANEL_Pot_Trim!DS7&lt;&gt;0,DS7/PLANEL_Pot_Trim!DS7,0)</f>
        <v>0.40154864631514742</v>
      </c>
      <c r="DT32" s="48">
        <f>IF(PLANEL_Pot_Trim!DT7&lt;&gt;0,DT7/PLANEL_Pot_Trim!DT7,0)</f>
        <v>0</v>
      </c>
      <c r="DU32" s="48">
        <f>IF(PLANEL_Pot_Trim!DU7&lt;&gt;0,DU7/PLANEL_Pot_Trim!DU7,0)</f>
        <v>3.9509808517609872E-2</v>
      </c>
      <c r="DV32" s="48">
        <f>IF(PLANEL_Pot_Trim!DV7&lt;&gt;0,DV7/PLANEL_Pot_Trim!DV7,0)</f>
        <v>0.51517522697252238</v>
      </c>
      <c r="DW32" s="48">
        <f>IF(PLANEL_Pot_Trim!DW7&lt;&gt;0,DW7/PLANEL_Pot_Trim!DW7,0)</f>
        <v>0.41661964365969018</v>
      </c>
      <c r="DX32" s="48">
        <f>IF(PLANEL_Pot_Trim!DX7&lt;&gt;0,DX7/PLANEL_Pot_Trim!DX7,0)</f>
        <v>0</v>
      </c>
      <c r="DY32" s="48">
        <f>IF(PLANEL_Pot_Trim!DY7&lt;&gt;0,DY7/PLANEL_Pot_Trim!DY7,0)</f>
        <v>8.9061075586490665E-2</v>
      </c>
      <c r="DZ32" s="48">
        <f>IF(PLANEL_Pot_Trim!DZ7&lt;&gt;0,DZ7/PLANEL_Pot_Trim!DZ7,0)</f>
        <v>0.52346666573932166</v>
      </c>
      <c r="EA32" s="48">
        <f>IF(PLANEL_Pot_Trim!EA7&lt;&gt;0,EA7/PLANEL_Pot_Trim!EA7,0)</f>
        <v>0.41661964365969018</v>
      </c>
      <c r="EB32" s="48">
        <f>IF(PLANEL_Pot_Trim!EB7&lt;&gt;0,EB7/PLANEL_Pot_Trim!EB7,0)</f>
        <v>0</v>
      </c>
      <c r="EC32" s="48">
        <f>IF(PLANEL_Pot_Trim!EC7&lt;&gt;0,EC7/PLANEL_Pot_Trim!EC7,0)</f>
        <v>0.1392339133870292</v>
      </c>
      <c r="ED32" s="48">
        <f>IF(PLANEL_Pot_Trim!ED7&lt;&gt;0,ED7/PLANEL_Pot_Trim!ED7,0)</f>
        <v>0.49795196598812425</v>
      </c>
      <c r="EE32" s="48">
        <f>IF(PLANEL_Pot_Trim!EE7&lt;&gt;0,EE7/PLANEL_Pot_Trim!EE7,0)</f>
        <v>0.41661964365969018</v>
      </c>
      <c r="EF32" s="48">
        <f>IF(PLANEL_Pot_Trim!EF7&lt;&gt;0,EF7/PLANEL_Pot_Trim!EF7,0)</f>
        <v>0</v>
      </c>
      <c r="EG32" s="48">
        <f>IF(PLANEL_Pot_Trim!EG7&lt;&gt;0,EG7/PLANEL_Pot_Trim!EG7,0)</f>
        <v>0.19116667248185301</v>
      </c>
      <c r="EH32" s="48">
        <f>IF(PLANEL_Pot_Trim!EH7&lt;&gt;0,EH7/PLANEL_Pot_Trim!EH7,0)</f>
        <v>0.515315017062972</v>
      </c>
      <c r="EI32" s="48">
        <f>IF(PLANEL_Pot_Trim!EI7&lt;&gt;0,EI7/PLANEL_Pot_Trim!EI7,0)</f>
        <v>0.41661964365969018</v>
      </c>
      <c r="EJ32" s="48">
        <f>IF(PLANEL_Pot_Trim!EJ7&lt;&gt;0,EJ7/PLANEL_Pot_Trim!EJ7,0)</f>
        <v>0</v>
      </c>
      <c r="EK32" s="48">
        <f>IF(PLANEL_Pot_Trim!EK7&lt;&gt;0,EK7/PLANEL_Pot_Trim!EK7,0)</f>
        <v>0.23185596268543596</v>
      </c>
      <c r="EL32" s="48">
        <f>IF(PLANEL_Pot_Trim!EL7&lt;&gt;0,EL7/PLANEL_Pot_Trim!EL7,0)</f>
        <v>0.56126651204519051</v>
      </c>
      <c r="EM32" s="48">
        <f>IF(PLANEL_Pot_Trim!EM7&lt;&gt;0,EM7/PLANEL_Pot_Trim!EM7,0)</f>
        <v>0.41661964365969018</v>
      </c>
      <c r="EN32" s="48">
        <f>IF(PLANEL_Pot_Trim!EN7&lt;&gt;0,EN7/PLANEL_Pot_Trim!EN7,0)</f>
        <v>0</v>
      </c>
      <c r="EO32" s="48">
        <f>IF(PLANEL_Pot_Trim!EO7&lt;&gt;0,EO7/PLANEL_Pot_Trim!EO7,0)</f>
        <v>0.26164705044782249</v>
      </c>
      <c r="EP32" s="48">
        <f>IF(PLANEL_Pot_Trim!EP7&lt;&gt;0,EP7/PLANEL_Pot_Trim!EP7,0)</f>
        <v>0.59295170298954969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0.89539642827687782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3.7932827153074104E-2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3.6246181308666137E-2</v>
      </c>
      <c r="BD39" s="52">
        <f>IF(PLANEL_Pot_Trim!BD14&lt;&gt;0,BD14/PLANEL_Pot_Trim!BD14,0)</f>
        <v>0.37079253098578469</v>
      </c>
      <c r="BE39" s="52">
        <f>IF(PLANEL_Pot_Trim!BE14&lt;&gt;0,BE14/PLANEL_Pot_Trim!BE14,0)</f>
        <v>0.50739253508669924</v>
      </c>
      <c r="BF39" s="52">
        <f>IF(PLANEL_Pot_Trim!BF14&lt;&gt;0,BF14/PLANEL_Pot_Trim!BF14,0)</f>
        <v>0.3233381231794632</v>
      </c>
      <c r="BG39" s="52">
        <f>IF(PLANEL_Pot_Trim!BG14&lt;&gt;0,BG14/PLANEL_Pot_Trim!BG14,0)</f>
        <v>3.6153361119176351E-2</v>
      </c>
      <c r="BH39" s="52">
        <f>IF(PLANEL_Pot_Trim!BH14&lt;&gt;0,BH14/PLANEL_Pot_Trim!BH14,0)</f>
        <v>0.36984299555344741</v>
      </c>
      <c r="BI39" s="52">
        <f>IF(PLANEL_Pot_Trim!BI14&lt;&gt;0,BI14/PLANEL_Pot_Trim!BI14,0)</f>
        <v>0.50609319075185877</v>
      </c>
      <c r="BJ39" s="52">
        <f>IF(PLANEL_Pot_Trim!BJ14&lt;&gt;0,BJ14/PLANEL_Pot_Trim!BJ14,0)</f>
        <v>0.32251011032943544</v>
      </c>
      <c r="BK39" s="52">
        <f>IF(PLANEL_Pot_Trim!BK14&lt;&gt;0,BK14/PLANEL_Pot_Trim!BK14,0)</f>
        <v>3.6153361119176351E-2</v>
      </c>
      <c r="BL39" s="52">
        <f>IF(PLANEL_Pot_Trim!BL14&lt;&gt;0,BL14/PLANEL_Pot_Trim!BL14,0)</f>
        <v>0.36984299555344741</v>
      </c>
      <c r="BM39" s="52">
        <f>IF(PLANEL_Pot_Trim!BM14&lt;&gt;0,BM14/PLANEL_Pot_Trim!BM14,0)</f>
        <v>0.50609319075185877</v>
      </c>
      <c r="BN39" s="52">
        <f>IF(PLANEL_Pot_Trim!BN14&lt;&gt;0,BN14/PLANEL_Pot_Trim!BN14,0)</f>
        <v>0.32251011032943544</v>
      </c>
      <c r="BO39" s="52">
        <f>IF(PLANEL_Pot_Trim!BO14&lt;&gt;0,BO14/PLANEL_Pot_Trim!BO14,0)</f>
        <v>3.5904370129391627E-2</v>
      </c>
      <c r="BP39" s="52">
        <f>IF(PLANEL_Pot_Trim!BP14&lt;&gt;0,BP14/PLANEL_Pot_Trim!BP14,0)</f>
        <v>0.36729585826111538</v>
      </c>
      <c r="BQ39" s="52">
        <f>IF(PLANEL_Pot_Trim!BQ14&lt;&gt;0,BQ14/PLANEL_Pot_Trim!BQ14,0)</f>
        <v>0.50260768788681065</v>
      </c>
      <c r="BR39" s="52">
        <f>IF(PLANEL_Pot_Trim!BR14&lt;&gt;0,BR14/PLANEL_Pot_Trim!BR14,0)</f>
        <v>0.32028895827452575</v>
      </c>
      <c r="BS39" s="52">
        <f>IF(PLANEL_Pot_Trim!BS14&lt;&gt;0,BS14/PLANEL_Pot_Trim!BS14,0)</f>
        <v>3.5904370129391627E-2</v>
      </c>
      <c r="BT39" s="52">
        <f>IF(PLANEL_Pot_Trim!BT14&lt;&gt;0,BT14/PLANEL_Pot_Trim!BT14,0)</f>
        <v>0.36729585826111538</v>
      </c>
      <c r="BU39" s="52">
        <f>IF(PLANEL_Pot_Trim!BU14&lt;&gt;0,BU14/PLANEL_Pot_Trim!BU14,0)</f>
        <v>0.50260768788681065</v>
      </c>
      <c r="BV39" s="52">
        <f>IF(PLANEL_Pot_Trim!BV14&lt;&gt;0,BV14/PLANEL_Pot_Trim!BV14,0)</f>
        <v>0.32028895827452575</v>
      </c>
      <c r="BW39" s="52">
        <f>IF(PLANEL_Pot_Trim!BW14&lt;&gt;0,BW14/PLANEL_Pot_Trim!BW14,0)</f>
        <v>3.5904370129391627E-2</v>
      </c>
      <c r="BX39" s="52">
        <f>IF(PLANEL_Pot_Trim!BX14&lt;&gt;0,BX14/PLANEL_Pot_Trim!BX14,0)</f>
        <v>0.36729585826111538</v>
      </c>
      <c r="BY39" s="52">
        <f>IF(PLANEL_Pot_Trim!BY14&lt;&gt;0,BY14/PLANEL_Pot_Trim!BY14,0)</f>
        <v>0.50260768788681065</v>
      </c>
      <c r="BZ39" s="52">
        <f>IF(PLANEL_Pot_Trim!BZ14&lt;&gt;0,BZ14/PLANEL_Pot_Trim!BZ14,0)</f>
        <v>0.32028895827452575</v>
      </c>
      <c r="CA39" s="52">
        <f>IF(PLANEL_Pot_Trim!CA14&lt;&gt;0,CA14/PLANEL_Pot_Trim!CA14,0)</f>
        <v>3.5904370129391627E-2</v>
      </c>
      <c r="CB39" s="52">
        <f>IF(PLANEL_Pot_Trim!CB14&lt;&gt;0,CB14/PLANEL_Pot_Trim!CB14,0)</f>
        <v>0.36729585826111538</v>
      </c>
      <c r="CC39" s="52">
        <f>IF(PLANEL_Pot_Trim!CC14&lt;&gt;0,CC14/PLANEL_Pot_Trim!CC14,0)</f>
        <v>0.50260768788681065</v>
      </c>
      <c r="CD39" s="52">
        <f>IF(PLANEL_Pot_Trim!CD14&lt;&gt;0,CD14/PLANEL_Pot_Trim!CD14,0)</f>
        <v>0.32028895827452575</v>
      </c>
      <c r="CE39" s="52">
        <f>IF(PLANEL_Pot_Trim!CE14&lt;&gt;0,CE14/PLANEL_Pot_Trim!CE14,0)</f>
        <v>3.5904370129391627E-2</v>
      </c>
      <c r="CF39" s="52">
        <f>IF(PLANEL_Pot_Trim!CF14&lt;&gt;0,CF14/PLANEL_Pot_Trim!CF14,0)</f>
        <v>0.36729585826111538</v>
      </c>
      <c r="CG39" s="52">
        <f>IF(PLANEL_Pot_Trim!CG14&lt;&gt;0,CG14/PLANEL_Pot_Trim!CG14,0)</f>
        <v>0.50260768788681065</v>
      </c>
      <c r="CH39" s="52">
        <f>IF(PLANEL_Pot_Trim!CH14&lt;&gt;0,CH14/PLANEL_Pot_Trim!CH14,0)</f>
        <v>0.32028895827452575</v>
      </c>
      <c r="CI39" s="52">
        <f>IF(PLANEL_Pot_Trim!CI14&lt;&gt;0,CI14/PLANEL_Pot_Trim!CI14,0)</f>
        <v>3.5823068555038973E-2</v>
      </c>
      <c r="CJ39" s="52">
        <f>IF(PLANEL_Pot_Trim!CJ14&lt;&gt;0,CJ14/PLANEL_Pot_Trim!CJ14,0)</f>
        <v>0.36646415640453756</v>
      </c>
      <c r="CK39" s="52">
        <f>IF(PLANEL_Pot_Trim!CK14&lt;&gt;0,CK14/PLANEL_Pot_Trim!CK14,0)</f>
        <v>0.5014695869044955</v>
      </c>
      <c r="CL39" s="52">
        <f>IF(PLANEL_Pot_Trim!CL14&lt;&gt;0,CL14/PLANEL_Pot_Trim!CL14,0)</f>
        <v>0.31956369851276578</v>
      </c>
      <c r="CM39" s="52">
        <f>IF(PLANEL_Pot_Trim!CM14&lt;&gt;0,CM14/PLANEL_Pot_Trim!CM14,0)</f>
        <v>3.5823068555038973E-2</v>
      </c>
      <c r="CN39" s="52">
        <f>IF(PLANEL_Pot_Trim!CN14&lt;&gt;0,CN14/PLANEL_Pot_Trim!CN14,0)</f>
        <v>0.36646415640453756</v>
      </c>
      <c r="CO39" s="52">
        <f>IF(PLANEL_Pot_Trim!CO14&lt;&gt;0,CO14/PLANEL_Pot_Trim!CO14,0)</f>
        <v>0.5014695869044955</v>
      </c>
      <c r="CP39" s="52">
        <f>IF(PLANEL_Pot_Trim!CP14&lt;&gt;0,CP14/PLANEL_Pot_Trim!CP14,0)</f>
        <v>0.31956369851276578</v>
      </c>
      <c r="CQ39" s="52">
        <f>IF(PLANEL_Pot_Trim!CQ14&lt;&gt;0,CQ14/PLANEL_Pot_Trim!CQ14,0)</f>
        <v>3.5823068555038973E-2</v>
      </c>
      <c r="CR39" s="52">
        <f>IF(PLANEL_Pot_Trim!CR14&lt;&gt;0,CR14/PLANEL_Pot_Trim!CR14,0)</f>
        <v>0.36646415640453756</v>
      </c>
      <c r="CS39" s="52">
        <f>IF(PLANEL_Pot_Trim!CS14&lt;&gt;0,CS14/PLANEL_Pot_Trim!CS14,0)</f>
        <v>0.5014695869044955</v>
      </c>
      <c r="CT39" s="52">
        <f>IF(PLANEL_Pot_Trim!CT14&lt;&gt;0,CT14/PLANEL_Pot_Trim!CT14,0)</f>
        <v>0.31956369851276578</v>
      </c>
      <c r="CU39" s="52">
        <f>IF(PLANEL_Pot_Trim!CU14&lt;&gt;0,CU14/PLANEL_Pot_Trim!CU14,0)</f>
        <v>3.5823068555038973E-2</v>
      </c>
      <c r="CV39" s="52">
        <f>IF(PLANEL_Pot_Trim!CV14&lt;&gt;0,CV14/PLANEL_Pot_Trim!CV14,0)</f>
        <v>0.36646415640453756</v>
      </c>
      <c r="CW39" s="52">
        <f>IF(PLANEL_Pot_Trim!CW14&lt;&gt;0,CW14/PLANEL_Pot_Trim!CW14,0)</f>
        <v>0.5014695869044955</v>
      </c>
      <c r="CX39" s="52">
        <f>IF(PLANEL_Pot_Trim!CX14&lt;&gt;0,CX14/PLANEL_Pot_Trim!CX14,0)</f>
        <v>0.31956369851276578</v>
      </c>
      <c r="CY39" s="82">
        <f>IF(PLANEL_Pot_Trim!CY14&lt;&gt;0,CY14/PLANEL_Pot_Trim!CY14,0)</f>
        <v>3.5823068555038973E-2</v>
      </c>
      <c r="CZ39" s="82">
        <f>IF(PLANEL_Pot_Trim!CZ14&lt;&gt;0,CZ14/PLANEL_Pot_Trim!CZ14,0)</f>
        <v>0.36646415640453756</v>
      </c>
      <c r="DA39" s="82">
        <f>IF(PLANEL_Pot_Trim!DA14&lt;&gt;0,DA14/PLANEL_Pot_Trim!DA14,0)</f>
        <v>0.5014695869044955</v>
      </c>
      <c r="DB39" s="82">
        <f>IF(PLANEL_Pot_Trim!DB14&lt;&gt;0,DB14/PLANEL_Pot_Trim!DB14,0)</f>
        <v>0.31956369851276578</v>
      </c>
      <c r="DC39" s="52">
        <f>IF(PLANEL_Pot_Trim!DC14&lt;&gt;0,DC14/PLANEL_Pot_Trim!DC14,0)</f>
        <v>3.5823068555038973E-2</v>
      </c>
      <c r="DD39" s="52">
        <f>IF(PLANEL_Pot_Trim!DD14&lt;&gt;0,DD14/PLANEL_Pot_Trim!DD14,0)</f>
        <v>0.36646415640453756</v>
      </c>
      <c r="DE39" s="52">
        <f>IF(PLANEL_Pot_Trim!DE14&lt;&gt;0,DE14/PLANEL_Pot_Trim!DE14,0)</f>
        <v>0.5014695869044955</v>
      </c>
      <c r="DF39" s="52">
        <f>IF(PLANEL_Pot_Trim!DF14&lt;&gt;0,DF14/PLANEL_Pot_Trim!DF14,0)</f>
        <v>0.31956369851276578</v>
      </c>
      <c r="DG39" s="52">
        <f>IF(PLANEL_Pot_Trim!DG14&lt;&gt;0,DG14/PLANEL_Pot_Trim!DG14,0)</f>
        <v>3.5823068555038973E-2</v>
      </c>
      <c r="DH39" s="52">
        <f>IF(PLANEL_Pot_Trim!DH14&lt;&gt;0,DH14/PLANEL_Pot_Trim!DH14,0)</f>
        <v>0.36646415640453756</v>
      </c>
      <c r="DI39" s="52">
        <f>IF(PLANEL_Pot_Trim!DI14&lt;&gt;0,DI14/PLANEL_Pot_Trim!DI14,0)</f>
        <v>0.5014695869044955</v>
      </c>
      <c r="DJ39" s="52">
        <f>IF(PLANEL_Pot_Trim!DJ14&lt;&gt;0,DJ14/PLANEL_Pot_Trim!DJ14,0)</f>
        <v>0.31956369851276578</v>
      </c>
      <c r="DK39" s="52">
        <f>IF(PLANEL_Pot_Trim!DK14&lt;&gt;0,DK14/PLANEL_Pot_Trim!DK14,0)</f>
        <v>3.5823068555038973E-2</v>
      </c>
      <c r="DL39" s="52">
        <f>IF(PLANEL_Pot_Trim!DL14&lt;&gt;0,DL14/PLANEL_Pot_Trim!DL14,0)</f>
        <v>0.36646415640453756</v>
      </c>
      <c r="DM39" s="52">
        <f>IF(PLANEL_Pot_Trim!DM14&lt;&gt;0,DM14/PLANEL_Pot_Trim!DM14,0)</f>
        <v>0.5014695869044955</v>
      </c>
      <c r="DN39" s="52">
        <f>IF(PLANEL_Pot_Trim!DN14&lt;&gt;0,DN14/PLANEL_Pot_Trim!DN14,0)</f>
        <v>0.31956369851276578</v>
      </c>
      <c r="DO39" s="52">
        <f>IF(PLANEL_Pot_Trim!DO14&lt;&gt;0,DO14/PLANEL_Pot_Trim!DO14,0)</f>
        <v>3.5823068555038973E-2</v>
      </c>
      <c r="DP39" s="52">
        <f>IF(PLANEL_Pot_Trim!DP14&lt;&gt;0,DP14/PLANEL_Pot_Trim!DP14,0)</f>
        <v>0.36646415640453756</v>
      </c>
      <c r="DQ39" s="52">
        <f>IF(PLANEL_Pot_Trim!DQ14&lt;&gt;0,DQ14/PLANEL_Pot_Trim!DQ14,0)</f>
        <v>0.5014695869044955</v>
      </c>
      <c r="DR39" s="52">
        <f>IF(PLANEL_Pot_Trim!DR14&lt;&gt;0,DR14/PLANEL_Pot_Trim!DR14,0)</f>
        <v>0.31956369851276578</v>
      </c>
      <c r="DS39" s="52">
        <f>IF(PLANEL_Pot_Trim!DS14&lt;&gt;0,DS14/PLANEL_Pot_Trim!DS14,0)</f>
        <v>3.5823068555038973E-2</v>
      </c>
      <c r="DT39" s="52">
        <f>IF(PLANEL_Pot_Trim!DT14&lt;&gt;0,DT14/PLANEL_Pot_Trim!DT14,0)</f>
        <v>0.36646415640453756</v>
      </c>
      <c r="DU39" s="52">
        <f>IF(PLANEL_Pot_Trim!DU14&lt;&gt;0,DU14/PLANEL_Pot_Trim!DU14,0)</f>
        <v>0.5014695869044955</v>
      </c>
      <c r="DV39" s="52">
        <f>IF(PLANEL_Pot_Trim!DV14&lt;&gt;0,DV14/PLANEL_Pot_Trim!DV14,0)</f>
        <v>0.31956369851276578</v>
      </c>
      <c r="DW39" s="52">
        <f>IF(PLANEL_Pot_Trim!DW14&lt;&gt;0,DW14/PLANEL_Pot_Trim!DW14,0)</f>
        <v>3.5823068556706257E-2</v>
      </c>
      <c r="DX39" s="52">
        <f>IF(PLANEL_Pot_Trim!DX14&lt;&gt;0,DX14/PLANEL_Pot_Trim!DX14,0)</f>
        <v>0.36646415638810309</v>
      </c>
      <c r="DY39" s="52">
        <f>IF(PLANEL_Pot_Trim!DY14&lt;&gt;0,DY14/PLANEL_Pot_Trim!DY14,0)</f>
        <v>0.50146958692458254</v>
      </c>
      <c r="DZ39" s="52">
        <f>IF(PLANEL_Pot_Trim!DZ14&lt;&gt;0,DZ14/PLANEL_Pot_Trim!DZ14,0)</f>
        <v>0.31956369848512445</v>
      </c>
      <c r="EA39" s="52">
        <f>IF(PLANEL_Pot_Trim!EA14&lt;&gt;0,EA14/PLANEL_Pot_Trim!EA14,0)</f>
        <v>3.5823068556706257E-2</v>
      </c>
      <c r="EB39" s="52">
        <f>IF(PLANEL_Pot_Trim!EB14&lt;&gt;0,EB14/PLANEL_Pot_Trim!EB14,0)</f>
        <v>0.36646415638810309</v>
      </c>
      <c r="EC39" s="52">
        <f>IF(PLANEL_Pot_Trim!EC14&lt;&gt;0,EC14/PLANEL_Pot_Trim!EC14,0)</f>
        <v>0.50146958692458254</v>
      </c>
      <c r="ED39" s="52">
        <f>IF(PLANEL_Pot_Trim!ED14&lt;&gt;0,ED14/PLANEL_Pot_Trim!ED14,0)</f>
        <v>0.31956369848512445</v>
      </c>
      <c r="EE39" s="52">
        <f>IF(PLANEL_Pot_Trim!EE14&lt;&gt;0,EE14/PLANEL_Pot_Trim!EE14,0)</f>
        <v>3.5823068556706257E-2</v>
      </c>
      <c r="EF39" s="52">
        <f>IF(PLANEL_Pot_Trim!EF14&lt;&gt;0,EF14/PLANEL_Pot_Trim!EF14,0)</f>
        <v>0.36646415638810309</v>
      </c>
      <c r="EG39" s="52">
        <f>IF(PLANEL_Pot_Trim!EG14&lt;&gt;0,EG14/PLANEL_Pot_Trim!EG14,0)</f>
        <v>0.50146958692458254</v>
      </c>
      <c r="EH39" s="52">
        <f>IF(PLANEL_Pot_Trim!EH14&lt;&gt;0,EH14/PLANEL_Pot_Trim!EH14,0)</f>
        <v>0.31956369848512445</v>
      </c>
      <c r="EI39" s="52">
        <f>IF(PLANEL_Pot_Trim!EI14&lt;&gt;0,EI14/PLANEL_Pot_Trim!EI14,0)</f>
        <v>3.5823068556706257E-2</v>
      </c>
      <c r="EJ39" s="52">
        <f>IF(PLANEL_Pot_Trim!EJ14&lt;&gt;0,EJ14/PLANEL_Pot_Trim!EJ14,0)</f>
        <v>0.36646415638810309</v>
      </c>
      <c r="EK39" s="52">
        <f>IF(PLANEL_Pot_Trim!EK14&lt;&gt;0,EK14/PLANEL_Pot_Trim!EK14,0)</f>
        <v>0.50146958692458254</v>
      </c>
      <c r="EL39" s="52">
        <f>IF(PLANEL_Pot_Trim!EL14&lt;&gt;0,EL14/PLANEL_Pot_Trim!EL14,0)</f>
        <v>0.31956369848512445</v>
      </c>
      <c r="EM39" s="52">
        <f>IF(PLANEL_Pot_Trim!EM14&lt;&gt;0,EM14/PLANEL_Pot_Trim!EM14,0)</f>
        <v>3.5823068556706257E-2</v>
      </c>
      <c r="EN39" s="52">
        <f>IF(PLANEL_Pot_Trim!EN14&lt;&gt;0,EN14/PLANEL_Pot_Trim!EN14,0)</f>
        <v>0.36646415638810309</v>
      </c>
      <c r="EO39" s="52">
        <f>IF(PLANEL_Pot_Trim!EO14&lt;&gt;0,EO14/PLANEL_Pot_Trim!EO14,0)</f>
        <v>0.50146958692458254</v>
      </c>
      <c r="EP39" s="52">
        <f>IF(PLANEL_Pot_Trim!EP14&lt;&gt;0,EP14/PLANEL_Pot_Trim!EP14,0)</f>
        <v>0.31956369848512445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0.8701597211881188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0.89179052197309416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0.70511756892265198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0.35441618751676163</v>
      </c>
      <c r="AZ42" s="51">
        <f>IF(PLANEL_Pot_Trim!AZ17&lt;&gt;0,AZ17/PLANEL_Pot_Trim!AZ17,0)</f>
        <v>0.42660280024122565</v>
      </c>
      <c r="BA42" s="51">
        <f>IF(PLANEL_Pot_Trim!BA17&lt;&gt;0,BA17/PLANEL_Pot_Trim!BA17,0)</f>
        <v>0.56498048683527924</v>
      </c>
      <c r="BB42" s="51">
        <f>IF(PLANEL_Pot_Trim!BB17&lt;&gt;0,BB17/PLANEL_Pot_Trim!BB17,0)</f>
        <v>0.46652049712535015</v>
      </c>
      <c r="BC42" s="51">
        <f>IF(PLANEL_Pot_Trim!BC17&lt;&gt;0,BC17/PLANEL_Pot_Trim!BC17,0)</f>
        <v>0.35440939924755882</v>
      </c>
      <c r="BD42" s="51">
        <f>IF(PLANEL_Pot_Trim!BD17&lt;&gt;0,BD17/PLANEL_Pot_Trim!BD17,0)</f>
        <v>0.4266952259500027</v>
      </c>
      <c r="BE42" s="51">
        <f>IF(PLANEL_Pot_Trim!BE17&lt;&gt;0,BE17/PLANEL_Pot_Trim!BE17,0)</f>
        <v>0.56515047607413904</v>
      </c>
      <c r="BF42" s="51">
        <f>IF(PLANEL_Pot_Trim!BF17&lt;&gt;0,BF17/PLANEL_Pot_Trim!BF17,0)</f>
        <v>0.46660255956140734</v>
      </c>
      <c r="BG42" s="51">
        <f>IF(PLANEL_Pot_Trim!BG17&lt;&gt;0,BG17/PLANEL_Pot_Trim!BG17,0)</f>
        <v>0.35440299254547381</v>
      </c>
      <c r="BH42" s="51">
        <f>IF(PLANEL_Pot_Trim!BH17&lt;&gt;0,BH17/PLANEL_Pot_Trim!BH17,0)</f>
        <v>0.42678245567276279</v>
      </c>
      <c r="BI42" s="51">
        <f>IF(PLANEL_Pot_Trim!BI17&lt;&gt;0,BI17/PLANEL_Pot_Trim!BI17,0)</f>
        <v>0.56531090904616221</v>
      </c>
      <c r="BJ42" s="51">
        <f>IF(PLANEL_Pot_Trim!BJ17&lt;&gt;0,BJ17/PLANEL_Pot_Trim!BJ17,0)</f>
        <v>0.46668000865049825</v>
      </c>
      <c r="BK42" s="51">
        <f>IF(PLANEL_Pot_Trim!BK17&lt;&gt;0,BK17/PLANEL_Pot_Trim!BK17,0)</f>
        <v>0.35439714543734119</v>
      </c>
      <c r="BL42" s="51">
        <f>IF(PLANEL_Pot_Trim!BL17&lt;&gt;0,BL17/PLANEL_Pot_Trim!BL17,0)</f>
        <v>0.42686206614891947</v>
      </c>
      <c r="BM42" s="51">
        <f>IF(PLANEL_Pot_Trim!BM17&lt;&gt;0,BM17/PLANEL_Pot_Trim!BM17,0)</f>
        <v>0.56545732863475584</v>
      </c>
      <c r="BN42" s="51">
        <f>IF(PLANEL_Pot_Trim!BN17&lt;&gt;0,BN17/PLANEL_Pot_Trim!BN17,0)</f>
        <v>0.46675069277285913</v>
      </c>
      <c r="BO42" s="51">
        <f>IF(PLANEL_Pot_Trim!BO17&lt;&gt;0,BO17/PLANEL_Pot_Trim!BO17,0)</f>
        <v>0.35437411951580544</v>
      </c>
      <c r="BP42" s="51">
        <f>IF(PLANEL_Pot_Trim!BP17&lt;&gt;0,BP17/PLANEL_Pot_Trim!BP17,0)</f>
        <v>0.42717557316407645</v>
      </c>
      <c r="BQ42" s="51">
        <f>IF(PLANEL_Pot_Trim!BQ17&lt;&gt;0,BQ17/PLANEL_Pot_Trim!BQ17,0)</f>
        <v>0.5660339308743384</v>
      </c>
      <c r="BR42" s="51">
        <f>IF(PLANEL_Pot_Trim!BR17&lt;&gt;0,BR17/PLANEL_Pot_Trim!BR17,0)</f>
        <v>0.46702904777948595</v>
      </c>
      <c r="BS42" s="51">
        <f>IF(PLANEL_Pot_Trim!BS17&lt;&gt;0,BS17/PLANEL_Pot_Trim!BS17,0)</f>
        <v>0.35432372595363565</v>
      </c>
      <c r="BT42" s="51">
        <f>IF(PLANEL_Pot_Trim!BT17&lt;&gt;0,BT17/PLANEL_Pot_Trim!BT17,0)</f>
        <v>0.42786170096078174</v>
      </c>
      <c r="BU42" s="51">
        <f>IF(PLANEL_Pot_Trim!BU17&lt;&gt;0,BU17/PLANEL_Pot_Trim!BU17,0)</f>
        <v>0.56729585735396892</v>
      </c>
      <c r="BV42" s="51">
        <f>IF(PLANEL_Pot_Trim!BV17&lt;&gt;0,BV17/PLANEL_Pot_Trim!BV17,0)</f>
        <v>0.46763824340278609</v>
      </c>
      <c r="BW42" s="51">
        <f>IF(PLANEL_Pot_Trim!BW17&lt;&gt;0,BW17/PLANEL_Pot_Trim!BW17,0)</f>
        <v>0.35429168782905707</v>
      </c>
      <c r="BX42" s="51">
        <f>IF(PLANEL_Pot_Trim!BX17&lt;&gt;0,BX17/PLANEL_Pot_Trim!BX17,0)</f>
        <v>0.42829791227150066</v>
      </c>
      <c r="BY42" s="51">
        <f>IF(PLANEL_Pot_Trim!BY17&lt;&gt;0,BY17/PLANEL_Pot_Trim!BY17,0)</f>
        <v>0.56809813735457904</v>
      </c>
      <c r="BZ42" s="51">
        <f>IF(PLANEL_Pot_Trim!BZ17&lt;&gt;0,BZ17/PLANEL_Pot_Trim!BZ17,0)</f>
        <v>0.46802554445076133</v>
      </c>
      <c r="CA42" s="51">
        <f>IF(PLANEL_Pot_Trim!CA17&lt;&gt;0,CA17/PLANEL_Pot_Trim!CA17,0)</f>
        <v>0.35425496308746618</v>
      </c>
      <c r="CB42" s="51">
        <f>IF(PLANEL_Pot_Trim!CB17&lt;&gt;0,CB17/PLANEL_Pot_Trim!CB17,0)</f>
        <v>0.42879793385797826</v>
      </c>
      <c r="CC42" s="51">
        <f>IF(PLANEL_Pot_Trim!CC17&lt;&gt;0,CC17/PLANEL_Pot_Trim!CC17,0)</f>
        <v>0.56901777709341483</v>
      </c>
      <c r="CD42" s="51">
        <f>IF(PLANEL_Pot_Trim!CD17&lt;&gt;0,CD17/PLANEL_Pot_Trim!CD17,0)</f>
        <v>0.46846950094480094</v>
      </c>
      <c r="CE42" s="51">
        <f>IF(PLANEL_Pot_Trim!CE17&lt;&gt;0,CE17/PLANEL_Pot_Trim!CE17,0)</f>
        <v>0.35420148556240721</v>
      </c>
      <c r="CF42" s="51">
        <f>IF(PLANEL_Pot_Trim!CF17&lt;&gt;0,CF17/PLANEL_Pot_Trim!CF17,0)</f>
        <v>0.429526049869974</v>
      </c>
      <c r="CG42" s="51">
        <f>IF(PLANEL_Pot_Trim!CG17&lt;&gt;0,CG17/PLANEL_Pot_Trim!CG17,0)</f>
        <v>0.57035692848377428</v>
      </c>
      <c r="CH42" s="51">
        <f>IF(PLANEL_Pot_Trim!CH17&lt;&gt;0,CH17/PLANEL_Pot_Trim!CH17,0)</f>
        <v>0.46911597692671525</v>
      </c>
      <c r="CI42" s="51">
        <f>IF(PLANEL_Pot_Trim!CI17&lt;&gt;0,CI17/PLANEL_Pot_Trim!CI17,0)</f>
        <v>0.35419504801601209</v>
      </c>
      <c r="CJ42" s="51">
        <f>IF(PLANEL_Pot_Trim!CJ17&lt;&gt;0,CJ17/PLANEL_Pot_Trim!CJ17,0)</f>
        <v>0.4296137007476189</v>
      </c>
      <c r="CK42" s="51">
        <f>IF(PLANEL_Pot_Trim!CK17&lt;&gt;0,CK17/PLANEL_Pot_Trim!CK17,0)</f>
        <v>0.57051813598704182</v>
      </c>
      <c r="CL42" s="51">
        <f>IF(PLANEL_Pot_Trim!CL17&lt;&gt;0,CL17/PLANEL_Pot_Trim!CL17,0)</f>
        <v>0.46919379995564914</v>
      </c>
      <c r="CM42" s="51">
        <f>IF(PLANEL_Pot_Trim!CM17&lt;&gt;0,CM17/PLANEL_Pot_Trim!CM17,0)</f>
        <v>0.354174701066372</v>
      </c>
      <c r="CN42" s="51">
        <f>IF(PLANEL_Pot_Trim!CN17&lt;&gt;0,CN17/PLANEL_Pot_Trim!CN17,0)</f>
        <v>0.42989073171173819</v>
      </c>
      <c r="CO42" s="51">
        <f>IF(PLANEL_Pot_Trim!CO17&lt;&gt;0,CO17/PLANEL_Pot_Trim!CO17,0)</f>
        <v>0.57102765148809898</v>
      </c>
      <c r="CP42" s="51">
        <f>IF(PLANEL_Pot_Trim!CP17&lt;&gt;0,CP17/PLANEL_Pot_Trim!CP17,0)</f>
        <v>0.46943976878478599</v>
      </c>
      <c r="CQ42" s="51">
        <f>IF(PLANEL_Pot_Trim!CQ17&lt;&gt;0,CQ17/PLANEL_Pot_Trim!CQ17,0)</f>
        <v>0.35417410151894557</v>
      </c>
      <c r="CR42" s="51">
        <f>IF(PLANEL_Pot_Trim!CR17&lt;&gt;0,CR17/PLANEL_Pot_Trim!CR17,0)</f>
        <v>0.42989889450207786</v>
      </c>
      <c r="CS42" s="51">
        <f>IF(PLANEL_Pot_Trim!CS17&lt;&gt;0,CS17/PLANEL_Pot_Trim!CS17,0)</f>
        <v>0.57104266455481834</v>
      </c>
      <c r="CT42" s="51">
        <f>IF(PLANEL_Pot_Trim!CT17&lt;&gt;0,CT17/PLANEL_Pot_Trim!CT17,0)</f>
        <v>0.46944701633027719</v>
      </c>
      <c r="CU42" s="51">
        <f>IF(PLANEL_Pot_Trim!CU17&lt;&gt;0,CU17/PLANEL_Pot_Trim!CU17,0)</f>
        <v>0.35423724494229514</v>
      </c>
      <c r="CV42" s="51">
        <f>IF(PLANEL_Pot_Trim!CV17&lt;&gt;0,CV17/PLANEL_Pot_Trim!CV17,0)</f>
        <v>0.42903917282884874</v>
      </c>
      <c r="CW42" s="51">
        <f>IF(PLANEL_Pot_Trim!CW17&lt;&gt;0,CW17/PLANEL_Pot_Trim!CW17,0)</f>
        <v>0.56946146408380927</v>
      </c>
      <c r="CX42" s="51">
        <f>IF(PLANEL_Pot_Trim!CX17&lt;&gt;0,CX17/PLANEL_Pot_Trim!CX17,0)</f>
        <v>0.46868369107410401</v>
      </c>
      <c r="CY42" s="81">
        <f>IF(PLANEL_Pot_Trim!CY17&lt;&gt;0,CY17/PLANEL_Pot_Trim!CY17,0)</f>
        <v>0.3542256009438996</v>
      </c>
      <c r="CZ42" s="81">
        <f>IF(PLANEL_Pot_Trim!CZ17&lt;&gt;0,CZ17/PLANEL_Pot_Trim!CZ17,0)</f>
        <v>0.42919771043143035</v>
      </c>
      <c r="DA42" s="81">
        <f>IF(PLANEL_Pot_Trim!DA17&lt;&gt;0,DA17/PLANEL_Pot_Trim!DA17,0)</f>
        <v>0.56975304650473679</v>
      </c>
      <c r="DB42" s="81">
        <f>IF(PLANEL_Pot_Trim!DB17&lt;&gt;0,DB17/PLANEL_Pot_Trim!DB17,0)</f>
        <v>0.46882445263033051</v>
      </c>
      <c r="DC42" s="51">
        <f>IF(PLANEL_Pot_Trim!DC17&lt;&gt;0,DC17/PLANEL_Pot_Trim!DC17,0)</f>
        <v>0.35422260918055509</v>
      </c>
      <c r="DD42" s="51">
        <f>IF(PLANEL_Pot_Trim!DD17&lt;&gt;0,DD17/PLANEL_Pot_Trim!DD17,0)</f>
        <v>0.4292384443660498</v>
      </c>
      <c r="DE42" s="51">
        <f>IF(PLANEL_Pot_Trim!DE17&lt;&gt;0,DE17/PLANEL_Pot_Trim!DE17,0)</f>
        <v>0.56982796437595407</v>
      </c>
      <c r="DF42" s="51">
        <f>IF(PLANEL_Pot_Trim!DF17&lt;&gt;0,DF17/PLANEL_Pot_Trim!DF17,0)</f>
        <v>0.46886061926641542</v>
      </c>
      <c r="DG42" s="51">
        <f>IF(PLANEL_Pot_Trim!DG17&lt;&gt;0,DG17/PLANEL_Pot_Trim!DG17,0)</f>
        <v>0.3542205211181213</v>
      </c>
      <c r="DH42" s="51">
        <f>IF(PLANEL_Pot_Trim!DH17&lt;&gt;0,DH17/PLANEL_Pot_Trim!DH17,0)</f>
        <v>0.42926687385801632</v>
      </c>
      <c r="DI42" s="51">
        <f>IF(PLANEL_Pot_Trim!DI17&lt;&gt;0,DI17/PLANEL_Pot_Trim!DI17,0)</f>
        <v>0.5698802519285121</v>
      </c>
      <c r="DJ42" s="51">
        <f>IF(PLANEL_Pot_Trim!DJ17&lt;&gt;0,DJ17/PLANEL_Pot_Trim!DJ17,0)</f>
        <v>0.46888586113847558</v>
      </c>
      <c r="DK42" s="51">
        <f>IF(PLANEL_Pot_Trim!DK17&lt;&gt;0,DK17/PLANEL_Pot_Trim!DK17,0)</f>
        <v>0.35421856928427226</v>
      </c>
      <c r="DL42" s="51">
        <f>IF(PLANEL_Pot_Trim!DL17&lt;&gt;0,DL17/PLANEL_Pot_Trim!DL17,0)</f>
        <v>0.42929344900143723</v>
      </c>
      <c r="DM42" s="51">
        <f>IF(PLANEL_Pot_Trim!DM17&lt;&gt;0,DM17/PLANEL_Pot_Trim!DM17,0)</f>
        <v>0.56992912893163494</v>
      </c>
      <c r="DN42" s="51">
        <f>IF(PLANEL_Pot_Trim!DN17&lt;&gt;0,DN17/PLANEL_Pot_Trim!DN17,0)</f>
        <v>0.46890945648398846</v>
      </c>
      <c r="DO42" s="51">
        <f>IF(PLANEL_Pot_Trim!DO17&lt;&gt;0,DO17/PLANEL_Pot_Trim!DO17,0)</f>
        <v>0.35421669273792822</v>
      </c>
      <c r="DP42" s="51">
        <f>IF(PLANEL_Pot_Trim!DP17&lt;&gt;0,DP17/PLANEL_Pot_Trim!DP17,0)</f>
        <v>0.42931899912308613</v>
      </c>
      <c r="DQ42" s="51">
        <f>IF(PLANEL_Pot_Trim!DQ17&lt;&gt;0,DQ17/PLANEL_Pot_Trim!DQ17,0)</f>
        <v>0.56997612069115156</v>
      </c>
      <c r="DR42" s="51">
        <f>IF(PLANEL_Pot_Trim!DR17&lt;&gt;0,DR17/PLANEL_Pot_Trim!DR17,0)</f>
        <v>0.46893214181643533</v>
      </c>
      <c r="DS42" s="51">
        <f>IF(PLANEL_Pot_Trim!DS17&lt;&gt;0,DS17/PLANEL_Pot_Trim!DS17,0)</f>
        <v>0.35421544106863928</v>
      </c>
      <c r="DT42" s="51">
        <f>IF(PLANEL_Pot_Trim!DT17&lt;&gt;0,DT17/PLANEL_Pot_Trim!DT17,0)</f>
        <v>0.42933604049416341</v>
      </c>
      <c r="DU42" s="51">
        <f>IF(PLANEL_Pot_Trim!DU17&lt;&gt;0,DU17/PLANEL_Pot_Trim!DU17,0)</f>
        <v>0.57000746312886996</v>
      </c>
      <c r="DV42" s="51">
        <f>IF(PLANEL_Pot_Trim!DV17&lt;&gt;0,DV17/PLANEL_Pot_Trim!DV17,0)</f>
        <v>0.46894727242399087</v>
      </c>
      <c r="DW42" s="51">
        <f>IF(PLANEL_Pot_Trim!DW17&lt;&gt;0,DW17/PLANEL_Pot_Trim!DW17,0)</f>
        <v>0.35421344194518123</v>
      </c>
      <c r="DX42" s="51">
        <f>IF(PLANEL_Pot_Trim!DX17&lt;&gt;0,DX17/PLANEL_Pot_Trim!DX17,0)</f>
        <v>0.42936326026866772</v>
      </c>
      <c r="DY42" s="51">
        <f>IF(PLANEL_Pot_Trim!DY17&lt;&gt;0,DY17/PLANEL_Pot_Trim!DY17,0)</f>
        <v>0.57005752578101321</v>
      </c>
      <c r="DZ42" s="51">
        <f>IF(PLANEL_Pot_Trim!DZ17&lt;&gt;0,DZ17/PLANEL_Pot_Trim!DZ17,0)</f>
        <v>0.4689714401259113</v>
      </c>
      <c r="EA42" s="51">
        <f>IF(PLANEL_Pot_Trim!EA17&lt;&gt;0,EA17/PLANEL_Pot_Trim!EA17,0)</f>
        <v>0.35421064763937721</v>
      </c>
      <c r="EB42" s="51">
        <f>IF(PLANEL_Pot_Trim!EB17&lt;&gt;0,EB17/PLANEL_Pot_Trim!EB17,0)</f>
        <v>0.42940130507854318</v>
      </c>
      <c r="EC42" s="51">
        <f>IF(PLANEL_Pot_Trim!EC17&lt;&gt;0,EC17/PLANEL_Pot_Trim!EC17,0)</f>
        <v>0.57012749783330019</v>
      </c>
      <c r="ED42" s="51">
        <f>IF(PLANEL_Pot_Trim!ED17&lt;&gt;0,ED17/PLANEL_Pot_Trim!ED17,0)</f>
        <v>0.46900521920132576</v>
      </c>
      <c r="EE42" s="51">
        <f>IF(PLANEL_Pot_Trim!EE17&lt;&gt;0,EE17/PLANEL_Pot_Trim!EE17,0)</f>
        <v>0.35420910209029793</v>
      </c>
      <c r="EF42" s="51">
        <f>IF(PLANEL_Pot_Trim!EF17&lt;&gt;0,EF17/PLANEL_Pot_Trim!EF17,0)</f>
        <v>0.42942234873856555</v>
      </c>
      <c r="EG42" s="51">
        <f>IF(PLANEL_Pot_Trim!EG17&lt;&gt;0,EG17/PLANEL_Pot_Trim!EG17,0)</f>
        <v>0.57016620131523521</v>
      </c>
      <c r="EH42" s="51">
        <f>IF(PLANEL_Pot_Trim!EH17&lt;&gt;0,EH17/PLANEL_Pot_Trim!EH17,0)</f>
        <v>0.46902390328855098</v>
      </c>
      <c r="EI42" s="51">
        <f>IF(PLANEL_Pot_Trim!EI17&lt;&gt;0,EI17/PLANEL_Pot_Trim!EI17,0)</f>
        <v>0.35420865774531723</v>
      </c>
      <c r="EJ42" s="51">
        <f>IF(PLANEL_Pot_Trim!EJ17&lt;&gt;0,EJ17/PLANEL_Pot_Trim!EJ17,0)</f>
        <v>0.42942839805988808</v>
      </c>
      <c r="EK42" s="51">
        <f>IF(PLANEL_Pot_Trim!EK17&lt;&gt;0,EK17/PLANEL_Pot_Trim!EK17,0)</f>
        <v>0.57017732732555138</v>
      </c>
      <c r="EL42" s="51">
        <f>IF(PLANEL_Pot_Trim!EL17&lt;&gt;0,EL17/PLANEL_Pot_Trim!EL17,0)</f>
        <v>0.46902927441661124</v>
      </c>
      <c r="EM42" s="51">
        <f>IF(PLANEL_Pot_Trim!EM17&lt;&gt;0,EM17/PLANEL_Pot_Trim!EM17,0)</f>
        <v>0.35420821658183244</v>
      </c>
      <c r="EN42" s="51">
        <f>IF(PLANEL_Pot_Trim!EN17&lt;&gt;0,EN17/PLANEL_Pot_Trim!EN17,0)</f>
        <v>0.42943440546876571</v>
      </c>
      <c r="EO42" s="51">
        <f>IF(PLANEL_Pot_Trim!EO17&lt;&gt;0,EO17/PLANEL_Pot_Trim!EO17,0)</f>
        <v>0.57018837608069139</v>
      </c>
      <c r="EP42" s="51">
        <f>IF(PLANEL_Pot_Trim!EP17&lt;&gt;0,EP17/PLANEL_Pot_Trim!EP17,0)</f>
        <v>0.46903460816901615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0.28439796007372442</v>
      </c>
      <c r="EN45" s="53">
        <f>IF(PLANEL_Pot_Trim!EN20&lt;&gt;0,EN20/PLANEL_Pot_Trim!EN20,0)</f>
        <v>0.28248990008818442</v>
      </c>
      <c r="EO45" s="53">
        <f>IF(PLANEL_Pot_Trim!EO20&lt;&gt;0,EO20/PLANEL_Pot_Trim!EO20,0)</f>
        <v>0.27592487990686032</v>
      </c>
      <c r="EP45" s="53">
        <f>IF(PLANEL_Pot_Trim!EP20&lt;&gt;0,EP20/PLANEL_Pot_Trim!EP20,0)</f>
        <v>0.28248990008818442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2536.0262980000002</v>
      </c>
      <c r="U5" s="33">
        <v>4008.7057100000002</v>
      </c>
      <c r="V5" s="33">
        <v>4008.7057100000002</v>
      </c>
      <c r="W5" s="33">
        <v>3084.7849660000002</v>
      </c>
      <c r="X5" s="33">
        <v>3084.7849660000002</v>
      </c>
      <c r="Y5" s="33">
        <v>3084.7849660000002</v>
      </c>
      <c r="Z5" s="33">
        <v>3084.7849660000002</v>
      </c>
      <c r="AA5" s="33">
        <v>3084.7849660000002</v>
      </c>
      <c r="AB5" s="33">
        <v>2828.8104950000002</v>
      </c>
      <c r="AC5" s="33">
        <v>2828.8104950000002</v>
      </c>
      <c r="AD5" s="33">
        <v>2828.8104950000002</v>
      </c>
      <c r="AE5" s="33">
        <v>2828.8104950000002</v>
      </c>
      <c r="AF5" s="33">
        <v>2828.8104950000002</v>
      </c>
      <c r="AG5" s="33">
        <v>2828.8104950000002</v>
      </c>
      <c r="AH5" s="33">
        <v>2828.8104950000002</v>
      </c>
      <c r="AI5" s="33">
        <v>2828.8104950000002</v>
      </c>
      <c r="AJ5" s="33">
        <v>2828.8104950000002</v>
      </c>
      <c r="AK5" s="33">
        <v>2828.8104950000002</v>
      </c>
      <c r="AL5" s="33">
        <v>2828.8104950000002</v>
      </c>
      <c r="AM5" s="33">
        <v>2828.8104950000002</v>
      </c>
      <c r="AN5" s="33">
        <v>2828.8104950000002</v>
      </c>
      <c r="AO5" s="33">
        <v>2828.8104950000002</v>
      </c>
      <c r="AP5" s="33">
        <v>2828.8104950000002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2899.6952059999999</v>
      </c>
      <c r="U16" s="33">
        <v>4372.3746179999998</v>
      </c>
      <c r="V16" s="33">
        <v>4372.3746179999998</v>
      </c>
      <c r="W16" s="33">
        <v>3213.9535310000001</v>
      </c>
      <c r="X16" s="33">
        <v>3213.9535310000001</v>
      </c>
      <c r="Y16" s="33">
        <v>3213.9535310000001</v>
      </c>
      <c r="Z16" s="33">
        <v>3213.9535310000001</v>
      </c>
      <c r="AA16" s="33">
        <v>3213.9535310000001</v>
      </c>
      <c r="AB16" s="33">
        <v>2828.8104950000002</v>
      </c>
      <c r="AC16" s="33">
        <v>2828.8104950000002</v>
      </c>
      <c r="AD16" s="33">
        <v>2828.8104950000002</v>
      </c>
      <c r="AE16" s="33">
        <v>2828.8104950000002</v>
      </c>
      <c r="AF16" s="33">
        <v>2828.8104950000002</v>
      </c>
      <c r="AG16" s="33">
        <v>2828.8104950000002</v>
      </c>
      <c r="AH16" s="33">
        <v>2828.8104950000002</v>
      </c>
      <c r="AI16" s="33">
        <v>2828.8104950000002</v>
      </c>
      <c r="AJ16" s="33">
        <v>2828.8104950000002</v>
      </c>
      <c r="AK16" s="33">
        <v>2828.8104950000002</v>
      </c>
      <c r="AL16" s="33">
        <v>2828.8104950000002</v>
      </c>
      <c r="AM16" s="33">
        <v>2828.8104950000002</v>
      </c>
      <c r="AN16" s="33">
        <v>2828.8104950000002</v>
      </c>
      <c r="AO16" s="33">
        <v>2828.8104950000002</v>
      </c>
      <c r="AP16" s="33">
        <v>2828.8104950000002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484.8242995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82.428289160000006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168.94878310000001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461.53079000000002</v>
      </c>
      <c r="N40" s="33">
        <v>620.68795650000004</v>
      </c>
      <c r="O40" s="33">
        <v>620.68795650000004</v>
      </c>
      <c r="P40" s="33">
        <v>641.19159920000004</v>
      </c>
      <c r="Q40" s="33">
        <v>765.86261820000004</v>
      </c>
      <c r="R40" s="33">
        <v>780.21161229999996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288.7071583</v>
      </c>
      <c r="AC54" s="33">
        <v>314.34014480000002</v>
      </c>
      <c r="AD54" s="33">
        <v>308.13343170000002</v>
      </c>
      <c r="AE54" s="33">
        <v>287.98749709999998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288.7071583</v>
      </c>
      <c r="AC64" s="33">
        <v>314.34014480000002</v>
      </c>
      <c r="AD64" s="33">
        <v>308.13343170000002</v>
      </c>
      <c r="AE64" s="33">
        <v>287.98749709999998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1948.258572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61.057963860000001</v>
      </c>
      <c r="P102" s="33">
        <v>406.170683</v>
      </c>
      <c r="Q102" s="33">
        <v>460.65143740000002</v>
      </c>
      <c r="R102" s="33">
        <v>564.97833800000001</v>
      </c>
      <c r="S102" s="33">
        <v>905.43349590000003</v>
      </c>
      <c r="T102" s="33">
        <v>937.96594200000004</v>
      </c>
      <c r="U102" s="33">
        <v>992.25049530000001</v>
      </c>
      <c r="V102" s="33">
        <v>992.25049530000001</v>
      </c>
      <c r="W102" s="33">
        <v>992.25049530000001</v>
      </c>
      <c r="X102" s="33">
        <v>992.25049530000001</v>
      </c>
      <c r="Y102" s="33">
        <v>992.25049530000001</v>
      </c>
      <c r="Z102" s="33">
        <v>992.25049530000001</v>
      </c>
      <c r="AA102" s="33">
        <v>992.25049530000001</v>
      </c>
      <c r="AB102" s="33">
        <v>992.25049530000001</v>
      </c>
      <c r="AC102" s="33">
        <v>992.25049530000001</v>
      </c>
      <c r="AD102" s="33">
        <v>992.25049530000001</v>
      </c>
      <c r="AE102" s="33">
        <v>992.25049530000001</v>
      </c>
      <c r="AF102" s="33">
        <v>992.25049530000001</v>
      </c>
      <c r="AG102" s="33">
        <v>992.25049530000001</v>
      </c>
      <c r="AH102" s="33">
        <v>615.54868829999998</v>
      </c>
      <c r="AI102" s="33">
        <v>992.25049530000001</v>
      </c>
      <c r="AJ102" s="33">
        <v>992.25049530000001</v>
      </c>
      <c r="AK102" s="33">
        <v>992.25049530000001</v>
      </c>
      <c r="AL102" s="33">
        <v>992.25049530000001</v>
      </c>
      <c r="AM102" s="33">
        <v>916.34021749999999</v>
      </c>
      <c r="AN102" s="33">
        <v>911.0935753</v>
      </c>
      <c r="AO102" s="33">
        <v>992.25049530000001</v>
      </c>
      <c r="AP102" s="33">
        <v>992.25049530000001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968.05068040000003</v>
      </c>
      <c r="N104" s="33">
        <v>1072.2683709999999</v>
      </c>
      <c r="O104" s="33">
        <v>1080.0559679999999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701.60378509999998</v>
      </c>
      <c r="K107" s="33">
        <v>709.72253760000001</v>
      </c>
      <c r="L107" s="33">
        <v>646.46067349999998</v>
      </c>
      <c r="M107" s="33">
        <v>709.72253760000001</v>
      </c>
      <c r="N107" s="33">
        <v>746.07721300000003</v>
      </c>
      <c r="O107" s="33">
        <v>1021.248077</v>
      </c>
      <c r="P107" s="33">
        <v>1072.707915</v>
      </c>
      <c r="Q107" s="33">
        <v>1092.4425349999999</v>
      </c>
      <c r="R107" s="33">
        <v>1206.156358</v>
      </c>
      <c r="S107" s="33">
        <v>1271.099289</v>
      </c>
      <c r="T107" s="33">
        <v>1458.6509020000001</v>
      </c>
      <c r="U107" s="33">
        <v>1440.449032</v>
      </c>
      <c r="V107" s="33">
        <v>1478.400208</v>
      </c>
      <c r="W107" s="33">
        <v>850.1025793</v>
      </c>
      <c r="X107" s="33">
        <v>868.86828920000005</v>
      </c>
      <c r="Y107" s="33">
        <v>767.62120300000004</v>
      </c>
      <c r="Z107" s="33">
        <v>767.62120300000004</v>
      </c>
      <c r="AA107" s="33">
        <v>793.11542259999999</v>
      </c>
      <c r="AB107" s="33">
        <v>767.62120300000004</v>
      </c>
      <c r="AC107" s="33">
        <v>308.44785539999998</v>
      </c>
      <c r="AD107" s="33">
        <v>386.75248019999998</v>
      </c>
      <c r="AE107" s="33">
        <v>453.65618799999999</v>
      </c>
      <c r="AF107" s="33">
        <v>308.44785539999998</v>
      </c>
      <c r="AG107" s="33">
        <v>406.9519492</v>
      </c>
      <c r="AH107" s="33">
        <v>308.44785539999998</v>
      </c>
      <c r="AI107" s="33">
        <v>333.43311080000001</v>
      </c>
      <c r="AJ107" s="33">
        <v>332.97191800000002</v>
      </c>
      <c r="AK107" s="33">
        <v>398.35159119999997</v>
      </c>
      <c r="AL107" s="33">
        <v>611.31144140000004</v>
      </c>
      <c r="AM107" s="33">
        <v>616.89571079999996</v>
      </c>
      <c r="AN107" s="33">
        <v>616.89571079999996</v>
      </c>
      <c r="AO107" s="33">
        <v>616.89571079999996</v>
      </c>
      <c r="AP107" s="33">
        <v>616.89571079999996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4371.4226239999998</v>
      </c>
      <c r="K112" s="33">
        <v>4785.0506139999998</v>
      </c>
      <c r="L112" s="33">
        <v>5304.6038060000001</v>
      </c>
      <c r="M112" s="33">
        <v>5764.7015650000003</v>
      </c>
      <c r="N112" s="33">
        <v>5802.7930919999999</v>
      </c>
      <c r="O112" s="33">
        <v>6099.7517360000002</v>
      </c>
      <c r="P112" s="33">
        <v>6156.2904879999996</v>
      </c>
      <c r="Q112" s="33">
        <v>4450.02873</v>
      </c>
      <c r="R112" s="33">
        <v>4565.5935600000003</v>
      </c>
      <c r="S112" s="33">
        <v>4963.9137220000002</v>
      </c>
      <c r="T112" s="33">
        <v>5060.4719020000002</v>
      </c>
      <c r="U112" s="33">
        <v>5096.5545849999999</v>
      </c>
      <c r="V112" s="33">
        <v>5134.5057610000003</v>
      </c>
      <c r="W112" s="33">
        <v>3788.038364</v>
      </c>
      <c r="X112" s="33">
        <v>3806.8040740000001</v>
      </c>
      <c r="Y112" s="33">
        <v>3705.5569869999999</v>
      </c>
      <c r="Z112" s="33">
        <v>2803.5881669999999</v>
      </c>
      <c r="AA112" s="33">
        <v>2829.0823869999999</v>
      </c>
      <c r="AB112" s="33">
        <v>2803.5881669999999</v>
      </c>
      <c r="AC112" s="33">
        <v>2344.41482</v>
      </c>
      <c r="AD112" s="33">
        <v>2422.7194450000002</v>
      </c>
      <c r="AE112" s="33">
        <v>2506.539538</v>
      </c>
      <c r="AF112" s="33">
        <v>2324.8596200000002</v>
      </c>
      <c r="AG112" s="33">
        <v>1543.0531020000001</v>
      </c>
      <c r="AH112" s="33">
        <v>1067.847201</v>
      </c>
      <c r="AI112" s="33">
        <v>1469.534263</v>
      </c>
      <c r="AJ112" s="33">
        <v>1469.073071</v>
      </c>
      <c r="AK112" s="33">
        <v>1390.602087</v>
      </c>
      <c r="AL112" s="33">
        <v>1603.5619369999999</v>
      </c>
      <c r="AM112" s="33">
        <v>1533.2359280000001</v>
      </c>
      <c r="AN112" s="33">
        <v>1527.989286</v>
      </c>
      <c r="AO112" s="33">
        <v>1609.1462059999999</v>
      </c>
      <c r="AP112" s="33">
        <v>1609.1462059999999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633.62160570000003</v>
      </c>
      <c r="AI113" s="33">
        <v>887.07024809999996</v>
      </c>
      <c r="AJ113" s="33">
        <v>887.07024809999996</v>
      </c>
      <c r="AK113" s="33">
        <v>1134.1333830000001</v>
      </c>
      <c r="AL113" s="33">
        <v>1140.5188900000001</v>
      </c>
      <c r="AM113" s="33">
        <v>887.07024809999996</v>
      </c>
      <c r="AN113" s="33">
        <v>1013.794569</v>
      </c>
      <c r="AO113" s="33">
        <v>1140.5188900000001</v>
      </c>
      <c r="AP113" s="33">
        <v>1140.5188900000001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187.79370689999999</v>
      </c>
      <c r="AJ115" s="33">
        <v>187.79370689999999</v>
      </c>
      <c r="AK115" s="33">
        <v>187.79370689999999</v>
      </c>
      <c r="AL115" s="33">
        <v>187.79370689999999</v>
      </c>
      <c r="AM115" s="33">
        <v>187.79370689999999</v>
      </c>
      <c r="AN115" s="33">
        <v>187.79370689999999</v>
      </c>
      <c r="AO115" s="33">
        <v>187.79370689999999</v>
      </c>
      <c r="AP115" s="33">
        <v>187.79370689999999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813.64120219999995</v>
      </c>
      <c r="AI124" s="33">
        <v>1074.863955</v>
      </c>
      <c r="AJ124" s="33">
        <v>1074.863955</v>
      </c>
      <c r="AK124" s="33">
        <v>1321.927089</v>
      </c>
      <c r="AL124" s="33">
        <v>1328.3125970000001</v>
      </c>
      <c r="AM124" s="33">
        <v>1074.863955</v>
      </c>
      <c r="AN124" s="33">
        <v>1201.588276</v>
      </c>
      <c r="AO124" s="33">
        <v>1328.3125970000001</v>
      </c>
      <c r="AP124" s="33">
        <v>1328.3125970000001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1340.7676819999999</v>
      </c>
      <c r="AA125" s="33">
        <v>1420.5557369999999</v>
      </c>
      <c r="AB125" s="33">
        <v>1900.8648169999999</v>
      </c>
      <c r="AC125" s="33">
        <v>2256.499863</v>
      </c>
      <c r="AD125" s="33">
        <v>2879.193323</v>
      </c>
      <c r="AE125" s="33">
        <v>3421.5566709999998</v>
      </c>
      <c r="AF125" s="33">
        <v>2787.9350650000001</v>
      </c>
      <c r="AG125" s="33">
        <v>2859.6894779999998</v>
      </c>
      <c r="AH125" s="33">
        <v>2874.9987980000001</v>
      </c>
      <c r="AI125" s="33">
        <v>2883.9699700000001</v>
      </c>
      <c r="AJ125" s="33">
        <v>2758.4329339999999</v>
      </c>
      <c r="AK125" s="33">
        <v>2914.6593859999998</v>
      </c>
      <c r="AL125" s="33">
        <v>3247.9776310000002</v>
      </c>
      <c r="AM125" s="33">
        <v>3548.280992</v>
      </c>
      <c r="AN125" s="33">
        <v>3801.7296350000001</v>
      </c>
      <c r="AO125" s="33">
        <v>3801.7296350000001</v>
      </c>
      <c r="AP125" s="33">
        <v>3846.3919599999999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1700.8068740000001</v>
      </c>
      <c r="AA136" s="33">
        <v>1870.604728</v>
      </c>
      <c r="AB136" s="33">
        <v>2440.9236059999998</v>
      </c>
      <c r="AC136" s="33">
        <v>2886.5684500000002</v>
      </c>
      <c r="AD136" s="33">
        <v>3599.2717080000002</v>
      </c>
      <c r="AE136" s="33">
        <v>4231.6448549999996</v>
      </c>
      <c r="AF136" s="33">
        <v>3688.0330469999999</v>
      </c>
      <c r="AG136" s="33">
        <v>3759.78746</v>
      </c>
      <c r="AH136" s="33">
        <v>3775.0967799999999</v>
      </c>
      <c r="AI136" s="33">
        <v>3784.0679519999999</v>
      </c>
      <c r="AJ136" s="33">
        <v>3658.5309160000002</v>
      </c>
      <c r="AK136" s="33">
        <v>3814.757368</v>
      </c>
      <c r="AL136" s="33">
        <v>4148.075613</v>
      </c>
      <c r="AM136" s="33">
        <v>4448.3789740000002</v>
      </c>
      <c r="AN136" s="33">
        <v>4701.8276159999996</v>
      </c>
      <c r="AO136" s="33">
        <v>4701.8276159999996</v>
      </c>
      <c r="AP136" s="33">
        <v>4746.4899420000002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452.29264219999999</v>
      </c>
      <c r="N137" s="33">
        <v>706.27673949999996</v>
      </c>
      <c r="O137" s="33">
        <v>655.46437409999999</v>
      </c>
      <c r="P137" s="33">
        <v>582.6177553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494.19298190000001</v>
      </c>
      <c r="N148" s="33">
        <v>748.17707919999998</v>
      </c>
      <c r="O148" s="33">
        <v>697.3647138</v>
      </c>
      <c r="P148" s="33">
        <v>624.51809500000002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1760.0111340000001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3010.3151280000002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3052.6641730000001</v>
      </c>
      <c r="AM149" s="33">
        <v>3007.6281399999998</v>
      </c>
      <c r="AN149" s="33">
        <v>3007.6281399999998</v>
      </c>
      <c r="AO149" s="33">
        <v>3048.0982210000002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1760.0111340000001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3010.3151280000002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3052.6641730000001</v>
      </c>
      <c r="AM160" s="33">
        <v>3007.6281399999998</v>
      </c>
      <c r="AN160" s="33">
        <v>3007.6281399999998</v>
      </c>
      <c r="AO160" s="33">
        <v>3048.0982210000002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77.327373399999999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96.07825948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18928.876120000001</v>
      </c>
      <c r="U233" s="33">
        <v>19556.772130000001</v>
      </c>
      <c r="V233" s="33">
        <v>20018.00347</v>
      </c>
      <c r="W233" s="33">
        <v>19962.563429999998</v>
      </c>
      <c r="X233" s="33">
        <v>20098.979169999999</v>
      </c>
      <c r="Y233" s="33">
        <v>19950.37991</v>
      </c>
      <c r="Z233" s="33">
        <v>20121.22176</v>
      </c>
      <c r="AA233" s="33">
        <v>20106.740839999999</v>
      </c>
      <c r="AB233" s="33">
        <v>19998.099610000001</v>
      </c>
      <c r="AC233" s="33">
        <v>20121.22176</v>
      </c>
      <c r="AD233" s="33">
        <v>20400.305349999999</v>
      </c>
      <c r="AE233" s="33">
        <v>20553.289639999999</v>
      </c>
      <c r="AF233" s="33">
        <v>20553.289639999999</v>
      </c>
      <c r="AG233" s="33">
        <v>20553.289639999999</v>
      </c>
      <c r="AH233" s="33">
        <v>20553.289639999999</v>
      </c>
      <c r="AI233" s="33">
        <v>20553.289639999999</v>
      </c>
      <c r="AJ233" s="33">
        <v>20553.289639999999</v>
      </c>
      <c r="AK233" s="33">
        <v>20553.289639999999</v>
      </c>
      <c r="AL233" s="33">
        <v>20553.289639999999</v>
      </c>
      <c r="AM233" s="33">
        <v>20553.289639999999</v>
      </c>
      <c r="AN233" s="33">
        <v>20553.289639999999</v>
      </c>
      <c r="AO233" s="33">
        <v>20553.289639999999</v>
      </c>
      <c r="AP233" s="33">
        <v>20570.743160000002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6752.7674290000004</v>
      </c>
      <c r="G234" s="33">
        <v>7002.9905650000001</v>
      </c>
      <c r="H234" s="33">
        <v>7002.9905650000001</v>
      </c>
      <c r="I234" s="33">
        <v>6643.5734789999997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7475.982411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9012.382893</v>
      </c>
      <c r="W234" s="33">
        <v>8889.7736550000009</v>
      </c>
      <c r="X234" s="33">
        <v>9069.2653439999995</v>
      </c>
      <c r="Y234" s="33">
        <v>9036.1451359999992</v>
      </c>
      <c r="Z234" s="33">
        <v>9069.2653439999995</v>
      </c>
      <c r="AA234" s="33">
        <v>9002.0136480000001</v>
      </c>
      <c r="AB234" s="33">
        <v>9069.2653439999995</v>
      </c>
      <c r="AC234" s="33">
        <v>9069.2653439999995</v>
      </c>
      <c r="AD234" s="33">
        <v>9069.2653439999995</v>
      </c>
      <c r="AE234" s="33">
        <v>9069.2653439999995</v>
      </c>
      <c r="AF234" s="33">
        <v>9069.2653439999995</v>
      </c>
      <c r="AG234" s="33">
        <v>9069.2653439999995</v>
      </c>
      <c r="AH234" s="33">
        <v>9069.2653439999995</v>
      </c>
      <c r="AI234" s="33">
        <v>9069.2653439999995</v>
      </c>
      <c r="AJ234" s="33">
        <v>9069.2653439999995</v>
      </c>
      <c r="AK234" s="33">
        <v>9069.2653439999995</v>
      </c>
      <c r="AL234" s="33">
        <v>9069.2653439999995</v>
      </c>
      <c r="AM234" s="33">
        <v>9069.2653439999995</v>
      </c>
      <c r="AN234" s="33">
        <v>9069.2653439999995</v>
      </c>
      <c r="AO234" s="33">
        <v>9069.2653439999995</v>
      </c>
      <c r="AP234" s="33">
        <v>9069.2653439999995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5093.511501</v>
      </c>
      <c r="G235" s="33">
        <v>5312.8715300000003</v>
      </c>
      <c r="H235" s="33">
        <v>4722.8373959999999</v>
      </c>
      <c r="I235" s="33">
        <v>5225.5168910000002</v>
      </c>
      <c r="J235" s="33">
        <v>5215.4799759999996</v>
      </c>
      <c r="K235" s="33">
        <v>4985.8156630000003</v>
      </c>
      <c r="L235" s="33">
        <v>5260.8246349999999</v>
      </c>
      <c r="M235" s="33">
        <v>4497.2928659999998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5259.3727259999996</v>
      </c>
      <c r="T235" s="33">
        <v>5360.5821180000003</v>
      </c>
      <c r="U235" s="33">
        <v>5459.5909160000001</v>
      </c>
      <c r="V235" s="33">
        <v>5522.6625439999998</v>
      </c>
      <c r="W235" s="33">
        <v>5525.1667209999996</v>
      </c>
      <c r="X235" s="33">
        <v>5455.9510220000002</v>
      </c>
      <c r="Y235" s="33">
        <v>5447.45424</v>
      </c>
      <c r="Z235" s="33">
        <v>5445.7174940000004</v>
      </c>
      <c r="AA235" s="33">
        <v>5468.0139140000001</v>
      </c>
      <c r="AB235" s="33">
        <v>5438.5413140000001</v>
      </c>
      <c r="AC235" s="33">
        <v>5476.6619739999996</v>
      </c>
      <c r="AD235" s="33">
        <v>5505.5147619999998</v>
      </c>
      <c r="AE235" s="33">
        <v>5503.8321930000002</v>
      </c>
      <c r="AF235" s="33">
        <v>5278.2680920000003</v>
      </c>
      <c r="AG235" s="33">
        <v>5322.953493</v>
      </c>
      <c r="AH235" s="33">
        <v>5383.8565420000004</v>
      </c>
      <c r="AI235" s="33">
        <v>5365.5503790000002</v>
      </c>
      <c r="AJ235" s="33">
        <v>5350.8115639999996</v>
      </c>
      <c r="AK235" s="33">
        <v>5350.2567959999997</v>
      </c>
      <c r="AL235" s="33">
        <v>4988.1148670000002</v>
      </c>
      <c r="AM235" s="33">
        <v>4233.2044690000002</v>
      </c>
      <c r="AN235" s="33">
        <v>3829.7696430000001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3664.9648189999998</v>
      </c>
      <c r="G236" s="33">
        <v>3776.5633499999999</v>
      </c>
      <c r="H236" s="33">
        <v>5070.7773139999999</v>
      </c>
      <c r="I236" s="33">
        <v>5074.610565</v>
      </c>
      <c r="J236" s="33">
        <v>5686.7111930000001</v>
      </c>
      <c r="K236" s="33">
        <v>7904.2782539999998</v>
      </c>
      <c r="L236" s="33">
        <v>8925.4200529999998</v>
      </c>
      <c r="M236" s="33">
        <v>9642.7908399999997</v>
      </c>
      <c r="N236" s="33">
        <v>9608.7966990000004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9572.6499339999991</v>
      </c>
      <c r="V236" s="33">
        <v>10200.600350000001</v>
      </c>
      <c r="W236" s="33">
        <v>10413.97386</v>
      </c>
      <c r="X236" s="33">
        <v>10324.007729999999</v>
      </c>
      <c r="Y236" s="33">
        <v>10774.22877</v>
      </c>
      <c r="Z236" s="33">
        <v>10996.279399999999</v>
      </c>
      <c r="AA236" s="33">
        <v>10914.01201</v>
      </c>
      <c r="AB236" s="33">
        <v>10756.98281</v>
      </c>
      <c r="AC236" s="33">
        <v>10996.279399999999</v>
      </c>
      <c r="AD236" s="33">
        <v>10782.90589</v>
      </c>
      <c r="AE236" s="33">
        <v>10996.279399999999</v>
      </c>
      <c r="AF236" s="33">
        <v>10996.279399999999</v>
      </c>
      <c r="AG236" s="33">
        <v>10774.22877</v>
      </c>
      <c r="AH236" s="33">
        <v>10904.96146</v>
      </c>
      <c r="AI236" s="33">
        <v>10618.04067</v>
      </c>
      <c r="AJ236" s="33">
        <v>10774.22877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12037.52699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5547.5038459999996</v>
      </c>
      <c r="K237" s="33">
        <v>7280.4463239999995</v>
      </c>
      <c r="L237" s="33">
        <v>5930.9148249999998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2073.0967879999998</v>
      </c>
      <c r="I238" s="33">
        <v>2131.2646159999999</v>
      </c>
      <c r="J238" s="33">
        <v>4013.3272769999999</v>
      </c>
      <c r="K238" s="33">
        <v>2828.8351769999999</v>
      </c>
      <c r="L238" s="33">
        <v>4142.3441970000003</v>
      </c>
      <c r="M238" s="33">
        <v>4527.490417</v>
      </c>
      <c r="N238" s="33">
        <v>4527.490417</v>
      </c>
      <c r="O238" s="33">
        <v>3964.5688019999998</v>
      </c>
      <c r="P238" s="33">
        <v>3654.9388389999999</v>
      </c>
      <c r="Q238" s="33">
        <v>4527.490417</v>
      </c>
      <c r="R238" s="33">
        <v>4527.490417</v>
      </c>
      <c r="S238" s="33">
        <v>4277.380118</v>
      </c>
      <c r="T238" s="33">
        <v>4527.490417</v>
      </c>
      <c r="U238" s="33">
        <v>4377.5084390000002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3981.1754169999999</v>
      </c>
      <c r="AA238" s="33">
        <v>4527.490417</v>
      </c>
      <c r="AB238" s="33">
        <v>4527.490417</v>
      </c>
      <c r="AC238" s="33">
        <v>3654.9388389999999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170.97413689999999</v>
      </c>
      <c r="G239" s="33">
        <v>170.97413689999999</v>
      </c>
      <c r="H239" s="33">
        <v>226.3016518</v>
      </c>
      <c r="I239" s="33">
        <v>200.47125389999999</v>
      </c>
      <c r="J239" s="33">
        <v>81.023154759999997</v>
      </c>
      <c r="K239" s="33">
        <v>225.67141369999999</v>
      </c>
      <c r="L239" s="33">
        <v>225.67141369999999</v>
      </c>
      <c r="M239" s="33">
        <v>225.67141369999999</v>
      </c>
      <c r="N239" s="33">
        <v>225.67141369999999</v>
      </c>
      <c r="O239" s="33">
        <v>350.72741070000001</v>
      </c>
      <c r="P239" s="33">
        <v>350.72741070000001</v>
      </c>
      <c r="Q239" s="33">
        <v>240.51243529999999</v>
      </c>
      <c r="R239" s="33">
        <v>254.67645400000001</v>
      </c>
      <c r="S239" s="33">
        <v>350.72741070000001</v>
      </c>
      <c r="T239" s="33">
        <v>563.57513110000002</v>
      </c>
      <c r="U239" s="33">
        <v>542.78958169999999</v>
      </c>
      <c r="V239" s="33">
        <v>721.01395170000001</v>
      </c>
      <c r="W239" s="33">
        <v>721.01395170000001</v>
      </c>
      <c r="X239" s="33">
        <v>676.36857940000004</v>
      </c>
      <c r="Y239" s="33">
        <v>721.01395170000001</v>
      </c>
      <c r="Z239" s="33">
        <v>716.10640760000001</v>
      </c>
      <c r="AA239" s="33">
        <v>721.01395170000001</v>
      </c>
      <c r="AB239" s="33">
        <v>873.58324089999996</v>
      </c>
      <c r="AC239" s="33">
        <v>873.58324089999996</v>
      </c>
      <c r="AD239" s="33">
        <v>852.48703120000005</v>
      </c>
      <c r="AE239" s="33">
        <v>1205.7587470000001</v>
      </c>
      <c r="AF239" s="33">
        <v>1205.7587470000001</v>
      </c>
      <c r="AG239" s="33">
        <v>1205.7587470000001</v>
      </c>
      <c r="AH239" s="33">
        <v>1205.7587470000001</v>
      </c>
      <c r="AI239" s="33">
        <v>1205.7587470000001</v>
      </c>
      <c r="AJ239" s="33">
        <v>1086.7430710000001</v>
      </c>
      <c r="AK239" s="33">
        <v>1205.7587470000001</v>
      </c>
      <c r="AL239" s="33">
        <v>1205.7587470000001</v>
      </c>
      <c r="AM239" s="33">
        <v>1205.7587470000001</v>
      </c>
      <c r="AN239" s="33">
        <v>1205.7587470000001</v>
      </c>
      <c r="AO239" s="33">
        <v>1205.7587470000001</v>
      </c>
      <c r="AP239" s="33">
        <v>1205.7587470000001</v>
      </c>
    </row>
    <row r="240" spans="2:42" x14ac:dyDescent="0.25">
      <c r="B240" s="33" t="s">
        <v>1</v>
      </c>
      <c r="C240" s="4" t="s">
        <v>44</v>
      </c>
      <c r="V240" s="33">
        <v>1243.228034</v>
      </c>
      <c r="W240" s="33">
        <v>3788.3529830000002</v>
      </c>
      <c r="X240" s="33">
        <v>4493.6809830000002</v>
      </c>
      <c r="Y240" s="33">
        <v>4604.0241589999996</v>
      </c>
      <c r="Z240" s="33">
        <v>5222.7741669999996</v>
      </c>
      <c r="AA240" s="33">
        <v>5039.539479</v>
      </c>
      <c r="AB240" s="33">
        <v>5531.5572730000004</v>
      </c>
      <c r="AC240" s="33">
        <v>6038.0757809999996</v>
      </c>
      <c r="AD240" s="33">
        <v>5951.8961639999998</v>
      </c>
      <c r="AE240" s="33">
        <v>6306.3716649999997</v>
      </c>
      <c r="AF240" s="33">
        <v>5976.5452670000004</v>
      </c>
      <c r="AG240" s="33">
        <v>5854.17148</v>
      </c>
      <c r="AH240" s="33">
        <v>5794.6079449999997</v>
      </c>
      <c r="AI240" s="33">
        <v>6222.560039</v>
      </c>
      <c r="AJ240" s="33">
        <v>6306.3716649999997</v>
      </c>
      <c r="AK240" s="33">
        <v>6306.3716649999997</v>
      </c>
      <c r="AL240" s="33">
        <v>6306.3716649999997</v>
      </c>
      <c r="AM240" s="33">
        <v>6296.8031179999998</v>
      </c>
      <c r="AN240" s="33">
        <v>6571.9564069999997</v>
      </c>
      <c r="AO240" s="33">
        <v>7371.7447320000001</v>
      </c>
      <c r="AP240" s="33">
        <v>7371.7447320000001</v>
      </c>
    </row>
    <row r="241" spans="2:42" x14ac:dyDescent="0.25">
      <c r="B241" s="33" t="s">
        <v>1</v>
      </c>
      <c r="C241" s="4" t="s">
        <v>45</v>
      </c>
      <c r="L241" s="33">
        <v>1889.2570820000001</v>
      </c>
      <c r="M241" s="33">
        <v>1373.0317640000001</v>
      </c>
      <c r="N241" s="33">
        <v>1339.3887500000001</v>
      </c>
      <c r="O241" s="33">
        <v>1339.3887500000001</v>
      </c>
      <c r="P241" s="33">
        <v>1911.44119</v>
      </c>
      <c r="Q241" s="33">
        <v>1518.5537879999999</v>
      </c>
      <c r="R241" s="33">
        <v>1573.503465</v>
      </c>
      <c r="S241" s="33">
        <v>1911.44119</v>
      </c>
      <c r="T241" s="33">
        <v>2054.3608039999999</v>
      </c>
      <c r="U241" s="33">
        <v>2054.3608039999999</v>
      </c>
      <c r="V241" s="33">
        <v>2221.613175</v>
      </c>
      <c r="W241" s="33">
        <v>2269.624554</v>
      </c>
      <c r="X241" s="33">
        <v>1649.560735</v>
      </c>
      <c r="Y241" s="33">
        <v>2188.0286070000002</v>
      </c>
      <c r="Z241" s="33">
        <v>2303.2091230000001</v>
      </c>
      <c r="AA241" s="33">
        <v>2643.2015449999999</v>
      </c>
      <c r="AB241" s="33">
        <v>3316.5488099999998</v>
      </c>
      <c r="AC241" s="33">
        <v>3748.1060010000001</v>
      </c>
      <c r="AD241" s="33">
        <v>3932.3213989999999</v>
      </c>
      <c r="AE241" s="33">
        <v>3932.3213989999999</v>
      </c>
      <c r="AF241" s="33">
        <v>3752.6895089999998</v>
      </c>
      <c r="AG241" s="33">
        <v>3909.4693299999999</v>
      </c>
      <c r="AH241" s="33">
        <v>3932.3213989999999</v>
      </c>
      <c r="AI241" s="33">
        <v>3921.5888989999999</v>
      </c>
      <c r="AJ241" s="33">
        <v>3932.3213989999999</v>
      </c>
      <c r="AK241" s="33">
        <v>3926.4477780000002</v>
      </c>
      <c r="AL241" s="33">
        <v>3932.3213989999999</v>
      </c>
      <c r="AM241" s="33">
        <v>3909.4693299999999</v>
      </c>
      <c r="AN241" s="33">
        <v>3832.8152140000002</v>
      </c>
      <c r="AO241" s="33">
        <v>3932.3213989999999</v>
      </c>
      <c r="AP241" s="33">
        <v>4045.0426640000001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41226.412040000003</v>
      </c>
      <c r="E244" s="33">
        <v>41951.359400000001</v>
      </c>
      <c r="F244" s="33">
        <v>41454.757100000003</v>
      </c>
      <c r="G244" s="33">
        <v>41993.415110000002</v>
      </c>
      <c r="H244" s="33">
        <v>44332.470309999997</v>
      </c>
      <c r="I244" s="33">
        <v>44511.903400000003</v>
      </c>
      <c r="J244" s="33">
        <v>45685.462520000001</v>
      </c>
      <c r="K244" s="33">
        <v>48648.816129999999</v>
      </c>
      <c r="L244" s="33">
        <v>51798.201509999999</v>
      </c>
      <c r="M244" s="33">
        <v>52970.49293</v>
      </c>
      <c r="N244" s="33">
        <v>53842.119019999998</v>
      </c>
      <c r="O244" s="33">
        <v>53502.352319999998</v>
      </c>
      <c r="P244" s="33">
        <v>53899.273029999997</v>
      </c>
      <c r="Q244" s="33">
        <v>54271.026559999998</v>
      </c>
      <c r="R244" s="33">
        <v>54832.711300000003</v>
      </c>
      <c r="S244" s="33">
        <v>54913.179069999998</v>
      </c>
      <c r="T244" s="33">
        <v>57115.622219999997</v>
      </c>
      <c r="U244" s="33">
        <v>57680.312910000001</v>
      </c>
      <c r="V244" s="33">
        <v>60747.441160000002</v>
      </c>
      <c r="W244" s="33">
        <v>63378.405899999998</v>
      </c>
      <c r="X244" s="33">
        <v>63575.750310000003</v>
      </c>
      <c r="Y244" s="33">
        <v>64529.211510000001</v>
      </c>
      <c r="Z244" s="33">
        <v>65136.19543</v>
      </c>
      <c r="AA244" s="33">
        <v>65702.472129999995</v>
      </c>
      <c r="AB244" s="33">
        <v>66792.515140000003</v>
      </c>
      <c r="AC244" s="33">
        <v>67258.578659999999</v>
      </c>
      <c r="AD244" s="33">
        <v>68302.632670000006</v>
      </c>
      <c r="AE244" s="33">
        <v>69375.055129999993</v>
      </c>
      <c r="AF244" s="33">
        <v>68640.032739999995</v>
      </c>
      <c r="AG244" s="33">
        <v>68497.073550000001</v>
      </c>
      <c r="AH244" s="33">
        <v>68651.997829999993</v>
      </c>
      <c r="AI244" s="33">
        <v>68763.990460000001</v>
      </c>
      <c r="AJ244" s="33">
        <v>68880.968200000003</v>
      </c>
      <c r="AK244" s="33">
        <v>69215.606109999993</v>
      </c>
      <c r="AL244" s="33">
        <v>68859.337799999994</v>
      </c>
      <c r="AM244" s="33">
        <v>68072.006789999999</v>
      </c>
      <c r="AN244" s="33">
        <v>67867.07114</v>
      </c>
      <c r="AO244" s="33">
        <v>68807.930869999997</v>
      </c>
      <c r="AP244" s="33">
        <v>69979.353239999997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3218.3167060000001</v>
      </c>
      <c r="N245" s="33">
        <v>3554.1030230000001</v>
      </c>
      <c r="O245" s="33">
        <v>4173.2139429999997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3961.5847290000002</v>
      </c>
      <c r="U245" s="33">
        <v>5194.7787010000002</v>
      </c>
      <c r="V245" s="33">
        <v>5176.7715319999998</v>
      </c>
      <c r="W245" s="33">
        <v>5194.7787010000002</v>
      </c>
      <c r="X245" s="33">
        <v>5194.7787010000002</v>
      </c>
      <c r="Y245" s="33">
        <v>5181.6121759999996</v>
      </c>
      <c r="Z245" s="33">
        <v>5194.7787010000002</v>
      </c>
      <c r="AA245" s="33">
        <v>5194.7787010000002</v>
      </c>
      <c r="AB245" s="33">
        <v>5164.4572870000002</v>
      </c>
      <c r="AC245" s="33">
        <v>5194.7787010000002</v>
      </c>
      <c r="AD245" s="33">
        <v>5194.7787010000002</v>
      </c>
      <c r="AE245" s="33">
        <v>5194.7787010000002</v>
      </c>
      <c r="AF245" s="33">
        <v>4909.0404120000003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2240.3718869999998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2605.496776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93.293548229999999</v>
      </c>
      <c r="M247" s="33">
        <v>81.315665679999995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106.9553791</v>
      </c>
      <c r="U247" s="33">
        <v>107.4813339</v>
      </c>
      <c r="V247" s="33">
        <v>93.533129630000005</v>
      </c>
      <c r="W247" s="33">
        <v>107.4813339</v>
      </c>
      <c r="X247" s="33">
        <v>107.4813339</v>
      </c>
      <c r="Y247" s="33">
        <v>93.819502979999996</v>
      </c>
      <c r="Z247" s="33">
        <v>93.533129630000005</v>
      </c>
      <c r="AA247" s="33">
        <v>107.4813339</v>
      </c>
      <c r="AB247" s="33">
        <v>107.4813339</v>
      </c>
      <c r="AC247" s="33">
        <v>107.4813339</v>
      </c>
      <c r="AD247" s="33">
        <v>107.1568661</v>
      </c>
      <c r="AE247" s="33">
        <v>107.4813339</v>
      </c>
      <c r="AF247" s="33">
        <v>107.4813339</v>
      </c>
      <c r="AG247" s="33">
        <v>107.4813339</v>
      </c>
      <c r="AH247" s="33">
        <v>79.871298760000002</v>
      </c>
      <c r="AI247" s="33">
        <v>93.533129630000005</v>
      </c>
      <c r="AJ247" s="33">
        <v>107.4813339</v>
      </c>
      <c r="AK247" s="33">
        <v>107.4813339</v>
      </c>
      <c r="AL247" s="33">
        <v>79.871298760000002</v>
      </c>
      <c r="AM247" s="33">
        <v>93.007174879999994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69.916909689999997</v>
      </c>
      <c r="I248" s="33">
        <v>94.915795790000004</v>
      </c>
      <c r="J248" s="33">
        <v>69.916909689999997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59.573222979999997</v>
      </c>
      <c r="I250" s="33">
        <v>151.75267020000001</v>
      </c>
      <c r="J250" s="33">
        <v>142.1353709</v>
      </c>
      <c r="K250" s="33">
        <v>95.226432099999997</v>
      </c>
      <c r="L250" s="33">
        <v>218.46372450000001</v>
      </c>
      <c r="M250" s="33">
        <v>228.7702262</v>
      </c>
      <c r="N250" s="33">
        <v>228.7702262</v>
      </c>
      <c r="O250" s="33">
        <v>206.15073599999999</v>
      </c>
      <c r="P250" s="33">
        <v>186.3906987</v>
      </c>
      <c r="Q250" s="33">
        <v>228.7702262</v>
      </c>
      <c r="R250" s="33">
        <v>228.7702262</v>
      </c>
      <c r="S250" s="33">
        <v>206.15073599999999</v>
      </c>
      <c r="T250" s="33">
        <v>228.7702262</v>
      </c>
      <c r="U250" s="33">
        <v>206.15073599999999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206.15073599999999</v>
      </c>
      <c r="AA250" s="33">
        <v>228.7702262</v>
      </c>
      <c r="AB250" s="33">
        <v>228.7702262</v>
      </c>
      <c r="AC250" s="33">
        <v>188.21465979999999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1.413018358</v>
      </c>
      <c r="L252" s="33">
        <v>1.033603609</v>
      </c>
      <c r="M252" s="33">
        <v>1.223310983</v>
      </c>
      <c r="N252" s="33">
        <v>1.223310983</v>
      </c>
      <c r="O252" s="33">
        <v>1.6498688509999999</v>
      </c>
      <c r="P252" s="33">
        <v>1.223310983</v>
      </c>
      <c r="Q252" s="33">
        <v>1.3215026240000001</v>
      </c>
      <c r="R252" s="33">
        <v>1.691697872</v>
      </c>
      <c r="S252" s="33">
        <v>1.8143031460000001</v>
      </c>
      <c r="T252" s="33">
        <v>1.7129073749999999</v>
      </c>
      <c r="U252" s="33">
        <v>1.691697872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1.3215026240000001</v>
      </c>
      <c r="AB252" s="33">
        <v>1.3215026240000001</v>
      </c>
      <c r="AC252" s="33">
        <v>1.3215026240000001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1.3215026240000001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1.5399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1.5399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2977.406199</v>
      </c>
      <c r="I256" s="33">
        <v>3126.4955479999999</v>
      </c>
      <c r="J256" s="33">
        <v>3202.0837660000002</v>
      </c>
      <c r="K256" s="33">
        <v>3244.0659219999998</v>
      </c>
      <c r="L256" s="33">
        <v>3409.8909440000002</v>
      </c>
      <c r="M256" s="33">
        <v>4666.4917729999997</v>
      </c>
      <c r="N256" s="33">
        <v>5028.4437580000003</v>
      </c>
      <c r="O256" s="33">
        <v>5625.3617459999996</v>
      </c>
      <c r="P256" s="33">
        <v>7171.1647419999999</v>
      </c>
      <c r="Q256" s="33">
        <v>7213.6424610000004</v>
      </c>
      <c r="R256" s="33">
        <v>7214.0126570000002</v>
      </c>
      <c r="S256" s="33">
        <v>7191.5157719999997</v>
      </c>
      <c r="T256" s="33">
        <v>7001.8786980000004</v>
      </c>
      <c r="U256" s="33">
        <v>8212.9579250000006</v>
      </c>
      <c r="V256" s="33">
        <v>8203.7446469999995</v>
      </c>
      <c r="W256" s="33">
        <v>7870.1230930000002</v>
      </c>
      <c r="X256" s="33">
        <v>8235.2490749999997</v>
      </c>
      <c r="Y256" s="33">
        <v>8208.8716640000002</v>
      </c>
      <c r="Z256" s="33">
        <v>8198.6395250000005</v>
      </c>
      <c r="AA256" s="33">
        <v>8235.2072200000002</v>
      </c>
      <c r="AB256" s="33">
        <v>8204.8858049999999</v>
      </c>
      <c r="AC256" s="33">
        <v>8194.2007080000003</v>
      </c>
      <c r="AD256" s="33">
        <v>8235.3755519999995</v>
      </c>
      <c r="AE256" s="33">
        <v>8235.7000200000002</v>
      </c>
      <c r="AF256" s="33">
        <v>7949.9617310000003</v>
      </c>
      <c r="AG256" s="33">
        <v>8235.7000200000002</v>
      </c>
      <c r="AH256" s="33">
        <v>8208.0899850000005</v>
      </c>
      <c r="AI256" s="33">
        <v>8221.2997770000002</v>
      </c>
      <c r="AJ256" s="33">
        <v>8235.7000200000002</v>
      </c>
      <c r="AK256" s="33">
        <v>8235.7000200000002</v>
      </c>
      <c r="AL256" s="33">
        <v>8208.0899850000005</v>
      </c>
      <c r="AM256" s="33">
        <v>8220.7330610000008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21.497624999999999</v>
      </c>
      <c r="H367" s="33">
        <v>28.41282769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145.98258749999999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128.35526250000001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154.18965</v>
      </c>
      <c r="AG367" s="33">
        <v>158.05994999999999</v>
      </c>
      <c r="AH367" s="33">
        <v>154.18965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311.50021420000002</v>
      </c>
      <c r="H376" s="33">
        <v>318.42041690000002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632.72770739999999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325.09279320000002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344.08286070000003</v>
      </c>
      <c r="AG376" s="33">
        <v>347.95316070000001</v>
      </c>
      <c r="AH376" s="33">
        <v>344.08286070000003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11182.0072</v>
      </c>
      <c r="T415" s="33">
        <v>11666.807059999999</v>
      </c>
      <c r="U415" s="33">
        <v>12206.14705</v>
      </c>
      <c r="V415" s="33">
        <v>12206.14705</v>
      </c>
      <c r="W415" s="33">
        <v>12206.14705</v>
      </c>
      <c r="X415" s="33">
        <v>12206.14705</v>
      </c>
      <c r="Y415" s="33">
        <v>12206.14705</v>
      </c>
      <c r="Z415" s="33">
        <v>12206.14705</v>
      </c>
      <c r="AA415" s="33">
        <v>12206.14705</v>
      </c>
      <c r="AB415" s="33">
        <v>12206.14705</v>
      </c>
      <c r="AC415" s="33">
        <v>12206.14705</v>
      </c>
      <c r="AD415" s="33">
        <v>12206.14705</v>
      </c>
      <c r="AE415" s="33">
        <v>12206.14705</v>
      </c>
      <c r="AF415" s="33">
        <v>12206.14705</v>
      </c>
      <c r="AG415" s="33">
        <v>12206.14705</v>
      </c>
      <c r="AH415" s="33">
        <v>12206.14705</v>
      </c>
      <c r="AI415" s="33">
        <v>12206.14705</v>
      </c>
      <c r="AJ415" s="33">
        <v>12206.14705</v>
      </c>
      <c r="AK415" s="33">
        <v>12206.14705</v>
      </c>
      <c r="AL415" s="33">
        <v>12206.14705</v>
      </c>
      <c r="AM415" s="33">
        <v>12206.14705</v>
      </c>
      <c r="AN415" s="33">
        <v>12206.14705</v>
      </c>
      <c r="AO415" s="33">
        <v>12206.14705</v>
      </c>
      <c r="AP415" s="33">
        <v>12206.14705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11182.0072</v>
      </c>
      <c r="T424" s="33">
        <v>11666.807059999999</v>
      </c>
      <c r="U424" s="33">
        <v>12206.14705</v>
      </c>
      <c r="V424" s="33">
        <v>12206.14705</v>
      </c>
      <c r="W424" s="33">
        <v>12206.14705</v>
      </c>
      <c r="X424" s="33">
        <v>12206.14705</v>
      </c>
      <c r="Y424" s="33">
        <v>12206.14705</v>
      </c>
      <c r="Z424" s="33">
        <v>12206.14705</v>
      </c>
      <c r="AA424" s="33">
        <v>12206.14705</v>
      </c>
      <c r="AB424" s="33">
        <v>12206.14705</v>
      </c>
      <c r="AC424" s="33">
        <v>12206.14705</v>
      </c>
      <c r="AD424" s="33">
        <v>12206.14705</v>
      </c>
      <c r="AE424" s="33">
        <v>12206.14705</v>
      </c>
      <c r="AF424" s="33">
        <v>12206.14705</v>
      </c>
      <c r="AG424" s="33">
        <v>12206.14705</v>
      </c>
      <c r="AH424" s="33">
        <v>12206.14705</v>
      </c>
      <c r="AI424" s="33">
        <v>12206.14705</v>
      </c>
      <c r="AJ424" s="33">
        <v>12206.14705</v>
      </c>
      <c r="AK424" s="33">
        <v>12206.14705</v>
      </c>
      <c r="AL424" s="33">
        <v>12206.14705</v>
      </c>
      <c r="AM424" s="33">
        <v>12206.14705</v>
      </c>
      <c r="AN424" s="33">
        <v>12206.14705</v>
      </c>
      <c r="AO424" s="33">
        <v>12206.14705</v>
      </c>
      <c r="AP424" s="33">
        <v>12206.14705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E426" s="33">
        <v>513.70444020000002</v>
      </c>
      <c r="AF426" s="33">
        <v>513.70444020000002</v>
      </c>
      <c r="AG426" s="33">
        <v>513.70444020000002</v>
      </c>
      <c r="AH426" s="33">
        <v>513.70444020000002</v>
      </c>
      <c r="AI426" s="33">
        <v>513.70444020000002</v>
      </c>
      <c r="AJ426" s="33">
        <v>513.70444020000002</v>
      </c>
      <c r="AK426" s="33">
        <v>513.70444020000002</v>
      </c>
      <c r="AL426" s="33">
        <v>513.70444020000002</v>
      </c>
      <c r="AM426" s="33">
        <v>513.70444020000002</v>
      </c>
      <c r="AN426" s="33">
        <v>513.70444020000002</v>
      </c>
      <c r="AO426" s="33">
        <v>513.70444020000002</v>
      </c>
      <c r="AP426" s="33">
        <v>513.70444020000002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513.70444020000002</v>
      </c>
      <c r="AF436" s="33">
        <v>513.70444020000002</v>
      </c>
      <c r="AG436" s="33">
        <v>513.70444020000002</v>
      </c>
      <c r="AH436" s="33">
        <v>513.70444020000002</v>
      </c>
      <c r="AI436" s="33">
        <v>513.70444020000002</v>
      </c>
      <c r="AJ436" s="33">
        <v>513.70444020000002</v>
      </c>
      <c r="AK436" s="33">
        <v>513.70444020000002</v>
      </c>
      <c r="AL436" s="33">
        <v>513.70444020000002</v>
      </c>
      <c r="AM436" s="33">
        <v>513.70444020000002</v>
      </c>
      <c r="AN436" s="33">
        <v>513.70444020000002</v>
      </c>
      <c r="AO436" s="33">
        <v>513.70444020000002</v>
      </c>
      <c r="AP436" s="33">
        <v>513.70444020000002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591.56623160000004</v>
      </c>
      <c r="W439" s="33">
        <v>2429.6215309999998</v>
      </c>
      <c r="X439" s="33">
        <v>4846.7624669999996</v>
      </c>
      <c r="Y439" s="33">
        <v>7692.0977130000001</v>
      </c>
      <c r="Z439" s="33">
        <v>11781.68794</v>
      </c>
      <c r="AA439" s="33">
        <v>15839.623250000001</v>
      </c>
      <c r="AB439" s="33">
        <v>18697.10817</v>
      </c>
      <c r="AC439" s="33">
        <v>23436.41548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591.56623160000004</v>
      </c>
      <c r="W448" s="33">
        <v>2429.6215309999998</v>
      </c>
      <c r="X448" s="33">
        <v>4846.7624669999996</v>
      </c>
      <c r="Y448" s="33">
        <v>7692.0977130000001</v>
      </c>
      <c r="Z448" s="33">
        <v>11781.68794</v>
      </c>
      <c r="AA448" s="33">
        <v>15839.623250000001</v>
      </c>
      <c r="AB448" s="33">
        <v>18697.10817</v>
      </c>
      <c r="AC448" s="33">
        <v>23436.41548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6701.6944800000001</v>
      </c>
      <c r="AG463" s="33">
        <v>8845.5790109999998</v>
      </c>
      <c r="AH463" s="33">
        <v>10418.88402</v>
      </c>
      <c r="AI463" s="33">
        <v>11983.53335</v>
      </c>
      <c r="AJ463" s="33">
        <v>13581.69744</v>
      </c>
      <c r="AK463" s="33">
        <v>14703.121639999999</v>
      </c>
      <c r="AL463" s="33">
        <v>16594.563689999999</v>
      </c>
      <c r="AM463" s="33">
        <v>19467.339</v>
      </c>
      <c r="AN463" s="33">
        <v>21184.620589999999</v>
      </c>
      <c r="AO463" s="33">
        <v>21696.706859999998</v>
      </c>
      <c r="AP463" s="33">
        <v>22213.75517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6701.6944800000001</v>
      </c>
      <c r="AG472" s="33">
        <v>8845.5790109999998</v>
      </c>
      <c r="AH472" s="33">
        <v>10418.88402</v>
      </c>
      <c r="AI472" s="33">
        <v>11983.53335</v>
      </c>
      <c r="AJ472" s="33">
        <v>13581.69744</v>
      </c>
      <c r="AK472" s="33">
        <v>14703.121639999999</v>
      </c>
      <c r="AL472" s="33">
        <v>16594.563689999999</v>
      </c>
      <c r="AM472" s="33">
        <v>19467.339</v>
      </c>
      <c r="AN472" s="33">
        <v>21184.620589999999</v>
      </c>
      <c r="AO472" s="33">
        <v>21696.706859999998</v>
      </c>
      <c r="AP472" s="33">
        <v>22213.75517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1270.7962299999999</v>
      </c>
      <c r="AB653" s="33">
        <v>1014.6273650000001</v>
      </c>
      <c r="AC653" s="33">
        <v>930.89080769999998</v>
      </c>
      <c r="AD653" s="33">
        <v>1056.430789</v>
      </c>
      <c r="AE653" s="33">
        <v>1396.3362119999999</v>
      </c>
      <c r="AF653" s="33">
        <v>1129.3665550000001</v>
      </c>
      <c r="AG653" s="33">
        <v>930.89080769999998</v>
      </c>
      <c r="AH653" s="33">
        <v>930.89080769999998</v>
      </c>
      <c r="AI653" s="33">
        <v>930.89080769999998</v>
      </c>
      <c r="AJ653" s="33">
        <v>1056.430789</v>
      </c>
      <c r="AK653" s="33">
        <v>930.89080769999998</v>
      </c>
      <c r="AL653" s="33">
        <v>1023.8385919999999</v>
      </c>
      <c r="AM653" s="33">
        <v>1252.351085</v>
      </c>
      <c r="AN653" s="33">
        <v>1238.618712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1270.7962299999999</v>
      </c>
      <c r="AB664" s="33">
        <v>1014.6273650000001</v>
      </c>
      <c r="AC664" s="33">
        <v>930.89080769999998</v>
      </c>
      <c r="AD664" s="33">
        <v>1056.430789</v>
      </c>
      <c r="AE664" s="33">
        <v>1409.600813</v>
      </c>
      <c r="AF664" s="33">
        <v>1142.631157</v>
      </c>
      <c r="AG664" s="33">
        <v>1516.428232</v>
      </c>
      <c r="AH664" s="33">
        <v>1516.428232</v>
      </c>
      <c r="AI664" s="33">
        <v>1516.428232</v>
      </c>
      <c r="AJ664" s="33">
        <v>1641.9682130000001</v>
      </c>
      <c r="AK664" s="33">
        <v>1516.428232</v>
      </c>
      <c r="AL664" s="33">
        <v>1609.3760159999999</v>
      </c>
      <c r="AM664" s="33">
        <v>1837.8885090000001</v>
      </c>
      <c r="AN664" s="33">
        <v>1824.1561360000001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1384.558133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1274.349248</v>
      </c>
      <c r="AA665" s="33">
        <v>1033.7282130000001</v>
      </c>
      <c r="AB665" s="33">
        <v>1067.177897</v>
      </c>
      <c r="AC665" s="33">
        <v>1054.005343</v>
      </c>
      <c r="AD665" s="33">
        <v>1357.2530099999999</v>
      </c>
      <c r="AE665" s="33">
        <v>1357.2530099999999</v>
      </c>
      <c r="AF665" s="33">
        <v>884.28735849999998</v>
      </c>
      <c r="AG665" s="33">
        <v>494.8253469</v>
      </c>
      <c r="AH665" s="33">
        <v>661.86657290000005</v>
      </c>
      <c r="AI665" s="33">
        <v>678.62650480000002</v>
      </c>
      <c r="AJ665" s="33">
        <v>826.67063970000004</v>
      </c>
      <c r="AK665" s="33">
        <v>1253.7417419999999</v>
      </c>
      <c r="AL665" s="33">
        <v>1274.349248</v>
      </c>
      <c r="AM665" s="33">
        <v>1205.4206919999999</v>
      </c>
      <c r="AN665" s="33">
        <v>1274.349248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J666" s="33">
        <v>117.96020919999999</v>
      </c>
      <c r="AK666" s="33">
        <v>117.96020919999999</v>
      </c>
      <c r="AL666" s="33">
        <v>93.610901799999994</v>
      </c>
      <c r="AM666" s="33">
        <v>58.980104609999998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604.01311950000002</v>
      </c>
      <c r="X667" s="33">
        <v>643.2957682</v>
      </c>
      <c r="Y667" s="33">
        <v>647.70001850000006</v>
      </c>
      <c r="Z667" s="33">
        <v>477.76253409999998</v>
      </c>
      <c r="AA667" s="33">
        <v>404.49478640000001</v>
      </c>
      <c r="AB667" s="33">
        <v>208.63197589999999</v>
      </c>
      <c r="AC667" s="33">
        <v>65.973918600000005</v>
      </c>
      <c r="AD667" s="33">
        <v>367.61896530000001</v>
      </c>
      <c r="AE667" s="33">
        <v>735.23793060000003</v>
      </c>
      <c r="AH667" s="33">
        <v>241.36837990000001</v>
      </c>
      <c r="AI667" s="33">
        <v>10.70854214</v>
      </c>
      <c r="AK667" s="33">
        <v>236.3941542</v>
      </c>
      <c r="AL667" s="33">
        <v>367.61896530000001</v>
      </c>
      <c r="AM667" s="33">
        <v>367.61896530000001</v>
      </c>
      <c r="AN667" s="33">
        <v>367.61896530000001</v>
      </c>
      <c r="AO667" s="33">
        <v>526.22141150000004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50.951020159999999</v>
      </c>
      <c r="X668" s="33">
        <v>42.162484419999998</v>
      </c>
      <c r="Y668" s="33">
        <v>42.162484419999998</v>
      </c>
      <c r="Z668" s="33">
        <v>43.452949570000001</v>
      </c>
      <c r="AA668" s="33">
        <v>42.162484419999998</v>
      </c>
      <c r="AB668" s="33">
        <v>42.162484419999998</v>
      </c>
      <c r="AC668" s="33">
        <v>42.162484419999998</v>
      </c>
      <c r="AD668" s="33">
        <v>84.324968839999997</v>
      </c>
      <c r="AE668" s="33">
        <v>84.324968839999997</v>
      </c>
      <c r="AF668" s="33">
        <v>42.162484419999998</v>
      </c>
      <c r="AG668" s="33">
        <v>42.162484419999998</v>
      </c>
      <c r="AH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2322.0812420000002</v>
      </c>
      <c r="U676" s="33">
        <v>2294.7761180000002</v>
      </c>
      <c r="V676" s="33">
        <v>2294.7761180000002</v>
      </c>
      <c r="W676" s="33">
        <v>2130.1773589999998</v>
      </c>
      <c r="X676" s="33">
        <v>2160.671472</v>
      </c>
      <c r="Y676" s="33">
        <v>2165.075722</v>
      </c>
      <c r="Z676" s="33">
        <v>1913.5249409999999</v>
      </c>
      <c r="AA676" s="33">
        <v>1598.345693</v>
      </c>
      <c r="AB676" s="33">
        <v>1435.9325670000001</v>
      </c>
      <c r="AC676" s="33">
        <v>1280.1019550000001</v>
      </c>
      <c r="AD676" s="33">
        <v>1927.1571530000001</v>
      </c>
      <c r="AE676" s="33">
        <v>2294.7761180000002</v>
      </c>
      <c r="AF676" s="33">
        <v>1044.410052</v>
      </c>
      <c r="AG676" s="33">
        <v>654.94804050000005</v>
      </c>
      <c r="AH676" s="33">
        <v>1063.3576459999999</v>
      </c>
      <c r="AI676" s="33">
        <v>689.33504700000003</v>
      </c>
      <c r="AJ676" s="33">
        <v>986.79333329999997</v>
      </c>
      <c r="AK676" s="33">
        <v>1692.4210740000001</v>
      </c>
      <c r="AL676" s="33">
        <v>1819.904084</v>
      </c>
      <c r="AM676" s="33">
        <v>1716.3447309999999</v>
      </c>
      <c r="AN676" s="33">
        <v>1844.2533920000001</v>
      </c>
      <c r="AO676" s="33">
        <v>2085.759599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501.91396989999998</v>
      </c>
      <c r="S677" s="33">
        <v>643.85265830000003</v>
      </c>
      <c r="T677" s="33">
        <v>690.06714950000003</v>
      </c>
      <c r="U677" s="33">
        <v>925.82120099999997</v>
      </c>
      <c r="V677" s="33">
        <v>551.02625520000004</v>
      </c>
      <c r="W677" s="33">
        <v>466.15600749999999</v>
      </c>
      <c r="X677" s="33">
        <v>466.15600749999999</v>
      </c>
      <c r="Y677" s="33">
        <v>466.15600749999999</v>
      </c>
      <c r="Z677" s="33">
        <v>236.80756600000001</v>
      </c>
      <c r="AD677" s="33">
        <v>95.843619500000003</v>
      </c>
      <c r="AE677" s="33">
        <v>466.15600749999999</v>
      </c>
      <c r="AM677" s="33">
        <v>18.51859761</v>
      </c>
      <c r="AN677" s="33">
        <v>220.4873556</v>
      </c>
      <c r="AO677" s="33">
        <v>431.3723584</v>
      </c>
      <c r="AP677" s="33">
        <v>515.25118859999998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554.73550939999996</v>
      </c>
      <c r="S688" s="33">
        <v>696.6741978</v>
      </c>
      <c r="T688" s="33">
        <v>742.888689</v>
      </c>
      <c r="U688" s="33">
        <v>978.64274049999995</v>
      </c>
      <c r="V688" s="33">
        <v>603.84779470000001</v>
      </c>
      <c r="W688" s="33">
        <v>518.97754699999996</v>
      </c>
      <c r="X688" s="33">
        <v>518.97754699999996</v>
      </c>
      <c r="Y688" s="33">
        <v>518.97754699999996</v>
      </c>
      <c r="Z688" s="33">
        <v>236.80756600000001</v>
      </c>
      <c r="AA688" s="33">
        <v>0</v>
      </c>
      <c r="AB688" s="33">
        <v>0</v>
      </c>
      <c r="AC688" s="33">
        <v>0</v>
      </c>
      <c r="AD688" s="33">
        <v>95.843619500000003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18.51859761</v>
      </c>
      <c r="AN688" s="33">
        <v>220.4873556</v>
      </c>
      <c r="AO688" s="33">
        <v>431.3723584</v>
      </c>
      <c r="AP688" s="33">
        <v>568.07272809999995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309.62395709999998</v>
      </c>
      <c r="Z750" s="33">
        <v>378.98862400000002</v>
      </c>
      <c r="AA750" s="33">
        <v>473.73577999999998</v>
      </c>
      <c r="AB750" s="33">
        <v>568.482936</v>
      </c>
      <c r="AC750" s="33">
        <v>663.23009200000001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1515.9544960000001</v>
      </c>
      <c r="AN750" s="33">
        <v>1696.192133</v>
      </c>
      <c r="AO750" s="33">
        <v>1671.675324</v>
      </c>
      <c r="AP750" s="33">
        <v>1789.553101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391.71331240000001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231.34024439999999</v>
      </c>
      <c r="Y755" s="33">
        <v>275.00362030000002</v>
      </c>
      <c r="Z755" s="33">
        <v>186.63101159999999</v>
      </c>
      <c r="AA755" s="33">
        <v>183.3357469</v>
      </c>
      <c r="AB755" s="33">
        <v>183.3357469</v>
      </c>
      <c r="AC755" s="33">
        <v>486.02550939999998</v>
      </c>
      <c r="AD755" s="33">
        <v>507.94491499999998</v>
      </c>
      <c r="AE755" s="33">
        <v>493.22515529999998</v>
      </c>
      <c r="AF755" s="33">
        <v>463.31359279999998</v>
      </c>
      <c r="AG755" s="33">
        <v>463.31359279999998</v>
      </c>
      <c r="AH755" s="33">
        <v>463.31359279999998</v>
      </c>
      <c r="AI755" s="33">
        <v>476.09290049999998</v>
      </c>
      <c r="AJ755" s="33">
        <v>497.64203950000001</v>
      </c>
      <c r="AK755" s="33">
        <v>518.91237190000004</v>
      </c>
      <c r="AL755" s="33">
        <v>539.83109899999999</v>
      </c>
      <c r="AM755" s="33">
        <v>560.32700320000004</v>
      </c>
      <c r="AN755" s="33">
        <v>580.37506150000002</v>
      </c>
      <c r="AO755" s="33">
        <v>599.93024030000004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808.8376667</v>
      </c>
      <c r="X760" s="33">
        <v>862.3563034</v>
      </c>
      <c r="Y760" s="33">
        <v>931.40216840000005</v>
      </c>
      <c r="Z760" s="33">
        <v>1158.2630959999999</v>
      </c>
      <c r="AA760" s="33">
        <v>1249.7149879999999</v>
      </c>
      <c r="AB760" s="33">
        <v>1344.4621440000001</v>
      </c>
      <c r="AC760" s="33">
        <v>1741.899062</v>
      </c>
      <c r="AD760" s="33">
        <v>1858.5656240000001</v>
      </c>
      <c r="AE760" s="33">
        <v>1938.59302</v>
      </c>
      <c r="AF760" s="33">
        <v>2003.4286139999999</v>
      </c>
      <c r="AG760" s="33">
        <v>2101.018184</v>
      </c>
      <c r="AH760" s="33">
        <v>2195.7653399999999</v>
      </c>
      <c r="AI760" s="33">
        <v>2303.291804</v>
      </c>
      <c r="AJ760" s="33">
        <v>2419.5880990000001</v>
      </c>
      <c r="AK760" s="33">
        <v>2535.605587</v>
      </c>
      <c r="AL760" s="33">
        <v>2651.2714700000001</v>
      </c>
      <c r="AM760" s="33">
        <v>2671.7673749999999</v>
      </c>
      <c r="AN760" s="33">
        <v>2872.0530699999999</v>
      </c>
      <c r="AO760" s="33">
        <v>2867.0914389999998</v>
      </c>
      <c r="AP760" s="33">
        <v>3080.0093660000002</v>
      </c>
    </row>
    <row r="761" spans="2:42" x14ac:dyDescent="0.25">
      <c r="B761" s="33" t="s">
        <v>15</v>
      </c>
      <c r="D761" s="33">
        <v>60470.570469999999</v>
      </c>
      <c r="E761" s="33">
        <v>62737.408940000001</v>
      </c>
      <c r="F761" s="33">
        <v>62312.998240000001</v>
      </c>
      <c r="G761" s="33">
        <v>64275.256229999999</v>
      </c>
      <c r="H761" s="33">
        <v>65882.203020000001</v>
      </c>
      <c r="I761" s="33">
        <v>67080.552009999999</v>
      </c>
      <c r="J761" s="33">
        <v>68156.628280000004</v>
      </c>
      <c r="K761" s="33">
        <v>73155.516069999998</v>
      </c>
      <c r="L761" s="33">
        <v>76830.770919999995</v>
      </c>
      <c r="M761" s="33">
        <v>80602.395059999995</v>
      </c>
      <c r="N761" s="33">
        <v>83898.824940000006</v>
      </c>
      <c r="O761" s="33">
        <v>87331.539510000002</v>
      </c>
      <c r="P761" s="33">
        <v>90801.352119999996</v>
      </c>
      <c r="Q761" s="33">
        <v>94390.833849999995</v>
      </c>
      <c r="R761" s="33">
        <v>97479.483640000006</v>
      </c>
      <c r="S761" s="33">
        <v>100376.18580000001</v>
      </c>
      <c r="T761" s="33">
        <v>103383.08100000001</v>
      </c>
      <c r="U761" s="33">
        <v>106477.12390000001</v>
      </c>
      <c r="V761" s="33">
        <v>109672.5965</v>
      </c>
      <c r="W761" s="33">
        <v>113023.10340000001</v>
      </c>
      <c r="X761" s="33">
        <v>116432.63710000001</v>
      </c>
      <c r="Y761" s="33">
        <v>119841.78909999999</v>
      </c>
      <c r="Z761" s="33">
        <v>123355.38830000001</v>
      </c>
      <c r="AA761" s="33">
        <v>126990.2369</v>
      </c>
      <c r="AB761" s="33">
        <v>130866.58379999999</v>
      </c>
      <c r="AC761" s="33">
        <v>134691.11739999999</v>
      </c>
      <c r="AD761" s="33">
        <v>138544.23910000001</v>
      </c>
      <c r="AE761" s="33">
        <v>142249.0122</v>
      </c>
      <c r="AF761" s="33">
        <v>145923.49679999999</v>
      </c>
      <c r="AG761" s="33">
        <v>149167.19409999999</v>
      </c>
      <c r="AH761" s="33">
        <v>152420.00049999999</v>
      </c>
      <c r="AI761" s="33">
        <v>155684.70240000001</v>
      </c>
      <c r="AJ761" s="33">
        <v>159011.81779999999</v>
      </c>
      <c r="AK761" s="33">
        <v>162404.94080000001</v>
      </c>
      <c r="AL761" s="33">
        <v>165819.97159999999</v>
      </c>
      <c r="AM761" s="33">
        <v>169202.91380000001</v>
      </c>
      <c r="AN761" s="33">
        <v>172913.7513</v>
      </c>
      <c r="AO761" s="33">
        <v>176479.5085</v>
      </c>
      <c r="AP761" s="33">
        <v>180004.1753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41993.415110000002</v>
      </c>
      <c r="D4" s="1">
        <f>PLANEL_GerCrit_Resultado!H244+PLANEL_GerCrit_Resultado!H748</f>
        <v>44332.470309999997</v>
      </c>
      <c r="E4" s="1">
        <f>PLANEL_GerCrit_Resultado!I244+PLANEL_GerCrit_Resultado!I748</f>
        <v>44511.903400000003</v>
      </c>
      <c r="F4" s="1">
        <f>PLANEL_GerCrit_Resultado!J244+PLANEL_GerCrit_Resultado!J748</f>
        <v>45685.462520000001</v>
      </c>
      <c r="G4" s="1">
        <f>PLANEL_GerCrit_Resultado!K244+PLANEL_GerCrit_Resultado!K748</f>
        <v>48648.816129999999</v>
      </c>
      <c r="H4" s="1">
        <f>PLANEL_GerCrit_Resultado!L244+PLANEL_GerCrit_Resultado!L748</f>
        <v>51798.201509999999</v>
      </c>
      <c r="I4" s="1">
        <f>PLANEL_GerCrit_Resultado!M244+PLANEL_GerCrit_Resultado!M748</f>
        <v>52970.49293</v>
      </c>
      <c r="J4" s="1">
        <f>PLANEL_GerCrit_Resultado!N244+PLANEL_GerCrit_Resultado!N748</f>
        <v>53842.119019999998</v>
      </c>
      <c r="K4" s="1">
        <f>PLANEL_GerCrit_Resultado!O244+PLANEL_GerCrit_Resultado!O748</f>
        <v>53502.352319999998</v>
      </c>
      <c r="L4" s="1">
        <f>PLANEL_GerCrit_Resultado!P244+PLANEL_GerCrit_Resultado!P748</f>
        <v>53899.273029999997</v>
      </c>
      <c r="M4" s="1">
        <f>PLANEL_GerCrit_Resultado!Q244+PLANEL_GerCrit_Resultado!Q748</f>
        <v>54271.026559999998</v>
      </c>
      <c r="N4" s="1">
        <f>PLANEL_GerCrit_Resultado!R244+PLANEL_GerCrit_Resultado!R748</f>
        <v>54832.711300000003</v>
      </c>
      <c r="O4" s="1">
        <f>PLANEL_GerCrit_Resultado!S244+PLANEL_GerCrit_Resultado!S748</f>
        <v>54913.179069999998</v>
      </c>
      <c r="P4" s="1">
        <f>PLANEL_GerCrit_Resultado!T244+PLANEL_GerCrit_Resultado!T748</f>
        <v>57115.622219999997</v>
      </c>
      <c r="Q4" s="1">
        <f>PLANEL_GerCrit_Resultado!U244+PLANEL_GerCrit_Resultado!U748</f>
        <v>57680.312910000001</v>
      </c>
      <c r="R4" s="1">
        <f>PLANEL_GerCrit_Resultado!V244+PLANEL_GerCrit_Resultado!V748</f>
        <v>60747.441160000002</v>
      </c>
      <c r="S4" s="1">
        <f>PLANEL_GerCrit_Resultado!W244+PLANEL_GerCrit_Resultado!W748</f>
        <v>63378.405899999998</v>
      </c>
      <c r="T4" s="1">
        <f>PLANEL_GerCrit_Resultado!X244+PLANEL_GerCrit_Resultado!X748</f>
        <v>63575.750310000003</v>
      </c>
      <c r="U4" s="1">
        <f>PLANEL_GerCrit_Resultado!Y244+PLANEL_GerCrit_Resultado!Y748</f>
        <v>64529.211510000001</v>
      </c>
      <c r="V4" s="1">
        <f>PLANEL_GerCrit_Resultado!Z244+PLANEL_GerCrit_Resultado!Z748</f>
        <v>65136.19543</v>
      </c>
      <c r="W4" s="1">
        <f>PLANEL_GerCrit_Resultado!AA244+PLANEL_GerCrit_Resultado!AA748</f>
        <v>65702.472129999995</v>
      </c>
      <c r="X4" s="1">
        <f>PLANEL_GerCrit_Resultado!AB244+PLANEL_GerCrit_Resultado!AB748</f>
        <v>66792.515140000003</v>
      </c>
      <c r="Y4" s="1">
        <f>PLANEL_GerCrit_Resultado!AC244+PLANEL_GerCrit_Resultado!AC748</f>
        <v>67258.578659999999</v>
      </c>
      <c r="Z4" s="1">
        <f>PLANEL_GerCrit_Resultado!AD244+PLANEL_GerCrit_Resultado!AD748</f>
        <v>68302.632670000006</v>
      </c>
      <c r="AA4" s="1">
        <f>PLANEL_GerCrit_Resultado!AE244+PLANEL_GerCrit_Resultado!AE748</f>
        <v>69375.055129999993</v>
      </c>
      <c r="AB4" s="1">
        <f>PLANEL_GerCrit_Resultado!AF244+PLANEL_GerCrit_Resultado!AF748</f>
        <v>68640.032739999995</v>
      </c>
      <c r="AC4" s="1">
        <f>PLANEL_GerCrit_Resultado!AG244+PLANEL_GerCrit_Resultado!AG748</f>
        <v>68497.073550000001</v>
      </c>
      <c r="AD4" s="1">
        <f>PLANEL_GerCrit_Resultado!AH244+PLANEL_GerCrit_Resultado!AH748</f>
        <v>68651.997829999993</v>
      </c>
      <c r="AE4" s="1">
        <f>PLANEL_GerCrit_Resultado!AI244+PLANEL_GerCrit_Resultado!AI748</f>
        <v>68763.990460000001</v>
      </c>
      <c r="AF4" s="1">
        <f>PLANEL_GerCrit_Resultado!AJ244+PLANEL_GerCrit_Resultado!AJ748</f>
        <v>68880.968200000003</v>
      </c>
      <c r="AG4" s="1">
        <f>PLANEL_GerCrit_Resultado!AK244+PLANEL_GerCrit_Resultado!AK748</f>
        <v>69215.606109999993</v>
      </c>
      <c r="AH4" s="1">
        <f>PLANEL_GerCrit_Resultado!AL244+PLANEL_GerCrit_Resultado!AL748</f>
        <v>68859.337799999994</v>
      </c>
      <c r="AI4" s="1">
        <f>PLANEL_GerCrit_Resultado!AM244+PLANEL_GerCrit_Resultado!AM748</f>
        <v>68072.006789999999</v>
      </c>
      <c r="AJ4" s="1">
        <f>PLANEL_GerCrit_Resultado!AN244+PLANEL_GerCrit_Resultado!AN748</f>
        <v>67867.07114</v>
      </c>
      <c r="AK4" s="1">
        <f>PLANEL_GerCrit_Resultado!AO244+PLANEL_GerCrit_Resultado!AO748</f>
        <v>68807.930869999997</v>
      </c>
      <c r="AL4" s="1">
        <f>PLANEL_GerCrit_Resultado!AP244+PLANEL_GerCrit_Resultado!AP748</f>
        <v>69979.353239999997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2977.406199</v>
      </c>
      <c r="E5" s="1">
        <f>PLANEL_GerCrit_Resultado!I256</f>
        <v>3126.4955479999999</v>
      </c>
      <c r="F5" s="1">
        <f>PLANEL_GerCrit_Resultado!J256</f>
        <v>3202.0837660000002</v>
      </c>
      <c r="G5" s="1">
        <f>PLANEL_GerCrit_Resultado!K256</f>
        <v>3244.0659219999998</v>
      </c>
      <c r="H5" s="1">
        <f>PLANEL_GerCrit_Resultado!L256</f>
        <v>3409.8909440000002</v>
      </c>
      <c r="I5" s="1">
        <f>PLANEL_GerCrit_Resultado!M256</f>
        <v>4666.4917729999997</v>
      </c>
      <c r="J5" s="1">
        <f>PLANEL_GerCrit_Resultado!N256</f>
        <v>5028.4437580000003</v>
      </c>
      <c r="K5" s="1">
        <f>PLANEL_GerCrit_Resultado!O256</f>
        <v>5625.3617459999996</v>
      </c>
      <c r="L5" s="1">
        <f>PLANEL_GerCrit_Resultado!P256</f>
        <v>7171.1647419999999</v>
      </c>
      <c r="M5" s="1">
        <f>PLANEL_GerCrit_Resultado!Q256</f>
        <v>7213.6424610000004</v>
      </c>
      <c r="N5" s="1">
        <f>PLANEL_GerCrit_Resultado!R256</f>
        <v>7214.0126570000002</v>
      </c>
      <c r="O5" s="1">
        <f>PLANEL_GerCrit_Resultado!S256</f>
        <v>7191.5157719999997</v>
      </c>
      <c r="P5" s="1">
        <f>PLANEL_GerCrit_Resultado!T256</f>
        <v>7001.8786980000004</v>
      </c>
      <c r="Q5" s="1">
        <f>PLANEL_GerCrit_Resultado!U256</f>
        <v>8212.9579250000006</v>
      </c>
      <c r="R5" s="1">
        <f>PLANEL_GerCrit_Resultado!V256</f>
        <v>8203.7446469999995</v>
      </c>
      <c r="S5" s="1">
        <f>PLANEL_GerCrit_Resultado!W256</f>
        <v>7870.1230930000002</v>
      </c>
      <c r="T5" s="1">
        <f>PLANEL_GerCrit_Resultado!X256</f>
        <v>8235.2490749999997</v>
      </c>
      <c r="U5" s="1">
        <f>PLANEL_GerCrit_Resultado!Y256</f>
        <v>8208.8716640000002</v>
      </c>
      <c r="V5" s="1">
        <f>PLANEL_GerCrit_Resultado!Z256</f>
        <v>8198.6395250000005</v>
      </c>
      <c r="W5" s="1">
        <f>PLANEL_GerCrit_Resultado!AA256</f>
        <v>8235.2072200000002</v>
      </c>
      <c r="X5" s="1">
        <f>PLANEL_GerCrit_Resultado!AB256</f>
        <v>8204.8858049999999</v>
      </c>
      <c r="Y5" s="1">
        <f>PLANEL_GerCrit_Resultado!AC256</f>
        <v>8194.2007080000003</v>
      </c>
      <c r="Z5" s="1">
        <f>PLANEL_GerCrit_Resultado!AD256</f>
        <v>8235.3755519999995</v>
      </c>
      <c r="AA5" s="1">
        <f>PLANEL_GerCrit_Resultado!AE256</f>
        <v>8235.7000200000002</v>
      </c>
      <c r="AB5" s="68">
        <f>PLANEL_GerCrit_Resultado!AF256</f>
        <v>7949.9617310000003</v>
      </c>
      <c r="AC5" s="1">
        <f>PLANEL_GerCrit_Resultado!AG256</f>
        <v>8235.7000200000002</v>
      </c>
      <c r="AD5" s="1">
        <f>PLANEL_GerCrit_Resultado!AH256</f>
        <v>8208.0899850000005</v>
      </c>
      <c r="AE5" s="1">
        <f>PLANEL_GerCrit_Resultado!AI256</f>
        <v>8221.2997770000002</v>
      </c>
      <c r="AF5" s="1">
        <f>PLANEL_GerCrit_Resultado!AJ256</f>
        <v>8235.7000200000002</v>
      </c>
      <c r="AG5" s="1">
        <f>PLANEL_GerCrit_Resultado!AK256</f>
        <v>8235.7000200000002</v>
      </c>
      <c r="AH5" s="1">
        <f>PLANEL_GerCrit_Resultado!AL256</f>
        <v>8208.0899850000005</v>
      </c>
      <c r="AI5" s="1">
        <f>PLANEL_GerCrit_Resultado!AM256</f>
        <v>8220.7330610000008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6258.8945469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6755.2558996999996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7272.2734371399993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7733.4912365999999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7284.7298771000005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7537.4186484000002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8180.9967138000002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8435.3994780000012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8679.9310884999995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8343.0873186999997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8735.9299642999995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9308.8911857000003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9751.2769754000001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9209.3268559999997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8818.5440259999996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9039.5338489999995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9183.8750947000008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10959.988338500001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12900.131891000001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10203.36249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10045.417780100001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10432.136401199999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10837.521253000001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11250.8175873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12271.741437000001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13160.501716999999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13300.998069609999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14192.355131599999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15005.383451400001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15608.6805931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288.7071583</v>
      </c>
      <c r="Y9" s="20">
        <f>PLANEL_GerCrit_Resultado!AC64+PLANEL_GerCrit_Resultado!AC76+PLANEL_GerCrit_Resultado!AC88+PLANEL_GerCrit_Resultado!AC640+PLANEL_GerCrit_Resultado!AC700</f>
        <v>314.34014480000002</v>
      </c>
      <c r="Z9" s="20">
        <f>PLANEL_GerCrit_Resultado!AD64+PLANEL_GerCrit_Resultado!AD76+PLANEL_GerCrit_Resultado!AD88+PLANEL_GerCrit_Resultado!AD640+PLANEL_GerCrit_Resultado!AD700</f>
        <v>308.13343170000002</v>
      </c>
      <c r="AA9" s="20">
        <f>PLANEL_GerCrit_Resultado!AE64+PLANEL_GerCrit_Resultado!AE76+PLANEL_GerCrit_Resultado!AE88+PLANEL_GerCrit_Resultado!AE640+PLANEL_GerCrit_Resultado!AE700</f>
        <v>287.98749709999998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461.53079000000002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641.19159920000004</v>
      </c>
      <c r="M10" s="20">
        <f>PLANEL_GerCrit_Resultado!Q40+PLANEL_GerCrit_Resultado!Q52</f>
        <v>765.86261820000004</v>
      </c>
      <c r="N10" s="20">
        <f>PLANEL_GerCrit_Resultado!R40+PLANEL_GerCrit_Resultado!R52</f>
        <v>780.21161229999996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3010.3151280000002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3052.6641730000001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3048.0982210000002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96.07825948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5302.2966880000004</v>
      </c>
      <c r="Q14" s="24">
        <f>PLANEL_GerCrit_Resultado!U16+PLANEL_GerCrit_Resultado!U28+PLANEL_GerCrit_Resultado!U628+PLANEL_GerCrit_Resultado!U712</f>
        <v>6774.9760999999999</v>
      </c>
      <c r="R14" s="24">
        <f>PLANEL_GerCrit_Resultado!V16+PLANEL_GerCrit_Resultado!V28+PLANEL_GerCrit_Resultado!V628+PLANEL_GerCrit_Resultado!V712</f>
        <v>6774.9760999999999</v>
      </c>
      <c r="S14" s="24">
        <f>PLANEL_GerCrit_Resultado!W16+PLANEL_GerCrit_Resultado!W28+PLANEL_GerCrit_Resultado!W628+PLANEL_GerCrit_Resultado!W712</f>
        <v>6820.302396</v>
      </c>
      <c r="T14" s="24">
        <f>PLANEL_GerCrit_Resultado!X16+PLANEL_GerCrit_Resultado!X28+PLANEL_GerCrit_Resultado!X628+PLANEL_GerCrit_Resultado!X712</f>
        <v>6820.302396</v>
      </c>
      <c r="U14" s="24">
        <f>PLANEL_GerCrit_Resultado!Y16+PLANEL_GerCrit_Resultado!Y28+PLANEL_GerCrit_Resultado!Y628+PLANEL_GerCrit_Resultado!Y712</f>
        <v>6820.302396</v>
      </c>
      <c r="V14" s="24">
        <f>PLANEL_GerCrit_Resultado!Z16+PLANEL_GerCrit_Resultado!Z28+PLANEL_GerCrit_Resultado!Z628+PLANEL_GerCrit_Resultado!Z712</f>
        <v>6820.302396</v>
      </c>
      <c r="W14" s="24">
        <f>PLANEL_GerCrit_Resultado!AA16+PLANEL_GerCrit_Resultado!AA28+PLANEL_GerCrit_Resultado!AA628+PLANEL_GerCrit_Resultado!AA712</f>
        <v>6820.302396</v>
      </c>
      <c r="X14" s="24">
        <f>PLANEL_GerCrit_Resultado!AB16+PLANEL_GerCrit_Resultado!AB28+PLANEL_GerCrit_Resultado!AB628+PLANEL_GerCrit_Resultado!AB712</f>
        <v>6807.3546249999999</v>
      </c>
      <c r="Y14" s="24">
        <f>PLANEL_GerCrit_Resultado!AC16+PLANEL_GerCrit_Resultado!AC28+PLANEL_GerCrit_Resultado!AC628+PLANEL_GerCrit_Resultado!AC712</f>
        <v>6807.3546249999999</v>
      </c>
      <c r="Z14" s="24">
        <f>PLANEL_GerCrit_Resultado!AD16+PLANEL_GerCrit_Resultado!AD28+PLANEL_GerCrit_Resultado!AD628+PLANEL_GerCrit_Resultado!AD712</f>
        <v>6807.3546249999999</v>
      </c>
      <c r="AA14" s="24">
        <f>PLANEL_GerCrit_Resultado!AE16+PLANEL_GerCrit_Resultado!AE28+PLANEL_GerCrit_Resultado!AE628+PLANEL_GerCrit_Resultado!AE712</f>
        <v>6807.3546249999999</v>
      </c>
      <c r="AB14" s="24">
        <f>PLANEL_GerCrit_Resultado!AF16+PLANEL_GerCrit_Resultado!AF28+PLANEL_GerCrit_Resultado!AF628+PLANEL_GerCrit_Resultado!AF712</f>
        <v>6807.3546249999999</v>
      </c>
      <c r="AC14" s="24">
        <f>PLANEL_GerCrit_Resultado!AG16+PLANEL_GerCrit_Resultado!AG28+PLANEL_GerCrit_Resultado!AG628+PLANEL_GerCrit_Resultado!AG712</f>
        <v>6807.3546249999999</v>
      </c>
      <c r="AD14" s="24">
        <f>PLANEL_GerCrit_Resultado!AH16+PLANEL_GerCrit_Resultado!AH28+PLANEL_GerCrit_Resultado!AH628+PLANEL_GerCrit_Resultado!AH712</f>
        <v>6807.3546249999999</v>
      </c>
      <c r="AE14" s="24">
        <f>PLANEL_GerCrit_Resultado!AI16+PLANEL_GerCrit_Resultado!AI28+PLANEL_GerCrit_Resultado!AI628+PLANEL_GerCrit_Resultado!AI712</f>
        <v>6807.3546249999999</v>
      </c>
      <c r="AF14" s="24">
        <f>PLANEL_GerCrit_Resultado!AJ16+PLANEL_GerCrit_Resultado!AJ28+PLANEL_GerCrit_Resultado!AJ628+PLANEL_GerCrit_Resultado!AJ712</f>
        <v>6807.3546249999999</v>
      </c>
      <c r="AG14" s="24">
        <f>PLANEL_GerCrit_Resultado!AK16+PLANEL_GerCrit_Resultado!AK28+PLANEL_GerCrit_Resultado!AK628+PLANEL_GerCrit_Resultado!AK712</f>
        <v>6807.3546249999999</v>
      </c>
      <c r="AH14" s="24">
        <f>PLANEL_GerCrit_Resultado!AL16+PLANEL_GerCrit_Resultado!AL28+PLANEL_GerCrit_Resultado!AL628+PLANEL_GerCrit_Resultado!AL712</f>
        <v>6925.4050540000007</v>
      </c>
      <c r="AI14" s="24">
        <f>PLANEL_GerCrit_Resultado!AM16+PLANEL_GerCrit_Resultado!AM28+PLANEL_GerCrit_Resultado!AM628+PLANEL_GerCrit_Resultado!AM712</f>
        <v>6925.4050540000007</v>
      </c>
      <c r="AJ14" s="24">
        <f>PLANEL_GerCrit_Resultado!AN16+PLANEL_GerCrit_Resultado!AN28+PLANEL_GerCrit_Resultado!AN628+PLANEL_GerCrit_Resultado!AN712</f>
        <v>6925.4050540000007</v>
      </c>
      <c r="AK14" s="24">
        <f>PLANEL_GerCrit_Resultado!AO16+PLANEL_GerCrit_Resultado!AO28+PLANEL_GerCrit_Resultado!AO628+PLANEL_GerCrit_Resultado!AO712</f>
        <v>6925.4050540000007</v>
      </c>
      <c r="AL14" s="24">
        <f>PLANEL_GerCrit_Resultado!AP16+PLANEL_GerCrit_Resultado!AP28+PLANEL_GerCrit_Resultado!AP628+PLANEL_GerCrit_Resultado!AP712</f>
        <v>6925.4050540000007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318.42041690000002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632.72770739999999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325.09279320000002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347.95316070000001</v>
      </c>
      <c r="AD15" s="24">
        <f>PLANEL_GerCrit_Resultado!AH376</f>
        <v>344.08286070000003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18481.764646299998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18959.154643499998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19453.678706499999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19928.080043100003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21627.357350499999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23872.008336899999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25911.690741800001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29370.488251499999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32795.4097597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35410.021178199997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38609.202147899996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39843.980230900001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40792.762034699997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46930.688979619998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49022.0905012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50595.395510199996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52160.044840199997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53758.208930199995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54879.633130199996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56771.075180200001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59643.850490199999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61361.132080199997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61873.218350199997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62390.266660199995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13412.680050000001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63888.170970496016</v>
      </c>
      <c r="D24" s="28">
        <f t="shared" si="0"/>
        <v>65880.316957995979</v>
      </c>
      <c r="E24" s="28">
        <f t="shared" si="0"/>
        <v>67055.640461100003</v>
      </c>
      <c r="F24" s="28">
        <f t="shared" si="0"/>
        <v>68156.628285589992</v>
      </c>
      <c r="G24" s="28">
        <f t="shared" si="0"/>
        <v>73155.516065500007</v>
      </c>
      <c r="H24" s="28">
        <f t="shared" si="0"/>
        <v>76830.770921600008</v>
      </c>
      <c r="I24" s="28">
        <f t="shared" si="0"/>
        <v>80600.509000200007</v>
      </c>
      <c r="J24" s="28">
        <f t="shared" si="0"/>
        <v>83873.913387499997</v>
      </c>
      <c r="K24" s="28">
        <f t="shared" si="0"/>
        <v>87308.514021540002</v>
      </c>
      <c r="L24" s="28">
        <f t="shared" si="0"/>
        <v>90801.3521186</v>
      </c>
      <c r="M24" s="28">
        <f t="shared" si="0"/>
        <v>94387.987893680009</v>
      </c>
      <c r="N24" s="28">
        <f t="shared" si="0"/>
        <v>97476.637690380012</v>
      </c>
      <c r="O24" s="28">
        <f t="shared" si="0"/>
        <v>100376.18582019002</v>
      </c>
      <c r="P24" s="28">
        <f t="shared" si="0"/>
        <v>103383.08104590002</v>
      </c>
      <c r="Q24" s="28">
        <f t="shared" si="0"/>
        <v>106477.12391630001</v>
      </c>
      <c r="R24" s="28">
        <f t="shared" si="0"/>
        <v>109672.59645510002</v>
      </c>
      <c r="S24" s="28">
        <f t="shared" si="0"/>
        <v>113023.10345020001</v>
      </c>
      <c r="T24" s="28">
        <f t="shared" si="0"/>
        <v>116432.63710550001</v>
      </c>
      <c r="U24" s="28">
        <f t="shared" si="0"/>
        <v>119841.78908910001</v>
      </c>
      <c r="V24" s="28">
        <f t="shared" si="0"/>
        <v>123355.38826040001</v>
      </c>
      <c r="W24" s="28">
        <f t="shared" si="0"/>
        <v>126990.23687159999</v>
      </c>
      <c r="X24" s="28">
        <f t="shared" si="0"/>
        <v>130866.58377899999</v>
      </c>
      <c r="Y24" s="28">
        <f t="shared" si="0"/>
        <v>134691.11740389999</v>
      </c>
      <c r="Z24" s="28">
        <f t="shared" si="0"/>
        <v>138544.23905020001</v>
      </c>
      <c r="AA24" s="28">
        <f t="shared" si="0"/>
        <v>142249.01214559999</v>
      </c>
      <c r="AB24" s="76">
        <f t="shared" si="0"/>
        <v>145923.49680982</v>
      </c>
      <c r="AC24" s="28">
        <f t="shared" si="0"/>
        <v>149167.1941195</v>
      </c>
      <c r="AD24" s="28">
        <f t="shared" si="0"/>
        <v>152420.0004706</v>
      </c>
      <c r="AE24" s="28">
        <f t="shared" si="0"/>
        <v>155684.70235040001</v>
      </c>
      <c r="AF24" s="28">
        <f t="shared" si="0"/>
        <v>159011.81783870002</v>
      </c>
      <c r="AG24" s="28">
        <f t="shared" si="0"/>
        <v>162404.94081999999</v>
      </c>
      <c r="AH24" s="28">
        <f t="shared" si="0"/>
        <v>165819.97157429997</v>
      </c>
      <c r="AI24" s="28">
        <f t="shared" si="0"/>
        <v>169202.91376091001</v>
      </c>
      <c r="AJ24" s="28">
        <f t="shared" si="0"/>
        <v>172913.75131689999</v>
      </c>
      <c r="AK24" s="28">
        <f t="shared" si="0"/>
        <v>176479.50844769998</v>
      </c>
      <c r="AL24" s="28">
        <f t="shared" si="0"/>
        <v>180004.17529139997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0.46796363635431615</v>
      </c>
      <c r="D29" s="47">
        <f>IF(PLANEL_Pot_anual!D4&lt;&gt;0,D4/PLANEL_Pot_anual!D4,0)</f>
        <v>0.49402945582049274</v>
      </c>
      <c r="E29" s="47">
        <f>IF(PLANEL_Pot_anual!E4&lt;&gt;0,E4/PLANEL_Pot_anual!E4,0)</f>
        <v>0.4960290112521894</v>
      </c>
      <c r="F29" s="47">
        <f>IF(PLANEL_Pot_anual!F4&lt;&gt;0,F4/PLANEL_Pot_anual!F4,0)</f>
        <v>0.45582738991552724</v>
      </c>
      <c r="G29" s="47">
        <f>IF(PLANEL_Pot_anual!G4&lt;&gt;0,G4/PLANEL_Pot_anual!G4,0)</f>
        <v>0.46209448545646786</v>
      </c>
      <c r="H29" s="47">
        <f>IF(PLANEL_Pot_anual!H4&lt;&gt;0,H4/PLANEL_Pot_anual!H4,0)</f>
        <v>0.47469952479186472</v>
      </c>
      <c r="I29" s="47">
        <f>IF(PLANEL_Pot_anual!I4&lt;&gt;0,I4/PLANEL_Pot_anual!I4,0)</f>
        <v>0.48544287424742738</v>
      </c>
      <c r="J29" s="47">
        <f>IF(PLANEL_Pot_anual!J4&lt;&gt;0,J4/PLANEL_Pot_anual!J4,0)</f>
        <v>0.49278996768170052</v>
      </c>
      <c r="K29" s="47">
        <f>IF(PLANEL_Pot_anual!K4&lt;&gt;0,K4/PLANEL_Pot_anual!K4,0)</f>
        <v>0.48915197147325301</v>
      </c>
      <c r="L29" s="47">
        <f>IF(PLANEL_Pot_anual!L4&lt;&gt;0,L4/PLANEL_Pot_anual!L4,0)</f>
        <v>0.49173695183260285</v>
      </c>
      <c r="M29" s="47">
        <f>IF(PLANEL_Pot_anual!M4&lt;&gt;0,M4/PLANEL_Pot_anual!M4,0)</f>
        <v>0.49473542060206877</v>
      </c>
      <c r="N29" s="47">
        <f>IF(PLANEL_Pot_anual!N4&lt;&gt;0,N4/PLANEL_Pot_anual!N4,0)</f>
        <v>0.49564916756073607</v>
      </c>
      <c r="O29" s="47">
        <f>IF(PLANEL_Pot_anual!O4&lt;&gt;0,O4/PLANEL_Pot_anual!O4,0)</f>
        <v>0.49637653963974476</v>
      </c>
      <c r="P29" s="47">
        <f>IF(PLANEL_Pot_anual!P4&lt;&gt;0,P4/PLANEL_Pot_anual!P4,0)</f>
        <v>0.50011669163107464</v>
      </c>
      <c r="Q29" s="47">
        <f>IF(PLANEL_Pot_anual!Q4&lt;&gt;0,Q4/PLANEL_Pot_anual!Q4,0)</f>
        <v>0.49724422255434109</v>
      </c>
      <c r="R29" s="47">
        <f>IF(PLANEL_Pot_anual!R4&lt;&gt;0,R4/PLANEL_Pot_anual!R4,0)</f>
        <v>0.49890528146163654</v>
      </c>
      <c r="S29" s="47">
        <f>IF(PLANEL_Pot_anual!S4&lt;&gt;0,S4/PLANEL_Pot_anual!S4,0)</f>
        <v>0.49904887066148101</v>
      </c>
      <c r="T29" s="47">
        <f>IF(PLANEL_Pot_anual!T4&lt;&gt;0,T4/PLANEL_Pot_anual!T4,0)</f>
        <v>0.49665956740523987</v>
      </c>
      <c r="U29" s="47">
        <f>IF(PLANEL_Pot_anual!U4&lt;&gt;0,U4/PLANEL_Pot_anual!U4,0)</f>
        <v>0.4969957809887709</v>
      </c>
      <c r="V29" s="47">
        <f>IF(PLANEL_Pot_anual!V4&lt;&gt;0,V4/PLANEL_Pot_anual!V4,0)</f>
        <v>0.49593508902528161</v>
      </c>
      <c r="W29" s="47">
        <f>IF(PLANEL_Pot_anual!W4&lt;&gt;0,W4/PLANEL_Pot_anual!W4,0)</f>
        <v>0.49449296329196529</v>
      </c>
      <c r="X29" s="47">
        <f>IF(PLANEL_Pot_anual!X4&lt;&gt;0,X4/PLANEL_Pot_anual!X4,0)</f>
        <v>0.49488085182628644</v>
      </c>
      <c r="Y29" s="47">
        <f>IF(PLANEL_Pot_anual!Y4&lt;&gt;0,Y4/PLANEL_Pot_anual!Y4,0)</f>
        <v>0.49553470262593052</v>
      </c>
      <c r="Z29" s="47">
        <f>IF(PLANEL_Pot_anual!Z4&lt;&gt;0,Z4/PLANEL_Pot_anual!Z4,0)</f>
        <v>0.49954324250589838</v>
      </c>
      <c r="AA29" s="47">
        <f>IF(PLANEL_Pot_anual!AA4&lt;&gt;0,AA4/PLANEL_Pot_anual!AA4,0)</f>
        <v>0.50400859918555585</v>
      </c>
      <c r="AB29" s="77">
        <f>IF(PLANEL_Pot_anual!AB4&lt;&gt;0,AB4/PLANEL_Pot_anual!AB4,0)</f>
        <v>0.4986686739853563</v>
      </c>
      <c r="AC29" s="47">
        <f>IF(PLANEL_Pot_anual!AC4&lt;&gt;0,AC4/PLANEL_Pot_anual!AC4,0)</f>
        <v>0.49763007789404395</v>
      </c>
      <c r="AD29" s="47">
        <f>IF(PLANEL_Pot_anual!AD4&lt;&gt;0,AD4/PLANEL_Pot_anual!AD4,0)</f>
        <v>0.49875560016132442</v>
      </c>
      <c r="AE29" s="47">
        <f>IF(PLANEL_Pot_anual!AE4&lt;&gt;0,AE4/PLANEL_Pot_anual!AE4,0)</f>
        <v>0.49956922471931059</v>
      </c>
      <c r="AF29" s="47">
        <f>IF(PLANEL_Pot_anual!AF4&lt;&gt;0,AF4/PLANEL_Pot_anual!AF4,0)</f>
        <v>0.50041906601691843</v>
      </c>
      <c r="AG29" s="47">
        <f>IF(PLANEL_Pot_anual!AG4&lt;&gt;0,AG4/PLANEL_Pot_anual!AG4,0)</f>
        <v>0.50285020475889741</v>
      </c>
      <c r="AH29" s="47">
        <f>IF(PLANEL_Pot_anual!AH4&lt;&gt;0,AH4/PLANEL_Pot_anual!AH4,0)</f>
        <v>0.50026192152768667</v>
      </c>
      <c r="AI29" s="47">
        <f>IF(PLANEL_Pot_anual!AI4&lt;&gt;0,AI4/PLANEL_Pot_anual!AI4,0)</f>
        <v>0.49454197509013997</v>
      </c>
      <c r="AJ29" s="47">
        <f>IF(PLANEL_Pot_anual!AJ4&lt;&gt;0,AJ4/PLANEL_Pot_anual!AJ4,0)</f>
        <v>0.49136570243045302</v>
      </c>
      <c r="AK29" s="47">
        <f>IF(PLANEL_Pot_anual!AK4&lt;&gt;0,AK4/PLANEL_Pot_anual!AK4,0)</f>
        <v>0.49309566742770694</v>
      </c>
      <c r="AL29" s="47">
        <f>IF(PLANEL_Pot_anual!AL4&lt;&gt;0,AL4/PLANEL_Pot_anual!AL4,0)</f>
        <v>0.49409434412715397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0.51377764676730064</v>
      </c>
      <c r="E30" s="47">
        <f>IF(PLANEL_Pot_anual!E5&lt;&gt;0,E5/PLANEL_Pot_anual!E5,0)</f>
        <v>0.51875459363529597</v>
      </c>
      <c r="F30" s="47">
        <f>IF(PLANEL_Pot_anual!F5&lt;&gt;0,F5/PLANEL_Pot_anual!F5,0)</f>
        <v>0.51272504245643002</v>
      </c>
      <c r="G30" s="47">
        <f>IF(PLANEL_Pot_anual!G5&lt;&gt;0,G5/PLANEL_Pot_anual!G5,0)</f>
        <v>0.50940638434652996</v>
      </c>
      <c r="H30" s="47">
        <f>IF(PLANEL_Pot_anual!H5&lt;&gt;0,H5/PLANEL_Pot_anual!H5,0)</f>
        <v>0.51409323024605202</v>
      </c>
      <c r="I30" s="47">
        <f>IF(PLANEL_Pot_anual!I5&lt;&gt;0,I5/PLANEL_Pot_anual!I5,0)</f>
        <v>0.50555534497664012</v>
      </c>
      <c r="J30" s="47">
        <f>IF(PLANEL_Pot_anual!J5&lt;&gt;0,J5/PLANEL_Pot_anual!J5,0)</f>
        <v>0.44891504434385721</v>
      </c>
      <c r="K30" s="47">
        <f>IF(PLANEL_Pot_anual!K5&lt;&gt;0,K5/PLANEL_Pot_anual!K5,0)</f>
        <v>0.502204984124201</v>
      </c>
      <c r="L30" s="47">
        <f>IF(PLANEL_Pot_anual!L5&lt;&gt;0,L5/PLANEL_Pot_anual!L5,0)</f>
        <v>0.50955721071195259</v>
      </c>
      <c r="M30" s="47">
        <f>IF(PLANEL_Pot_anual!M5&lt;&gt;0,M5/PLANEL_Pot_anual!M5,0)</f>
        <v>0.51257552486171365</v>
      </c>
      <c r="N30" s="47">
        <f>IF(PLANEL_Pot_anual!N5&lt;&gt;0,N5/PLANEL_Pot_anual!N5,0)</f>
        <v>0.51260182965988288</v>
      </c>
      <c r="O30" s="47">
        <f>IF(PLANEL_Pot_anual!O5&lt;&gt;0,O5/PLANEL_Pot_anual!O5,0)</f>
        <v>0.51100328181127908</v>
      </c>
      <c r="P30" s="47">
        <f>IF(PLANEL_Pot_anual!P5&lt;&gt;0,P5/PLANEL_Pot_anual!P5,0)</f>
        <v>0.4975283524306906</v>
      </c>
      <c r="Q30" s="47">
        <f>IF(PLANEL_Pot_anual!Q5&lt;&gt;0,Q5/PLANEL_Pot_anual!Q5,0)</f>
        <v>0.5075420984628064</v>
      </c>
      <c r="R30" s="47">
        <f>IF(PLANEL_Pot_anual!R5&lt;&gt;0,R5/PLANEL_Pot_anual!R5,0)</f>
        <v>0.50697273886148575</v>
      </c>
      <c r="S30" s="47">
        <f>IF(PLANEL_Pot_anual!S5&lt;&gt;0,S5/PLANEL_Pot_anual!S5,0)</f>
        <v>0.48635568649669081</v>
      </c>
      <c r="T30" s="47">
        <f>IF(PLANEL_Pot_anual!T5&lt;&gt;0,T5/PLANEL_Pot_anual!T5,0)</f>
        <v>0.50891964077478036</v>
      </c>
      <c r="U30" s="47">
        <f>IF(PLANEL_Pot_anual!U5&lt;&gt;0,U5/PLANEL_Pot_anual!U5,0)</f>
        <v>0.50728957683762022</v>
      </c>
      <c r="V30" s="47">
        <f>IF(PLANEL_Pot_anual!V5&lt;&gt;0,V5/PLANEL_Pot_anual!V5,0)</f>
        <v>0.5066572539464953</v>
      </c>
      <c r="W30" s="47">
        <f>IF(PLANEL_Pot_anual!W5&lt;&gt;0,W5/PLANEL_Pot_anual!W5,0)</f>
        <v>0.50891705423108624</v>
      </c>
      <c r="X30" s="47">
        <f>IF(PLANEL_Pot_anual!X5&lt;&gt;0,X5/PLANEL_Pot_anual!X5,0)</f>
        <v>0.50704325982741383</v>
      </c>
      <c r="Y30" s="47">
        <f>IF(PLANEL_Pot_anual!Y5&lt;&gt;0,Y5/PLANEL_Pot_anual!Y5,0)</f>
        <v>0.50638294516329618</v>
      </c>
      <c r="Z30" s="47">
        <f>IF(PLANEL_Pot_anual!Z5&lt;&gt;0,Z5/PLANEL_Pot_anual!Z5,0)</f>
        <v>0.50892745676538609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0.49128953252865287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0.5072412708553411</v>
      </c>
      <c r="AE30" s="47">
        <f>IF(PLANEL_Pot_anual!AE5&lt;&gt;0,AE5/PLANEL_Pot_anual!AE5,0)</f>
        <v>0.5080576059216062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0.5072412708553411</v>
      </c>
      <c r="AI30" s="47">
        <f>IF(PLANEL_Pot_anual!AI5&lt;&gt;0,AI5/PLANEL_Pot_anual!AI5,0)</f>
        <v>0.50802258416324597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0.46043289417000771</v>
      </c>
      <c r="J32" s="48">
        <f>IF(PLANEL_Pot_anual!J7&lt;&gt;0,J7/PLANEL_Pot_anual!J7,0)</f>
        <v>0.49692557062990556</v>
      </c>
      <c r="K32" s="48">
        <f>IF(PLANEL_Pot_anual!K7&lt;&gt;0,K7/PLANEL_Pot_anual!K7,0)</f>
        <v>0.50922552175393376</v>
      </c>
      <c r="L32" s="48">
        <f>IF(PLANEL_Pot_anual!L7&lt;&gt;0,L7/PLANEL_Pot_anual!L7,0)</f>
        <v>0.50117822010783519</v>
      </c>
      <c r="M32" s="48">
        <f>IF(PLANEL_Pot_anual!M7&lt;&gt;0,M7/PLANEL_Pot_anual!M7,0)</f>
        <v>0.46682879824876022</v>
      </c>
      <c r="N32" s="48">
        <f>IF(PLANEL_Pot_anual!N7&lt;&gt;0,N7/PLANEL_Pot_anual!N7,0)</f>
        <v>0.469174665366352</v>
      </c>
      <c r="O32" s="48">
        <f>IF(PLANEL_Pot_anual!O7&lt;&gt;0,O7/PLANEL_Pot_anual!O7,0)</f>
        <v>0.48689125749301565</v>
      </c>
      <c r="P32" s="48">
        <f>IF(PLANEL_Pot_anual!P7&lt;&gt;0,P7/PLANEL_Pot_anual!P7,0)</f>
        <v>0.49195552693837491</v>
      </c>
      <c r="Q32" s="48">
        <f>IF(PLANEL_Pot_anual!Q7&lt;&gt;0,Q7/PLANEL_Pot_anual!Q7,0)</f>
        <v>0.50014536422669398</v>
      </c>
      <c r="R32" s="48">
        <f>IF(PLANEL_Pot_anual!R7&lt;&gt;0,R7/PLANEL_Pot_anual!R7,0)</f>
        <v>0.48073612604076882</v>
      </c>
      <c r="S32" s="48">
        <f>IF(PLANEL_Pot_anual!S7&lt;&gt;0,S7/PLANEL_Pot_anual!S7,0)</f>
        <v>0.50922877563372226</v>
      </c>
      <c r="T32" s="48">
        <f>IF(PLANEL_Pot_anual!T7&lt;&gt;0,T7/PLANEL_Pot_anual!T7,0)</f>
        <v>0.51486613087008526</v>
      </c>
      <c r="U32" s="48">
        <f>IF(PLANEL_Pot_anual!U7&lt;&gt;0,U7/PLANEL_Pot_anual!U7,0)</f>
        <v>0.51308423161579753</v>
      </c>
      <c r="V32" s="48">
        <f>IF(PLANEL_Pot_anual!V7&lt;&gt;0,V7/PLANEL_Pot_anual!V7,0)</f>
        <v>0.46207397583657078</v>
      </c>
      <c r="W32" s="48">
        <f>IF(PLANEL_Pot_anual!W7&lt;&gt;0,W7/PLANEL_Pot_anual!W7,0)</f>
        <v>0.42284190141433126</v>
      </c>
      <c r="X32" s="48">
        <f>IF(PLANEL_Pot_anual!X7&lt;&gt;0,X7/PLANEL_Pot_anual!X7,0)</f>
        <v>0.41503034580288273</v>
      </c>
      <c r="Y32" s="48">
        <f>IF(PLANEL_Pot_anual!Y7&lt;&gt;0,Y7/PLANEL_Pot_anual!Y7,0)</f>
        <v>0.40447591629508606</v>
      </c>
      <c r="Z32" s="48">
        <f>IF(PLANEL_Pot_anual!Z7&lt;&gt;0,Z7/PLANEL_Pot_anual!Z7,0)</f>
        <v>0.46380458480611236</v>
      </c>
      <c r="AA32" s="48">
        <f>IF(PLANEL_Pot_anual!AA7&lt;&gt;0,AA7/PLANEL_Pot_anual!AA7,0)</f>
        <v>0.52534343084005275</v>
      </c>
      <c r="AB32" s="48">
        <f>IF(PLANEL_Pot_anual!AB7&lt;&gt;0,AB7/PLANEL_Pot_anual!AB7,0)</f>
        <v>0.40043624669520056</v>
      </c>
      <c r="AC32" s="48">
        <f>IF(PLANEL_Pot_anual!AC7&lt;&gt;0,AC7/PLANEL_Pot_anual!AC7,0)</f>
        <v>0.38042299071882724</v>
      </c>
      <c r="AD32" s="48">
        <f>IF(PLANEL_Pot_anual!AD7&lt;&gt;0,AD7/PLANEL_Pot_anual!AD7,0)</f>
        <v>0.38169727489840211</v>
      </c>
      <c r="AE32" s="48">
        <f>IF(PLANEL_Pot_anual!AE7&lt;&gt;0,AE7/PLANEL_Pot_anual!AE7,0)</f>
        <v>0.3859196321678367</v>
      </c>
      <c r="AF32" s="48">
        <f>IF(PLANEL_Pot_anual!AF7&lt;&gt;0,AF7/PLANEL_Pot_anual!AF7,0)</f>
        <v>0.39780381728126279</v>
      </c>
      <c r="AG32" s="48">
        <f>IF(PLANEL_Pot_anual!AG7&lt;&gt;0,AG7/PLANEL_Pot_anual!AG7,0)</f>
        <v>0.43641971876388341</v>
      </c>
      <c r="AH32" s="48">
        <f>IF(PLANEL_Pot_anual!AH7&lt;&gt;0,AH7/PLANEL_Pot_anual!AH7,0)</f>
        <v>0.46472130942212803</v>
      </c>
      <c r="AI32" s="48">
        <f>IF(PLANEL_Pot_anual!AI7&lt;&gt;0,AI7/PLANEL_Pot_anual!AI7,0)</f>
        <v>0.4696824917811267</v>
      </c>
      <c r="AJ32" s="48">
        <f>IF(PLANEL_Pot_anual!AJ7&lt;&gt;0,AJ7/PLANEL_Pot_anual!AJ7,0)</f>
        <v>0.50115793473293846</v>
      </c>
      <c r="AK32" s="48">
        <f>IF(PLANEL_Pot_anual!AK7&lt;&gt;0,AK7/PLANEL_Pot_anual!AK7,0)</f>
        <v>0.52986744699162891</v>
      </c>
      <c r="AL32" s="48">
        <f>IF(PLANEL_Pot_anual!AL7&lt;&gt;0,AL7/PLANEL_Pot_anual!AL7,0)</f>
        <v>0.551170968976607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0.84913870088235299</v>
      </c>
      <c r="Y34" s="49">
        <f>IF(PLANEL_Pot_anual!Y9&lt;&gt;0,Y9/PLANEL_Pot_anual!Y9,0)</f>
        <v>0.92452983764705887</v>
      </c>
      <c r="Z34" s="49">
        <f>IF(PLANEL_Pot_anual!Z9&lt;&gt;0,Z9/PLANEL_Pot_anual!Z9,0)</f>
        <v>0.90627479911764708</v>
      </c>
      <c r="AA34" s="49">
        <f>IF(PLANEL_Pot_anual!AA9&lt;&gt;0,AA9/PLANEL_Pot_anual!AA9,0)</f>
        <v>0.84702205029411759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0.31931008025460078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0.44360841234260412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0.53978940936764908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0.88669075935198827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0.89781980000000006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3.8811658040799842E-2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0.30944234263723536</v>
      </c>
      <c r="Q39" s="52">
        <f>IF(PLANEL_Pot_anual!Q14&lt;&gt;0,Q14/PLANEL_Pot_anual!Q14,0)</f>
        <v>0.30864991443506273</v>
      </c>
      <c r="R39" s="52">
        <f>IF(PLANEL_Pot_anual!R14&lt;&gt;0,R14/PLANEL_Pot_anual!R14,0)</f>
        <v>0.30864991443506273</v>
      </c>
      <c r="S39" s="52">
        <f>IF(PLANEL_Pot_anual!S14&lt;&gt;0,S14/PLANEL_Pot_anual!S14,0)</f>
        <v>0.30652421867166801</v>
      </c>
      <c r="T39" s="52">
        <f>IF(PLANEL_Pot_anual!T14&lt;&gt;0,T14/PLANEL_Pot_anual!T14,0)</f>
        <v>0.30652421867166801</v>
      </c>
      <c r="U39" s="52">
        <f>IF(PLANEL_Pot_anual!U14&lt;&gt;0,U14/PLANEL_Pot_anual!U14,0)</f>
        <v>0.30652421867166801</v>
      </c>
      <c r="V39" s="52">
        <f>IF(PLANEL_Pot_anual!V14&lt;&gt;0,V14/PLANEL_Pot_anual!V14,0)</f>
        <v>0.30652421867166801</v>
      </c>
      <c r="W39" s="52">
        <f>IF(PLANEL_Pot_anual!W14&lt;&gt;0,W14/PLANEL_Pot_anual!W14,0)</f>
        <v>0.30652421867166801</v>
      </c>
      <c r="X39" s="52">
        <f>IF(PLANEL_Pot_anual!X14&lt;&gt;0,X14/PLANEL_Pot_anual!X14,0)</f>
        <v>0.30583012758859363</v>
      </c>
      <c r="Y39" s="52">
        <f>IF(PLANEL_Pot_anual!Y14&lt;&gt;0,Y14/PLANEL_Pot_anual!Y14,0)</f>
        <v>0.30583012758859363</v>
      </c>
      <c r="Z39" s="52">
        <f>IF(PLANEL_Pot_anual!Z14&lt;&gt;0,Z14/PLANEL_Pot_anual!Z14,0)</f>
        <v>0.30583012758859363</v>
      </c>
      <c r="AA39" s="52">
        <f>IF(PLANEL_Pot_anual!AA14&lt;&gt;0,AA14/PLANEL_Pot_anual!AA14,0)</f>
        <v>0.30583012758859363</v>
      </c>
      <c r="AB39" s="82">
        <f>IF(PLANEL_Pot_anual!AB14&lt;&gt;0,AB14/PLANEL_Pot_anual!AB14,0)</f>
        <v>0.30583012758859363</v>
      </c>
      <c r="AC39" s="52">
        <f>IF(PLANEL_Pot_anual!AC14&lt;&gt;0,AC14/PLANEL_Pot_anual!AC14,0)</f>
        <v>0.30583012758859363</v>
      </c>
      <c r="AD39" s="52">
        <f>IF(PLANEL_Pot_anual!AD14&lt;&gt;0,AD14/PLANEL_Pot_anual!AD14,0)</f>
        <v>0.30583012758859363</v>
      </c>
      <c r="AE39" s="52">
        <f>IF(PLANEL_Pot_anual!AE14&lt;&gt;0,AE14/PLANEL_Pot_anual!AE14,0)</f>
        <v>0.30583012758859363</v>
      </c>
      <c r="AF39" s="52">
        <f>IF(PLANEL_Pot_anual!AF14&lt;&gt;0,AF14/PLANEL_Pot_anual!AF14,0)</f>
        <v>0.30583012758859363</v>
      </c>
      <c r="AG39" s="52">
        <f>IF(PLANEL_Pot_anual!AG14&lt;&gt;0,AG14/PLANEL_Pot_anual!AG14,0)</f>
        <v>0.30583012758859363</v>
      </c>
      <c r="AH39" s="52">
        <f>IF(PLANEL_Pot_anual!AH14&lt;&gt;0,AH14/PLANEL_Pot_anual!AH14,0)</f>
        <v>0.30583012757758898</v>
      </c>
      <c r="AI39" s="52">
        <f>IF(PLANEL_Pot_anual!AI14&lt;&gt;0,AI14/PLANEL_Pot_anual!AI14,0)</f>
        <v>0.30583012757758898</v>
      </c>
      <c r="AJ39" s="52">
        <f>IF(PLANEL_Pot_anual!AJ14&lt;&gt;0,AJ14/PLANEL_Pot_anual!AJ14,0)</f>
        <v>0.30583012757758898</v>
      </c>
      <c r="AK39" s="52">
        <f>IF(PLANEL_Pot_anual!AK14&lt;&gt;0,AK14/PLANEL_Pot_anual!AK14,0)</f>
        <v>0.30583012757758898</v>
      </c>
      <c r="AL39" s="52">
        <f>IF(PLANEL_Pot_anual!AL14&lt;&gt;0,AL14/PLANEL_Pot_anual!AL14,0)</f>
        <v>0.30583012757758898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0.96432591429436709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0.82552766175723724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0.4538723023927354</v>
      </c>
      <c r="P42" s="51">
        <f>IF(PLANEL_Pot_anual!P17&lt;&gt;0,P17/PLANEL_Pot_anual!P17,0)</f>
        <v>0.45396956790270426</v>
      </c>
      <c r="Q42" s="51">
        <f>IF(PLANEL_Pot_anual!Q17&lt;&gt;0,Q17/PLANEL_Pot_anual!Q17,0)</f>
        <v>0.45406423052023775</v>
      </c>
      <c r="R42" s="51">
        <f>IF(PLANEL_Pot_anual!R17&lt;&gt;0,R17/PLANEL_Pot_anual!R17,0)</f>
        <v>0.45415520752196237</v>
      </c>
      <c r="S42" s="51">
        <f>IF(PLANEL_Pot_anual!S17&lt;&gt;0,S17/PLANEL_Pot_anual!S17,0)</f>
        <v>0.45448456053041869</v>
      </c>
      <c r="T42" s="51">
        <f>IF(PLANEL_Pot_anual!T17&lt;&gt;0,T17/PLANEL_Pot_anual!T17,0)</f>
        <v>0.45515879812058985</v>
      </c>
      <c r="U42" s="51">
        <f>IF(PLANEL_Pot_anual!U17&lt;&gt;0,U17/PLANEL_Pot_anual!U17,0)</f>
        <v>0.45562412356336246</v>
      </c>
      <c r="V42" s="51">
        <f>IF(PLANEL_Pot_anual!V17&lt;&gt;0,V17/PLANEL_Pot_anual!V17,0)</f>
        <v>0.45614210300317937</v>
      </c>
      <c r="W42" s="51">
        <f>IF(PLANEL_Pot_anual!W17&lt;&gt;0,W17/PLANEL_Pot_anual!W17,0)</f>
        <v>0.45685621956155281</v>
      </c>
      <c r="X42" s="51">
        <f>IF(PLANEL_Pot_anual!X17&lt;&gt;0,X17/PLANEL_Pot_anual!X17,0)</f>
        <v>0.45695819785426672</v>
      </c>
      <c r="Y42" s="51">
        <f>IF(PLANEL_Pot_anual!Y17&lt;&gt;0,Y17/PLANEL_Pot_anual!Y17,0)</f>
        <v>0.45727432957652686</v>
      </c>
      <c r="Z42" s="51">
        <f>IF(PLANEL_Pot_anual!Z17&lt;&gt;0,Z17/PLANEL_Pot_anual!Z17,0)</f>
        <v>0.45728600418829407</v>
      </c>
      <c r="AA42" s="51">
        <f>IF(PLANEL_Pot_anual!AA17&lt;&gt;0,AA17/PLANEL_Pot_anual!AA17,0)</f>
        <v>0.45656254962177245</v>
      </c>
      <c r="AB42" s="81">
        <f>IF(PLANEL_Pot_anual!AB17&lt;&gt;0,AB17/PLANEL_Pot_anual!AB17,0)</f>
        <v>0.45672615712858583</v>
      </c>
      <c r="AC42" s="51">
        <f>IF(PLANEL_Pot_anual!AC17&lt;&gt;0,AC17/PLANEL_Pot_anual!AC17,0)</f>
        <v>0.45676515981006033</v>
      </c>
      <c r="AD42" s="51">
        <f>IF(PLANEL_Pot_anual!AD17&lt;&gt;0,AD17/PLANEL_Pot_anual!AD17,0)</f>
        <v>0.45679141472769219</v>
      </c>
      <c r="AE42" s="51">
        <f>IF(PLANEL_Pot_anual!AE17&lt;&gt;0,AE17/PLANEL_Pot_anual!AE17,0)</f>
        <v>0.45681595721018048</v>
      </c>
      <c r="AF42" s="51">
        <f>IF(PLANEL_Pot_anual!AF17&lt;&gt;0,AF17/PLANEL_Pot_anual!AF17,0)</f>
        <v>0.45683955300222634</v>
      </c>
      <c r="AG42" s="51">
        <f>IF(PLANEL_Pot_anual!AG17&lt;&gt;0,AG17/PLANEL_Pot_anual!AG17,0)</f>
        <v>0.4568552908878345</v>
      </c>
      <c r="AH42" s="51">
        <f>IF(PLANEL_Pot_anual!AH17&lt;&gt;0,AH17/PLANEL_Pot_anual!AH17,0)</f>
        <v>0.45688042872804568</v>
      </c>
      <c r="AI42" s="51">
        <f>IF(PLANEL_Pot_anual!AI17&lt;&gt;0,AI17/PLANEL_Pot_anual!AI17,0)</f>
        <v>0.45691556355698065</v>
      </c>
      <c r="AJ42" s="51">
        <f>IF(PLANEL_Pot_anual!AJ17&lt;&gt;0,AJ17/PLANEL_Pot_anual!AJ17,0)</f>
        <v>0.45693499757743755</v>
      </c>
      <c r="AK42" s="51">
        <f>IF(PLANEL_Pot_anual!AK17&lt;&gt;0,AK17/PLANEL_Pot_anual!AK17,0)</f>
        <v>0.45694058421995881</v>
      </c>
      <c r="AL42" s="51">
        <f>IF(PLANEL_Pot_anual!AL17&lt;&gt;0,AL17/PLANEL_Pot_anual!AL17,0)</f>
        <v>0.45694613214727503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56787.298159999998</v>
      </c>
      <c r="D6" s="58">
        <v>51553.675139999999</v>
      </c>
      <c r="E6" s="58">
        <v>48137.230280000003</v>
      </c>
      <c r="F6" s="58">
        <v>54385.21271</v>
      </c>
      <c r="G6" s="58">
        <v>59445.461410000004</v>
      </c>
      <c r="H6" s="58">
        <v>53564.544459999997</v>
      </c>
      <c r="I6" s="58">
        <v>50752.169150000002</v>
      </c>
      <c r="J6" s="58">
        <v>54343.664729999997</v>
      </c>
      <c r="K6" s="58">
        <v>64046.653590000002</v>
      </c>
      <c r="L6" s="58">
        <v>58131.715900000003</v>
      </c>
      <c r="M6" s="58">
        <v>51845.61234</v>
      </c>
      <c r="N6" s="58">
        <v>58047.031889999998</v>
      </c>
      <c r="O6" s="58">
        <v>65314.287199999999</v>
      </c>
      <c r="P6" s="58">
        <v>54405.01642</v>
      </c>
      <c r="Q6" s="58">
        <v>51161.463360000002</v>
      </c>
      <c r="R6" s="58">
        <v>59715.795420000002</v>
      </c>
      <c r="S6" s="58">
        <v>60065.606849999996</v>
      </c>
      <c r="T6" s="58">
        <v>53808.309939999999</v>
      </c>
      <c r="U6" s="58">
        <v>50942.832049999997</v>
      </c>
      <c r="V6" s="58">
        <v>56015.613039999997</v>
      </c>
      <c r="W6" s="58">
        <v>64151.997100000001</v>
      </c>
      <c r="X6" s="58">
        <v>55840.398939999999</v>
      </c>
      <c r="Y6" s="58">
        <v>51649.318330000002</v>
      </c>
      <c r="Z6" s="58">
        <v>60058.573409999997</v>
      </c>
      <c r="AA6" s="58">
        <v>71509.80356</v>
      </c>
      <c r="AB6" s="58">
        <v>58279.374609999999</v>
      </c>
      <c r="AC6" s="58">
        <v>57629.15741</v>
      </c>
      <c r="AD6" s="58">
        <v>63312.450689999998</v>
      </c>
      <c r="AE6" s="58">
        <v>70694.951589999997</v>
      </c>
      <c r="AF6" s="58">
        <v>65139.516629999998</v>
      </c>
      <c r="AG6" s="58">
        <v>58185.706870000002</v>
      </c>
      <c r="AH6" s="58">
        <v>65524.097099999999</v>
      </c>
      <c r="AI6" s="58">
        <v>72490.862240000002</v>
      </c>
      <c r="AJ6" s="58">
        <v>67104.776509999996</v>
      </c>
      <c r="AK6" s="58">
        <v>64251.46329</v>
      </c>
      <c r="AL6" s="58">
        <v>67372.277530000007</v>
      </c>
      <c r="AM6" s="58">
        <v>73688.08124</v>
      </c>
      <c r="AN6" s="58">
        <v>68801.143179999999</v>
      </c>
      <c r="AO6" s="58">
        <v>63785.140829999997</v>
      </c>
      <c r="AP6" s="58">
        <v>69396.957859999995</v>
      </c>
      <c r="AQ6" s="58">
        <v>76422.835770000005</v>
      </c>
      <c r="AR6" s="58">
        <v>68809.850959999996</v>
      </c>
      <c r="AS6" s="58">
        <v>64021.97206</v>
      </c>
      <c r="AT6" s="58">
        <v>70649.326530000006</v>
      </c>
      <c r="AU6" s="58">
        <v>80223.155369999993</v>
      </c>
      <c r="AV6" s="58">
        <v>74046.078429999994</v>
      </c>
      <c r="AW6" s="58">
        <v>65965.321209999995</v>
      </c>
      <c r="AX6" s="58">
        <v>73106.224839999995</v>
      </c>
      <c r="AY6" s="58">
        <v>80428.420169999998</v>
      </c>
      <c r="AZ6" s="58">
        <v>72324.731360000005</v>
      </c>
      <c r="BA6" s="58">
        <v>68294.535260000004</v>
      </c>
      <c r="BB6" s="58">
        <v>73485.760670000003</v>
      </c>
      <c r="BC6" s="58">
        <v>80505.416570000001</v>
      </c>
      <c r="BD6" s="58">
        <v>71281.578840000002</v>
      </c>
      <c r="BE6" s="58">
        <v>66573.50288</v>
      </c>
      <c r="BF6" s="58">
        <v>72892.883440000005</v>
      </c>
      <c r="BG6" s="58">
        <v>81323.064570000002</v>
      </c>
      <c r="BH6" s="58">
        <v>72123.082150000002</v>
      </c>
      <c r="BI6" s="58">
        <v>71100.632689999999</v>
      </c>
      <c r="BJ6" s="58">
        <v>74390.756370000003</v>
      </c>
      <c r="BK6" s="58">
        <v>81323.064570000002</v>
      </c>
      <c r="BL6" s="58">
        <v>75493.929799999998</v>
      </c>
      <c r="BM6" s="58">
        <v>66450.135710000002</v>
      </c>
      <c r="BN6" s="58">
        <v>73431.773669999995</v>
      </c>
      <c r="BO6" s="58">
        <v>84455.655650000001</v>
      </c>
      <c r="BP6" s="58">
        <v>79421.609299999996</v>
      </c>
      <c r="BQ6" s="58">
        <v>72991.031900000002</v>
      </c>
      <c r="BR6" s="58">
        <v>77425.473809999996</v>
      </c>
      <c r="BS6" s="58">
        <v>86009.147989999998</v>
      </c>
      <c r="BT6" s="58">
        <v>77643.727010000002</v>
      </c>
      <c r="BU6" s="58">
        <v>67172.28456</v>
      </c>
      <c r="BV6" s="58">
        <v>75944.701449999993</v>
      </c>
      <c r="BW6" s="58">
        <v>90396.535709999996</v>
      </c>
      <c r="BX6" s="58">
        <v>79731.470509999999</v>
      </c>
      <c r="BY6" s="58">
        <v>74172.557379999998</v>
      </c>
      <c r="BZ6" s="58">
        <v>80487.708270000003</v>
      </c>
      <c r="CA6" s="58">
        <v>95083.34779</v>
      </c>
      <c r="CB6" s="58">
        <v>81500.737429999994</v>
      </c>
      <c r="CC6" s="58">
        <v>75800.879029999996</v>
      </c>
      <c r="CD6" s="58">
        <v>84379.13</v>
      </c>
      <c r="CE6" s="58">
        <v>95986.785000000003</v>
      </c>
      <c r="CF6" s="58">
        <v>84556.414269999994</v>
      </c>
      <c r="CG6" s="58">
        <v>73551.821280000004</v>
      </c>
      <c r="CH6" s="58">
        <v>84852.02291</v>
      </c>
      <c r="CI6" s="58">
        <v>97018.580669999996</v>
      </c>
      <c r="CJ6" s="58">
        <v>83648.437210000004</v>
      </c>
      <c r="CK6" s="58">
        <v>77144.132750000004</v>
      </c>
      <c r="CL6" s="58">
        <v>85495.931289999993</v>
      </c>
      <c r="CM6" s="58">
        <v>98364.025999999998</v>
      </c>
      <c r="CN6" s="58">
        <v>85502.138600000006</v>
      </c>
      <c r="CO6" s="58">
        <v>78258.118390000003</v>
      </c>
      <c r="CP6" s="58">
        <v>86200.187829999995</v>
      </c>
      <c r="CQ6" s="58">
        <v>99733.296130000002</v>
      </c>
      <c r="CR6" s="58">
        <v>84993.749599999996</v>
      </c>
      <c r="CS6" s="58">
        <v>75214.934469999993</v>
      </c>
      <c r="CT6" s="58">
        <v>86916.915160000004</v>
      </c>
      <c r="CU6" s="58">
        <v>101338.9577</v>
      </c>
      <c r="CV6" s="58">
        <v>86014.062709999998</v>
      </c>
      <c r="CW6" s="58">
        <v>77497.302920000002</v>
      </c>
      <c r="CX6" s="58">
        <v>88035.78499</v>
      </c>
      <c r="CY6" s="58">
        <v>102293.17449999999</v>
      </c>
      <c r="CZ6" s="58">
        <v>84928.781709999996</v>
      </c>
      <c r="DA6" s="58">
        <v>74822.083280000006</v>
      </c>
      <c r="DB6" s="58">
        <v>88393.369179999994</v>
      </c>
      <c r="DC6" s="58">
        <v>103170.21279999999</v>
      </c>
      <c r="DD6" s="58">
        <v>87462.552720000007</v>
      </c>
      <c r="DE6" s="58">
        <v>78001.280880000006</v>
      </c>
      <c r="DF6" s="58">
        <v>88969.316059999997</v>
      </c>
      <c r="DG6" s="58">
        <v>103973.46430000001</v>
      </c>
      <c r="DH6" s="58">
        <v>87702.771439999997</v>
      </c>
      <c r="DI6" s="58">
        <v>77221.626869999993</v>
      </c>
      <c r="DJ6" s="58">
        <v>89573.352929999994</v>
      </c>
      <c r="DK6" s="58">
        <v>103973.46430000001</v>
      </c>
      <c r="DL6" s="58">
        <v>88535.576029999997</v>
      </c>
      <c r="DM6" s="58">
        <v>76935.662320000003</v>
      </c>
      <c r="DN6" s="58">
        <v>89287.104990000007</v>
      </c>
      <c r="DO6" s="58">
        <v>103973.46430000001</v>
      </c>
      <c r="DP6" s="58">
        <v>87208.524359999996</v>
      </c>
      <c r="DQ6" s="58">
        <v>73541.459910000005</v>
      </c>
      <c r="DR6" s="58">
        <v>88604.218550000005</v>
      </c>
      <c r="DS6" s="58">
        <v>103973.46430000001</v>
      </c>
      <c r="DT6" s="58">
        <v>90119.861720000001</v>
      </c>
      <c r="DU6" s="58">
        <v>75673.304690000004</v>
      </c>
      <c r="DV6" s="58">
        <v>88892.939769999997</v>
      </c>
      <c r="DW6" s="58">
        <v>103973.46430000001</v>
      </c>
      <c r="DX6" s="58">
        <v>88703.357470000003</v>
      </c>
      <c r="DY6" s="58">
        <v>79122.024260000006</v>
      </c>
      <c r="DZ6" s="58">
        <v>89323.848989999999</v>
      </c>
      <c r="EA6" s="58">
        <v>103973.46430000001</v>
      </c>
      <c r="EB6" s="58">
        <v>89828.166519999999</v>
      </c>
      <c r="EC6" s="58">
        <v>77942.492790000004</v>
      </c>
      <c r="ED6" s="58">
        <v>88997.289000000004</v>
      </c>
      <c r="EE6" s="58">
        <v>103973.46430000001</v>
      </c>
      <c r="EF6" s="58">
        <v>89954.994309999995</v>
      </c>
      <c r="EG6" s="58">
        <v>74559.64271</v>
      </c>
      <c r="EH6" s="58">
        <v>89238.274380000003</v>
      </c>
      <c r="EI6" s="58">
        <v>103775.78230000001</v>
      </c>
      <c r="EJ6" s="58">
        <v>90392.726519999997</v>
      </c>
      <c r="EK6" s="58">
        <v>81398.156270000007</v>
      </c>
      <c r="EL6" s="58">
        <v>88861.587960000004</v>
      </c>
      <c r="EM6" s="58">
        <v>103680.2043</v>
      </c>
      <c r="EN6" s="58">
        <v>90392.726519999997</v>
      </c>
      <c r="EO6" s="58">
        <v>79237.302330000006</v>
      </c>
      <c r="EP6" s="58">
        <v>87827.214019999999</v>
      </c>
      <c r="EQ6" s="58">
        <v>102327.03200000001</v>
      </c>
      <c r="ER6" s="58">
        <v>90495.774590000001</v>
      </c>
      <c r="ES6" s="58">
        <v>76283.683170000004</v>
      </c>
      <c r="ET6" s="58">
        <v>87113.337289999996</v>
      </c>
      <c r="EU6" s="58">
        <v>101873.7071</v>
      </c>
      <c r="EV6" s="58">
        <v>90806.096059999996</v>
      </c>
      <c r="EW6" s="58">
        <v>78068.845209999999</v>
      </c>
      <c r="EX6" s="58">
        <v>87851.12732</v>
      </c>
      <c r="EY6" s="58">
        <v>104278.079</v>
      </c>
      <c r="EZ6" s="58">
        <v>91664.460500000001</v>
      </c>
      <c r="FA6" s="58">
        <v>79026.209329999998</v>
      </c>
      <c r="FB6" s="58">
        <v>86888.598180000001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4811.6131079999996</v>
      </c>
      <c r="T7" s="58">
        <v>4927.2080919999999</v>
      </c>
      <c r="U7" s="58">
        <v>4848.4353179999998</v>
      </c>
      <c r="V7" s="58">
        <v>4836.8402260000003</v>
      </c>
      <c r="W7" s="58">
        <v>4864.1851079999997</v>
      </c>
      <c r="X7" s="58">
        <v>5049.5803100000003</v>
      </c>
      <c r="Y7" s="58">
        <v>4924.5883379999996</v>
      </c>
      <c r="Z7" s="58">
        <v>4867.3073260000001</v>
      </c>
      <c r="AA7" s="58">
        <v>5287.1762479999998</v>
      </c>
      <c r="AB7" s="58">
        <v>5044.68361</v>
      </c>
      <c r="AC7" s="58">
        <v>4970.1955379999999</v>
      </c>
      <c r="AD7" s="58">
        <v>4938.4187259999999</v>
      </c>
      <c r="AE7" s="58">
        <v>5395.0112479999998</v>
      </c>
      <c r="AF7" s="58">
        <v>5377.8793100000003</v>
      </c>
      <c r="AG7" s="58">
        <v>5248.3495380000004</v>
      </c>
      <c r="AH7" s="58">
        <v>5221.5966259999996</v>
      </c>
      <c r="AI7" s="58">
        <v>5612.8691790000003</v>
      </c>
      <c r="AJ7" s="58">
        <v>5490.8570099999997</v>
      </c>
      <c r="AK7" s="58">
        <v>5368.7752380000002</v>
      </c>
      <c r="AL7" s="58">
        <v>5265.4499070000002</v>
      </c>
      <c r="AM7" s="58">
        <v>7841.6109500000002</v>
      </c>
      <c r="AN7" s="58">
        <v>5491.2871100000002</v>
      </c>
      <c r="AO7" s="58">
        <v>7628.4128229999997</v>
      </c>
      <c r="AP7" s="58">
        <v>7568.3132960000003</v>
      </c>
      <c r="AQ7" s="58">
        <v>9532.6421790000004</v>
      </c>
      <c r="AR7" s="58">
        <v>9608.1596100000006</v>
      </c>
      <c r="AS7" s="58">
        <v>9264.9532380000001</v>
      </c>
      <c r="AT7" s="58">
        <v>9258.9682260000009</v>
      </c>
      <c r="AU7" s="58">
        <v>8615.6533940000008</v>
      </c>
      <c r="AV7" s="58">
        <v>9545.0326499999992</v>
      </c>
      <c r="AW7" s="58">
        <v>9264.6778379999996</v>
      </c>
      <c r="AX7" s="58">
        <v>9258.9682260000009</v>
      </c>
      <c r="AY7" s="58">
        <v>12069.783949999999</v>
      </c>
      <c r="AZ7" s="58">
        <v>10164.81633</v>
      </c>
      <c r="BA7" s="58">
        <v>10741.1654</v>
      </c>
      <c r="BB7" s="58">
        <v>11835.15223</v>
      </c>
      <c r="BC7" s="58">
        <v>12072.83035</v>
      </c>
      <c r="BD7" s="58">
        <v>12075.91865</v>
      </c>
      <c r="BE7" s="58">
        <v>11832.52124</v>
      </c>
      <c r="BF7" s="58">
        <v>11833.557629999999</v>
      </c>
      <c r="BG7" s="58">
        <v>12072.83035</v>
      </c>
      <c r="BH7" s="58">
        <v>12138.391610000001</v>
      </c>
      <c r="BI7" s="58">
        <v>7936.0678379999999</v>
      </c>
      <c r="BJ7" s="58">
        <v>10961.533219999999</v>
      </c>
      <c r="BK7" s="58">
        <v>12072.83035</v>
      </c>
      <c r="BL7" s="58">
        <v>8330.4385249999996</v>
      </c>
      <c r="BM7" s="58">
        <v>11910.662840000001</v>
      </c>
      <c r="BN7" s="58">
        <v>11577.961010000001</v>
      </c>
      <c r="BO7" s="58">
        <v>12072.83035</v>
      </c>
      <c r="BP7" s="58">
        <v>6303.250556</v>
      </c>
      <c r="BQ7" s="58">
        <v>7936.3432380000004</v>
      </c>
      <c r="BR7" s="58">
        <v>10231.57971</v>
      </c>
      <c r="BS7" s="58">
        <v>13881.923349999999</v>
      </c>
      <c r="BT7" s="58">
        <v>9607.5056100000002</v>
      </c>
      <c r="BU7" s="58">
        <v>13745.057839999999</v>
      </c>
      <c r="BV7" s="58">
        <v>13637.20673</v>
      </c>
      <c r="BW7" s="58">
        <v>13881.923349999999</v>
      </c>
      <c r="BX7" s="58">
        <v>11507.918110000001</v>
      </c>
      <c r="BY7" s="58">
        <v>13745.57624</v>
      </c>
      <c r="BZ7" s="58">
        <v>13261.08424</v>
      </c>
      <c r="CA7" s="58">
        <v>13881.923349999999</v>
      </c>
      <c r="CB7" s="58">
        <v>13410.03068</v>
      </c>
      <c r="CC7" s="58">
        <v>12957.79927</v>
      </c>
      <c r="CD7" s="58">
        <v>13642.13673</v>
      </c>
      <c r="CE7" s="58">
        <v>13881.923349999999</v>
      </c>
      <c r="CF7" s="58">
        <v>10873.844800000001</v>
      </c>
      <c r="CG7" s="58">
        <v>13623.18764</v>
      </c>
      <c r="CH7" s="58">
        <v>13642.13673</v>
      </c>
      <c r="CI7" s="58">
        <v>13881.923349999999</v>
      </c>
      <c r="CJ7" s="58">
        <v>11794.36577</v>
      </c>
      <c r="CK7" s="58">
        <v>9202.3262119999999</v>
      </c>
      <c r="CL7" s="58">
        <v>13642.13673</v>
      </c>
      <c r="CM7" s="58">
        <v>13881.923349999999</v>
      </c>
      <c r="CN7" s="58">
        <v>11508.659309999999</v>
      </c>
      <c r="CO7" s="58">
        <v>9054.9618190000001</v>
      </c>
      <c r="CP7" s="58">
        <v>13642.13673</v>
      </c>
      <c r="CQ7" s="58">
        <v>13881.923349999999</v>
      </c>
      <c r="CR7" s="58">
        <v>12253.029119999999</v>
      </c>
      <c r="CS7" s="58">
        <v>11400.54709</v>
      </c>
      <c r="CT7" s="58">
        <v>13642.13673</v>
      </c>
      <c r="CU7" s="58">
        <v>13881.923349999999</v>
      </c>
      <c r="CV7" s="58">
        <v>12675.96091</v>
      </c>
      <c r="CW7" s="58">
        <v>11013.295899999999</v>
      </c>
      <c r="CX7" s="58">
        <v>13642.13673</v>
      </c>
      <c r="CY7" s="58">
        <v>13881.923349999999</v>
      </c>
      <c r="CZ7" s="58">
        <v>14038.891310000001</v>
      </c>
      <c r="DA7" s="58">
        <v>12773.844450000001</v>
      </c>
      <c r="DB7" s="58">
        <v>13642.13673</v>
      </c>
      <c r="DC7" s="58">
        <v>13881.923349999999</v>
      </c>
      <c r="DD7" s="58">
        <v>11819.978719999999</v>
      </c>
      <c r="DE7" s="58">
        <v>11178.008239999999</v>
      </c>
      <c r="DF7" s="58">
        <v>13642.13673</v>
      </c>
      <c r="DG7" s="58">
        <v>13881.923349999999</v>
      </c>
      <c r="DH7" s="58">
        <v>13427.460870000001</v>
      </c>
      <c r="DI7" s="58">
        <v>10569.367819999999</v>
      </c>
      <c r="DJ7" s="58">
        <v>13642.13673</v>
      </c>
      <c r="DK7" s="58">
        <v>13881.923349999999</v>
      </c>
      <c r="DL7" s="58">
        <v>12071.41156</v>
      </c>
      <c r="DM7" s="58">
        <v>9343.0948380000009</v>
      </c>
      <c r="DN7" s="58">
        <v>13642.13673</v>
      </c>
      <c r="DO7" s="58">
        <v>13881.923349999999</v>
      </c>
      <c r="DP7" s="58">
        <v>14038.891310000001</v>
      </c>
      <c r="DQ7" s="58">
        <v>13598.87084</v>
      </c>
      <c r="DR7" s="58">
        <v>13640.729729999999</v>
      </c>
      <c r="DS7" s="58">
        <v>13881.923349999999</v>
      </c>
      <c r="DT7" s="58">
        <v>11508.659309999999</v>
      </c>
      <c r="DU7" s="58">
        <v>11094.38924</v>
      </c>
      <c r="DV7" s="58">
        <v>13304.72172</v>
      </c>
      <c r="DW7" s="58">
        <v>13881.923349999999</v>
      </c>
      <c r="DX7" s="58">
        <v>14038.891310000001</v>
      </c>
      <c r="DY7" s="58">
        <v>9690.4074309999996</v>
      </c>
      <c r="DZ7" s="58">
        <v>12827.71904</v>
      </c>
      <c r="EA7" s="58">
        <v>13881.923349999999</v>
      </c>
      <c r="EB7" s="58">
        <v>14038.386399999999</v>
      </c>
      <c r="EC7" s="58">
        <v>13736.411109999999</v>
      </c>
      <c r="ED7" s="58">
        <v>13642.13673</v>
      </c>
      <c r="EE7" s="58">
        <v>13881.923349999999</v>
      </c>
      <c r="EF7" s="58">
        <v>14038.891310000001</v>
      </c>
      <c r="EG7" s="58">
        <v>13518.238579999999</v>
      </c>
      <c r="EH7" s="58">
        <v>13642.13673</v>
      </c>
      <c r="EI7" s="58">
        <v>13881.923349999999</v>
      </c>
      <c r="EJ7" s="58">
        <v>14038.891310000001</v>
      </c>
      <c r="EK7" s="58">
        <v>7202.8948380000002</v>
      </c>
      <c r="EL7" s="58">
        <v>13135.11018</v>
      </c>
      <c r="EM7" s="58">
        <v>13881.923349999999</v>
      </c>
      <c r="EN7" s="58">
        <v>14038.891310000001</v>
      </c>
      <c r="EO7" s="58">
        <v>10784.140429999999</v>
      </c>
      <c r="EP7" s="58">
        <v>13640.54213</v>
      </c>
      <c r="EQ7" s="58">
        <v>13881.923349999999</v>
      </c>
      <c r="ER7" s="58">
        <v>14038.891310000001</v>
      </c>
      <c r="ES7" s="58">
        <v>11177.765240000001</v>
      </c>
      <c r="ET7" s="58">
        <v>13375.939060000001</v>
      </c>
      <c r="EU7" s="58">
        <v>13878.87695</v>
      </c>
      <c r="EV7" s="58">
        <v>14038.891310000001</v>
      </c>
      <c r="EW7" s="58">
        <v>10391.3899</v>
      </c>
      <c r="EX7" s="58">
        <v>13613.779060000001</v>
      </c>
      <c r="EY7" s="58">
        <v>11343.075349999999</v>
      </c>
      <c r="EZ7" s="58">
        <v>14038.891310000001</v>
      </c>
      <c r="FA7" s="58">
        <v>10569.809010000001</v>
      </c>
      <c r="FB7" s="58">
        <v>13465.979090000001</v>
      </c>
    </row>
    <row r="8" spans="1:159" x14ac:dyDescent="0.25">
      <c r="B8" s="33" t="s">
        <v>3</v>
      </c>
      <c r="C8" s="58">
        <v>10285.27752</v>
      </c>
      <c r="D8" s="58">
        <v>9303.6969829999998</v>
      </c>
      <c r="E8" s="58">
        <v>10260.316440000001</v>
      </c>
      <c r="F8" s="58">
        <v>10211.469489999999</v>
      </c>
      <c r="G8" s="58">
        <v>10172.33891</v>
      </c>
      <c r="H8" s="58">
        <v>8727.3277109999999</v>
      </c>
      <c r="I8" s="58">
        <v>9666.4673459999995</v>
      </c>
      <c r="J8" s="58">
        <v>10098.413619999999</v>
      </c>
      <c r="K8" s="58">
        <v>10475.52981</v>
      </c>
      <c r="L8" s="58">
        <v>9634.2698110000001</v>
      </c>
      <c r="M8" s="58">
        <v>10651.664769999999</v>
      </c>
      <c r="N8" s="58">
        <v>10342.22056</v>
      </c>
      <c r="O8" s="58">
        <v>9839.965886</v>
      </c>
      <c r="P8" s="58">
        <v>10501.01679</v>
      </c>
      <c r="Q8" s="58">
        <v>10651.664769999999</v>
      </c>
      <c r="R8" s="58">
        <v>10475.52981</v>
      </c>
      <c r="S8" s="58">
        <v>11198.166370000001</v>
      </c>
      <c r="T8" s="58">
        <v>9844.7032440000003</v>
      </c>
      <c r="U8" s="58">
        <v>11354.404430000001</v>
      </c>
      <c r="V8" s="58">
        <v>11526.84425</v>
      </c>
      <c r="W8" s="58">
        <v>10918.570599999999</v>
      </c>
      <c r="X8" s="58">
        <v>11035.13026</v>
      </c>
      <c r="Y8" s="58">
        <v>11702.97921</v>
      </c>
      <c r="Z8" s="58">
        <v>10870.257530000001</v>
      </c>
      <c r="AA8" s="58">
        <v>5572.6487269999998</v>
      </c>
      <c r="AB8" s="58">
        <v>9727.8800009999995</v>
      </c>
      <c r="AC8" s="58">
        <v>10738.64266</v>
      </c>
      <c r="AD8" s="58">
        <v>8075.9858139999997</v>
      </c>
      <c r="AE8" s="58">
        <v>9127.3517769999999</v>
      </c>
      <c r="AF8" s="58">
        <v>6960.7893100000001</v>
      </c>
      <c r="AG8" s="58">
        <v>10736.498869999999</v>
      </c>
      <c r="AH8" s="58">
        <v>8590.2525100000003</v>
      </c>
      <c r="AI8" s="58">
        <v>12348.1126</v>
      </c>
      <c r="AJ8" s="58">
        <v>10162.76945</v>
      </c>
      <c r="AK8" s="58">
        <v>9191.4216039999992</v>
      </c>
      <c r="AL8" s="58">
        <v>12852.925450000001</v>
      </c>
      <c r="AM8" s="58">
        <v>12852.925450000001</v>
      </c>
      <c r="AN8" s="58">
        <v>12852.925450000001</v>
      </c>
      <c r="AO8" s="58">
        <v>12368.091420000001</v>
      </c>
      <c r="AP8" s="58">
        <v>11807.42944</v>
      </c>
      <c r="AQ8" s="58">
        <v>12375.210290000001</v>
      </c>
      <c r="AR8" s="58">
        <v>10100.71466</v>
      </c>
      <c r="AS8" s="58">
        <v>11081.288409999999</v>
      </c>
      <c r="AT8" s="58">
        <v>12039.236870000001</v>
      </c>
      <c r="AU8" s="58">
        <v>13005.98631</v>
      </c>
      <c r="AV8" s="58">
        <v>8854.5973990000002</v>
      </c>
      <c r="AW8" s="58">
        <v>11564.74776</v>
      </c>
      <c r="AX8" s="58">
        <v>12690.0993</v>
      </c>
      <c r="AY8" s="58">
        <v>14614.590480000001</v>
      </c>
      <c r="AZ8" s="58">
        <v>14088.73263</v>
      </c>
      <c r="BA8" s="58">
        <v>13852.81221</v>
      </c>
      <c r="BB8" s="58">
        <v>14620.07468</v>
      </c>
      <c r="BC8" s="58">
        <v>14785.0227</v>
      </c>
      <c r="BD8" s="58">
        <v>14048.83512</v>
      </c>
      <c r="BE8" s="58">
        <v>14758.4935</v>
      </c>
      <c r="BF8" s="58">
        <v>14785.0227</v>
      </c>
      <c r="BG8" s="58">
        <v>15221.38839</v>
      </c>
      <c r="BH8" s="58">
        <v>13115.66078</v>
      </c>
      <c r="BI8" s="58">
        <v>13338.82373</v>
      </c>
      <c r="BJ8" s="58">
        <v>15221.38839</v>
      </c>
      <c r="BK8" s="58">
        <v>15919.903259999999</v>
      </c>
      <c r="BL8" s="58">
        <v>15005.593210000001</v>
      </c>
      <c r="BM8" s="58">
        <v>13846.586649999999</v>
      </c>
      <c r="BN8" s="58">
        <v>15838.57012</v>
      </c>
      <c r="BO8" s="58">
        <v>16245.98295</v>
      </c>
      <c r="BP8" s="58">
        <v>14798.24641</v>
      </c>
      <c r="BQ8" s="58">
        <v>12417.57806</v>
      </c>
      <c r="BR8" s="58">
        <v>16245.98295</v>
      </c>
      <c r="BS8" s="58">
        <v>16443.195189999999</v>
      </c>
      <c r="BT8" s="58">
        <v>15089.258330000001</v>
      </c>
      <c r="BU8" s="58">
        <v>16002.620919999999</v>
      </c>
      <c r="BV8" s="58">
        <v>16416.665990000001</v>
      </c>
      <c r="BW8" s="58">
        <v>16443.195189999999</v>
      </c>
      <c r="BX8" s="58">
        <v>15165.887489999999</v>
      </c>
      <c r="BY8" s="58">
        <v>15911.66365</v>
      </c>
      <c r="BZ8" s="58">
        <v>16443.195189999999</v>
      </c>
      <c r="CA8" s="58">
        <v>16254.07987</v>
      </c>
      <c r="CB8" s="58">
        <v>15537.791370000001</v>
      </c>
      <c r="CC8" s="58">
        <v>15308.50325</v>
      </c>
      <c r="CD8" s="58">
        <v>16254.07987</v>
      </c>
      <c r="CE8" s="58">
        <v>17130.49106</v>
      </c>
      <c r="CF8" s="58">
        <v>16436.941879999998</v>
      </c>
      <c r="CG8" s="58">
        <v>15801.13285</v>
      </c>
      <c r="CH8" s="58">
        <v>17130.49106</v>
      </c>
      <c r="CI8" s="58">
        <v>18006.902259999999</v>
      </c>
      <c r="CJ8" s="58">
        <v>18006.902259999999</v>
      </c>
      <c r="CK8" s="58">
        <v>17500.004970000002</v>
      </c>
      <c r="CL8" s="58">
        <v>18006.902259999999</v>
      </c>
      <c r="CM8" s="58">
        <v>18883.502939999998</v>
      </c>
      <c r="CN8" s="58">
        <v>18206.630239999999</v>
      </c>
      <c r="CO8" s="58">
        <v>18378.500599999999</v>
      </c>
      <c r="CP8" s="58">
        <v>18883.502939999998</v>
      </c>
      <c r="CQ8" s="58">
        <v>19759.914140000001</v>
      </c>
      <c r="CR8" s="58">
        <v>19759.914140000001</v>
      </c>
      <c r="CS8" s="58">
        <v>19241.931430000001</v>
      </c>
      <c r="CT8" s="58">
        <v>19759.914140000001</v>
      </c>
      <c r="CU8" s="58">
        <v>20636.32533</v>
      </c>
      <c r="CV8" s="58">
        <v>20636.32533</v>
      </c>
      <c r="CW8" s="58">
        <v>20086.791819999999</v>
      </c>
      <c r="CX8" s="58">
        <v>20636.32533</v>
      </c>
      <c r="CY8" s="58">
        <v>21512.926019999999</v>
      </c>
      <c r="CZ8" s="58">
        <v>21512.926019999999</v>
      </c>
      <c r="DA8" s="58">
        <v>20634.904119999999</v>
      </c>
      <c r="DB8" s="58">
        <v>21512.926019999999</v>
      </c>
      <c r="DC8" s="58">
        <v>22389.337210000002</v>
      </c>
      <c r="DD8" s="58">
        <v>22389.337210000002</v>
      </c>
      <c r="DE8" s="58">
        <v>20957.561969999999</v>
      </c>
      <c r="DF8" s="58">
        <v>22389.337210000002</v>
      </c>
      <c r="DG8" s="58">
        <v>23265.7484</v>
      </c>
      <c r="DH8" s="58">
        <v>21772.343730000001</v>
      </c>
      <c r="DI8" s="58">
        <v>22039.7202</v>
      </c>
      <c r="DJ8" s="58">
        <v>23265.7484</v>
      </c>
      <c r="DK8" s="58">
        <v>24142.159599999999</v>
      </c>
      <c r="DL8" s="58">
        <v>23650.421859999999</v>
      </c>
      <c r="DM8" s="58">
        <v>23592.626090000002</v>
      </c>
      <c r="DN8" s="58">
        <v>24142.159599999999</v>
      </c>
      <c r="DO8" s="58">
        <v>25018.855029999999</v>
      </c>
      <c r="DP8" s="58">
        <v>24622.81192</v>
      </c>
      <c r="DQ8" s="58">
        <v>24034.432079999999</v>
      </c>
      <c r="DR8" s="58">
        <v>25018.855029999999</v>
      </c>
      <c r="DS8" s="58">
        <v>25895.266220000001</v>
      </c>
      <c r="DT8" s="58">
        <v>25890.83311</v>
      </c>
      <c r="DU8" s="58">
        <v>25516.277600000001</v>
      </c>
      <c r="DV8" s="58">
        <v>25895.266220000001</v>
      </c>
      <c r="DW8" s="58">
        <v>26607.206040000001</v>
      </c>
      <c r="DX8" s="58">
        <v>26417.711729999999</v>
      </c>
      <c r="DY8" s="58">
        <v>25243.794470000001</v>
      </c>
      <c r="DZ8" s="58">
        <v>26607.206040000001</v>
      </c>
      <c r="EA8" s="58">
        <v>26796.700349999999</v>
      </c>
      <c r="EB8" s="58">
        <v>26103.151170000001</v>
      </c>
      <c r="EC8" s="58">
        <v>24440.33858</v>
      </c>
      <c r="ED8" s="58">
        <v>26259.561699999998</v>
      </c>
      <c r="EE8" s="58">
        <v>26642.072990000001</v>
      </c>
      <c r="EF8" s="58">
        <v>26642.072990000001</v>
      </c>
      <c r="EG8" s="58">
        <v>26462.053400000001</v>
      </c>
      <c r="EH8" s="58">
        <v>25901.403109999999</v>
      </c>
      <c r="EI8" s="58">
        <v>26831.567309999999</v>
      </c>
      <c r="EJ8" s="58">
        <v>26831.567309999999</v>
      </c>
      <c r="EK8" s="58">
        <v>26126.64847</v>
      </c>
      <c r="EL8" s="58">
        <v>26651.547709999999</v>
      </c>
      <c r="EM8" s="58">
        <v>26651.547709999999</v>
      </c>
      <c r="EN8" s="58">
        <v>26831.567309999999</v>
      </c>
      <c r="EO8" s="58">
        <v>24058.876850000001</v>
      </c>
      <c r="EP8" s="58">
        <v>26440.261549999999</v>
      </c>
      <c r="EQ8" s="58">
        <v>26831.567309999999</v>
      </c>
      <c r="ER8" s="58">
        <v>26831.567309999999</v>
      </c>
      <c r="ES8" s="58">
        <v>26326.56496</v>
      </c>
      <c r="ET8" s="58">
        <v>26306.66806</v>
      </c>
      <c r="EU8" s="58">
        <v>26703.682809999998</v>
      </c>
      <c r="EV8" s="58">
        <v>26831.567309999999</v>
      </c>
      <c r="EW8" s="58">
        <v>25272.976589999998</v>
      </c>
      <c r="EX8" s="58">
        <v>25173.1034</v>
      </c>
      <c r="EY8" s="58">
        <v>26831.567309999999</v>
      </c>
      <c r="EZ8" s="58">
        <v>26831.567309999999</v>
      </c>
      <c r="FA8" s="58">
        <v>24932.834299999999</v>
      </c>
      <c r="FB8" s="58">
        <v>26146.54537</v>
      </c>
    </row>
    <row r="9" spans="1:159" x14ac:dyDescent="0.25">
      <c r="B9" s="33" t="s">
        <v>4</v>
      </c>
      <c r="C9" s="58">
        <v>2380.3200000000002</v>
      </c>
      <c r="D9" s="58">
        <v>2380.3200000000002</v>
      </c>
      <c r="E9" s="58">
        <v>2380.3200000000002</v>
      </c>
      <c r="F9" s="58">
        <v>2106.5700000000002</v>
      </c>
      <c r="G9" s="58">
        <v>2380.3200000000002</v>
      </c>
      <c r="H9" s="58">
        <v>2106.5700000000002</v>
      </c>
      <c r="I9" s="58">
        <v>2106.5700000000002</v>
      </c>
      <c r="J9" s="58">
        <v>2380.3200000000002</v>
      </c>
      <c r="K9" s="58">
        <v>2380.3200000000002</v>
      </c>
      <c r="L9" s="58">
        <v>1840.095</v>
      </c>
      <c r="M9" s="58">
        <v>2380.3200000000002</v>
      </c>
      <c r="N9" s="58">
        <v>2380.3200000000002</v>
      </c>
      <c r="O9" s="58">
        <v>1789.0856490000001</v>
      </c>
      <c r="P9" s="58">
        <v>2380.3200000000002</v>
      </c>
      <c r="Q9" s="58">
        <v>2380.3200000000002</v>
      </c>
      <c r="R9" s="58">
        <v>2106.5700000000002</v>
      </c>
      <c r="S9" s="58">
        <v>1981.955602</v>
      </c>
      <c r="T9" s="58">
        <v>2110.2449999999999</v>
      </c>
      <c r="U9" s="58">
        <v>2380.3200000000002</v>
      </c>
      <c r="V9" s="58">
        <v>2380.3200000000002</v>
      </c>
      <c r="W9" s="58">
        <v>2110.2449999999999</v>
      </c>
      <c r="X9" s="58">
        <v>2110.2449999999999</v>
      </c>
      <c r="Y9" s="58">
        <v>2380.3200000000002</v>
      </c>
      <c r="Z9" s="58">
        <v>2380.3200000000002</v>
      </c>
      <c r="AA9" s="58">
        <v>2380.3200000000002</v>
      </c>
      <c r="AB9" s="58">
        <v>2380.3200000000002</v>
      </c>
      <c r="AC9" s="58">
        <v>1566.345</v>
      </c>
      <c r="AD9" s="58">
        <v>2380.3200000000002</v>
      </c>
      <c r="AE9" s="58">
        <v>2635.32</v>
      </c>
      <c r="AF9" s="58">
        <v>2635.32</v>
      </c>
      <c r="AG9" s="58">
        <v>2464.1228550000001</v>
      </c>
      <c r="AH9" s="58">
        <v>2635.32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2635.32</v>
      </c>
      <c r="AN9" s="58">
        <v>2635.32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2361.5700000000002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583.12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550.09079329999997</v>
      </c>
      <c r="AG10" s="58">
        <v>1651.996044</v>
      </c>
      <c r="AH10" s="58">
        <v>1651.996044</v>
      </c>
      <c r="AI10" s="58">
        <v>1813.1387500000001</v>
      </c>
      <c r="AJ10" s="58">
        <v>1120.700834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1331.1975420000001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4207.0842259999999</v>
      </c>
      <c r="D11" s="58">
        <v>3536.678324</v>
      </c>
      <c r="E11" s="58">
        <v>3966.9240610000002</v>
      </c>
      <c r="F11" s="58">
        <v>3641.1917189999999</v>
      </c>
      <c r="G11" s="58">
        <v>4010.0833619999999</v>
      </c>
      <c r="H11" s="58">
        <v>4267.1283229999999</v>
      </c>
      <c r="I11" s="58">
        <v>3658.0173930000001</v>
      </c>
      <c r="J11" s="58">
        <v>4370.2171330000001</v>
      </c>
      <c r="K11" s="58">
        <v>3530.8737740000001</v>
      </c>
      <c r="L11" s="58">
        <v>3376.059342</v>
      </c>
      <c r="M11" s="58">
        <v>4268.1958299999997</v>
      </c>
      <c r="N11" s="58">
        <v>4382.9997480000002</v>
      </c>
      <c r="O11" s="58">
        <v>3375.77268</v>
      </c>
      <c r="P11" s="58">
        <v>4707.8946390000001</v>
      </c>
      <c r="Q11" s="58">
        <v>4382.4085649999997</v>
      </c>
      <c r="R11" s="58">
        <v>3322.752258</v>
      </c>
      <c r="S11" s="58">
        <v>4538.2255370000003</v>
      </c>
      <c r="T11" s="58">
        <v>4381.5616499999996</v>
      </c>
      <c r="U11" s="58">
        <v>3488.4749579999998</v>
      </c>
      <c r="V11" s="58">
        <v>3722.3284870000002</v>
      </c>
      <c r="W11" s="58">
        <v>4381.0400049999998</v>
      </c>
      <c r="X11" s="58">
        <v>4377.4499139999998</v>
      </c>
      <c r="Y11" s="58">
        <v>4774.1402909999997</v>
      </c>
      <c r="Z11" s="58">
        <v>3803.6142369999998</v>
      </c>
      <c r="AA11" s="58">
        <v>3654.3293180000001</v>
      </c>
      <c r="AB11" s="58">
        <v>4467.4318240000002</v>
      </c>
      <c r="AC11" s="58">
        <v>3068.804204</v>
      </c>
      <c r="AD11" s="58">
        <v>3996.164284</v>
      </c>
      <c r="AE11" s="58">
        <v>4109.9043920000004</v>
      </c>
      <c r="AF11" s="58">
        <v>4690.8163679999998</v>
      </c>
      <c r="AG11" s="58">
        <v>4385.7159579999998</v>
      </c>
      <c r="AH11" s="58">
        <v>4590.2631080000001</v>
      </c>
      <c r="AI11" s="58">
        <v>4184.5198200000004</v>
      </c>
      <c r="AJ11" s="58">
        <v>4619.082617</v>
      </c>
      <c r="AK11" s="58">
        <v>4291.5372690000004</v>
      </c>
      <c r="AL11" s="58">
        <v>4165.0095030000002</v>
      </c>
      <c r="AM11" s="58">
        <v>4872.777744</v>
      </c>
      <c r="AN11" s="58">
        <v>4476.3956619999999</v>
      </c>
      <c r="AO11" s="58">
        <v>4498.695052</v>
      </c>
      <c r="AP11" s="58">
        <v>4870.2674809999999</v>
      </c>
      <c r="AQ11" s="58">
        <v>4872.777744</v>
      </c>
      <c r="AR11" s="58">
        <v>4870.2674809999999</v>
      </c>
      <c r="AS11" s="58">
        <v>4870.2674809999999</v>
      </c>
      <c r="AT11" s="58">
        <v>4870.2674809999999</v>
      </c>
      <c r="AU11" s="58">
        <v>4693.6910369999996</v>
      </c>
      <c r="AV11" s="58">
        <v>4103.7429089999996</v>
      </c>
      <c r="AW11" s="58">
        <v>4691.180773</v>
      </c>
      <c r="AX11" s="58">
        <v>4691.180773</v>
      </c>
      <c r="AY11" s="58">
        <v>3761.75801</v>
      </c>
      <c r="AZ11" s="58">
        <v>3759.2477469999999</v>
      </c>
      <c r="BA11" s="58">
        <v>3759.2477469999999</v>
      </c>
      <c r="BB11" s="58">
        <v>3759.2477469999999</v>
      </c>
      <c r="BC11" s="58">
        <v>2309.6630970000001</v>
      </c>
      <c r="BD11" s="58">
        <v>1794.760215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432.96747599999998</v>
      </c>
      <c r="D12" s="58">
        <v>3814.9725319999998</v>
      </c>
      <c r="E12" s="58">
        <v>5368.6397180000004</v>
      </c>
      <c r="F12" s="58">
        <v>3288.3970680000002</v>
      </c>
      <c r="G12" s="58">
        <v>443.11438909999998</v>
      </c>
      <c r="H12" s="58">
        <v>4081.323762</v>
      </c>
      <c r="I12" s="58">
        <v>5328.0713960000003</v>
      </c>
      <c r="J12" s="58">
        <v>3674.7454699999998</v>
      </c>
      <c r="K12" s="58">
        <v>703.32364949999999</v>
      </c>
      <c r="L12" s="58">
        <v>4433.997754</v>
      </c>
      <c r="M12" s="58">
        <v>6139.2610109999996</v>
      </c>
      <c r="N12" s="58">
        <v>4130.7638820000002</v>
      </c>
      <c r="O12" s="58">
        <v>734.11835670000005</v>
      </c>
      <c r="P12" s="58">
        <v>4696.181133</v>
      </c>
      <c r="Q12" s="58">
        <v>6553.068088</v>
      </c>
      <c r="R12" s="58">
        <v>4050.8178910000001</v>
      </c>
      <c r="S12" s="58">
        <v>797.22951669999998</v>
      </c>
      <c r="T12" s="58">
        <v>4708.3348029999997</v>
      </c>
      <c r="U12" s="58">
        <v>6599.9812860000002</v>
      </c>
      <c r="V12" s="58">
        <v>4395.1001290000004</v>
      </c>
      <c r="W12" s="58">
        <v>564.28211669999996</v>
      </c>
      <c r="X12" s="58">
        <v>4796.2150629999996</v>
      </c>
      <c r="Y12" s="58">
        <v>6746.9288370000004</v>
      </c>
      <c r="Z12" s="58">
        <v>4419.6848819999996</v>
      </c>
      <c r="AA12" s="58">
        <v>922.39823950000005</v>
      </c>
      <c r="AB12" s="58">
        <v>4940.2062219999998</v>
      </c>
      <c r="AC12" s="58">
        <v>6846.5664109999998</v>
      </c>
      <c r="AD12" s="58">
        <v>4678.8063119999997</v>
      </c>
      <c r="AE12" s="58">
        <v>1082.5910180000001</v>
      </c>
      <c r="AF12" s="58">
        <v>5254.958963</v>
      </c>
      <c r="AG12" s="58">
        <v>7097.0537180000001</v>
      </c>
      <c r="AH12" s="58">
        <v>4872.0912399999997</v>
      </c>
      <c r="AI12" s="58">
        <v>1124.4923309999999</v>
      </c>
      <c r="AJ12" s="58">
        <v>4515.4860870000002</v>
      </c>
      <c r="AK12" s="58">
        <v>6989.8284409999997</v>
      </c>
      <c r="AL12" s="58">
        <v>4915.5231020000001</v>
      </c>
      <c r="AM12" s="58">
        <v>1158.0987580000001</v>
      </c>
      <c r="AN12" s="58">
        <v>5136.8350490000003</v>
      </c>
      <c r="AO12" s="58">
        <v>7073.1928310000003</v>
      </c>
      <c r="AP12" s="58">
        <v>4940.3920820000003</v>
      </c>
      <c r="AQ12" s="58">
        <v>1282.291864</v>
      </c>
      <c r="AR12" s="58">
        <v>6878.4525890000004</v>
      </c>
      <c r="AS12" s="58">
        <v>9281.5693169999995</v>
      </c>
      <c r="AT12" s="58">
        <v>6129.4828399999997</v>
      </c>
      <c r="AU12" s="58">
        <v>1297.6538640000001</v>
      </c>
      <c r="AV12" s="58">
        <v>6553.3676690000002</v>
      </c>
      <c r="AW12" s="58">
        <v>9311.6332770000008</v>
      </c>
      <c r="AX12" s="58">
        <v>6112.9363599999997</v>
      </c>
      <c r="AY12" s="58">
        <v>1271.7940410000001</v>
      </c>
      <c r="AZ12" s="58">
        <v>6917.9725689999996</v>
      </c>
      <c r="BA12" s="58">
        <v>9210.6352569999999</v>
      </c>
      <c r="BB12" s="58">
        <v>6112.7368479999996</v>
      </c>
      <c r="BC12" s="58">
        <v>1271.7940410000001</v>
      </c>
      <c r="BD12" s="58">
        <v>6870.4897410000003</v>
      </c>
      <c r="BE12" s="58">
        <v>9243.9974390000007</v>
      </c>
      <c r="BF12" s="58">
        <v>6112.7368479999996</v>
      </c>
      <c r="BG12" s="58">
        <v>1271.7940410000001</v>
      </c>
      <c r="BH12" s="58">
        <v>6902.8105690000002</v>
      </c>
      <c r="BI12" s="58">
        <v>9333.5520519999991</v>
      </c>
      <c r="BJ12" s="58">
        <v>6112.7368479999996</v>
      </c>
      <c r="BK12" s="58">
        <v>1271.7940410000001</v>
      </c>
      <c r="BL12" s="58">
        <v>6837.4957089999998</v>
      </c>
      <c r="BM12" s="58">
        <v>9290.8792119999998</v>
      </c>
      <c r="BN12" s="58">
        <v>6112.7368479999996</v>
      </c>
      <c r="BO12" s="58">
        <v>1311.7352780000001</v>
      </c>
      <c r="BP12" s="58">
        <v>7308.9877059999999</v>
      </c>
      <c r="BQ12" s="58">
        <v>9879.2387460000009</v>
      </c>
      <c r="BR12" s="58">
        <v>6452.2373589999997</v>
      </c>
      <c r="BS12" s="58">
        <v>1504.349318</v>
      </c>
      <c r="BT12" s="58">
        <v>9027.8545969999996</v>
      </c>
      <c r="BU12" s="58">
        <v>11363.521710000001</v>
      </c>
      <c r="BV12" s="58">
        <v>8072.9102199999998</v>
      </c>
      <c r="BW12" s="58">
        <v>1504.349318</v>
      </c>
      <c r="BX12" s="58">
        <v>9171.8125970000001</v>
      </c>
      <c r="BY12" s="58">
        <v>8215.1354489999994</v>
      </c>
      <c r="BZ12" s="58">
        <v>8089.4566999999997</v>
      </c>
      <c r="CA12" s="58">
        <v>1245.4225779999999</v>
      </c>
      <c r="CB12" s="58">
        <v>9033.0807580000001</v>
      </c>
      <c r="CC12" s="58">
        <v>12279.238429999999</v>
      </c>
      <c r="CD12" s="58">
        <v>7920.5581609999999</v>
      </c>
      <c r="CE12" s="58">
        <v>1245.4225779999999</v>
      </c>
      <c r="CF12" s="58">
        <v>9033.0807580000001</v>
      </c>
      <c r="CG12" s="58">
        <v>12155.080550000001</v>
      </c>
      <c r="CH12" s="58">
        <v>7920.5581609999999</v>
      </c>
      <c r="CI12" s="58">
        <v>1245.4225779999999</v>
      </c>
      <c r="CJ12" s="58">
        <v>9033.0807580000001</v>
      </c>
      <c r="CK12" s="58">
        <v>12357.688550000001</v>
      </c>
      <c r="CL12" s="58">
        <v>7920.5581609999999</v>
      </c>
      <c r="CM12" s="58">
        <v>1245.4225779999999</v>
      </c>
      <c r="CN12" s="58">
        <v>9033.0807580000001</v>
      </c>
      <c r="CO12" s="58">
        <v>12370.64855</v>
      </c>
      <c r="CP12" s="58">
        <v>7920.5581609999999</v>
      </c>
      <c r="CQ12" s="58">
        <v>1245.4225779999999</v>
      </c>
      <c r="CR12" s="58">
        <v>9033.0807580000001</v>
      </c>
      <c r="CS12" s="58">
        <v>12370.64855</v>
      </c>
      <c r="CT12" s="58">
        <v>7920.5581609999999</v>
      </c>
      <c r="CU12" s="58">
        <v>1238.5290419999999</v>
      </c>
      <c r="CV12" s="58">
        <v>9029.0437889999994</v>
      </c>
      <c r="CW12" s="58">
        <v>12367.83582</v>
      </c>
      <c r="CX12" s="58">
        <v>7916.1131109999997</v>
      </c>
      <c r="CY12" s="58">
        <v>1238.5290419999999</v>
      </c>
      <c r="CZ12" s="58">
        <v>9029.0437889999994</v>
      </c>
      <c r="DA12" s="58">
        <v>12367.83582</v>
      </c>
      <c r="DB12" s="58">
        <v>7916.1131109999997</v>
      </c>
      <c r="DC12" s="58">
        <v>1238.5290419999999</v>
      </c>
      <c r="DD12" s="58">
        <v>9029.0437889999994</v>
      </c>
      <c r="DE12" s="58">
        <v>12367.83582</v>
      </c>
      <c r="DF12" s="58">
        <v>7916.1131109999997</v>
      </c>
      <c r="DG12" s="58">
        <v>1238.5290419999999</v>
      </c>
      <c r="DH12" s="58">
        <v>9029.0437889999994</v>
      </c>
      <c r="DI12" s="58">
        <v>12367.83582</v>
      </c>
      <c r="DJ12" s="58">
        <v>7916.1131109999997</v>
      </c>
      <c r="DK12" s="58">
        <v>1238.5290419999999</v>
      </c>
      <c r="DL12" s="58">
        <v>9029.0437889999994</v>
      </c>
      <c r="DM12" s="58">
        <v>12367.83582</v>
      </c>
      <c r="DN12" s="58">
        <v>7916.1131109999997</v>
      </c>
      <c r="DO12" s="58">
        <v>1238.5290419999999</v>
      </c>
      <c r="DP12" s="58">
        <v>9029.0437889999994</v>
      </c>
      <c r="DQ12" s="58">
        <v>12367.83582</v>
      </c>
      <c r="DR12" s="58">
        <v>7916.1131109999997</v>
      </c>
      <c r="DS12" s="58">
        <v>1238.5290419999999</v>
      </c>
      <c r="DT12" s="58">
        <v>9029.0437889999994</v>
      </c>
      <c r="DU12" s="58">
        <v>12367.83582</v>
      </c>
      <c r="DV12" s="58">
        <v>7916.1131109999997</v>
      </c>
      <c r="DW12" s="58">
        <v>1238.5290419999999</v>
      </c>
      <c r="DX12" s="58">
        <v>8869.9237890000004</v>
      </c>
      <c r="DY12" s="58">
        <v>11710.65582</v>
      </c>
      <c r="DZ12" s="58">
        <v>7916.1131109999997</v>
      </c>
      <c r="EA12" s="58">
        <v>1238.5290419999999</v>
      </c>
      <c r="EB12" s="58">
        <v>9029.0437889999994</v>
      </c>
      <c r="EC12" s="58">
        <v>10242.39582</v>
      </c>
      <c r="ED12" s="58">
        <v>7916.1131109999997</v>
      </c>
      <c r="EE12" s="58">
        <v>1238.5290419999999</v>
      </c>
      <c r="EF12" s="58">
        <v>9029.0437889999994</v>
      </c>
      <c r="EG12" s="58">
        <v>12217.29882</v>
      </c>
      <c r="EH12" s="58">
        <v>7916.1131109999997</v>
      </c>
      <c r="EI12" s="58">
        <v>905.78454239999996</v>
      </c>
      <c r="EJ12" s="58">
        <v>8831.3992890000009</v>
      </c>
      <c r="EK12" s="58">
        <v>12019.651320000001</v>
      </c>
      <c r="EL12" s="58">
        <v>7699.1686110000001</v>
      </c>
      <c r="EM12" s="58">
        <v>905.78454239999996</v>
      </c>
      <c r="EN12" s="58">
        <v>8831.3992890000009</v>
      </c>
      <c r="EO12" s="58">
        <v>12013.171319999999</v>
      </c>
      <c r="EP12" s="58">
        <v>7699.1686110000001</v>
      </c>
      <c r="EQ12" s="58">
        <v>905.78454239999996</v>
      </c>
      <c r="ER12" s="58">
        <v>8831.3992890000009</v>
      </c>
      <c r="ES12" s="58">
        <v>12083.37132</v>
      </c>
      <c r="ET12" s="58">
        <v>7699.1686110000001</v>
      </c>
      <c r="EU12" s="58">
        <v>905.78454239999996</v>
      </c>
      <c r="EV12" s="58">
        <v>8831.3992890000009</v>
      </c>
      <c r="EW12" s="58">
        <v>12228.09132</v>
      </c>
      <c r="EX12" s="58">
        <v>7699.1686110000001</v>
      </c>
      <c r="EY12" s="58">
        <v>905.78454239999996</v>
      </c>
      <c r="EZ12" s="58">
        <v>8831.3992890000009</v>
      </c>
      <c r="FA12" s="58">
        <v>12228.09132</v>
      </c>
      <c r="FB12" s="58">
        <v>7699.1686110000001</v>
      </c>
    </row>
    <row r="13" spans="1:159" x14ac:dyDescent="0.25">
      <c r="B13" s="33" t="s">
        <v>7</v>
      </c>
      <c r="C13" s="58">
        <v>523.83252500000003</v>
      </c>
      <c r="D13" s="58">
        <v>470.10861490000002</v>
      </c>
      <c r="E13" s="58">
        <v>705.51558660000001</v>
      </c>
      <c r="F13" s="58">
        <v>567.08862980000004</v>
      </c>
      <c r="G13" s="58">
        <v>633.89712580000003</v>
      </c>
      <c r="H13" s="58">
        <v>831.63481569999999</v>
      </c>
      <c r="I13" s="58">
        <v>616.82844260000002</v>
      </c>
      <c r="J13" s="58">
        <v>958.49997380000002</v>
      </c>
      <c r="K13" s="58">
        <v>698.68277639999997</v>
      </c>
      <c r="L13" s="58">
        <v>667.78672089999998</v>
      </c>
      <c r="M13" s="58">
        <v>1233.170288</v>
      </c>
      <c r="N13" s="58">
        <v>1242.705925</v>
      </c>
      <c r="O13" s="58">
        <v>691.48720119999996</v>
      </c>
      <c r="P13" s="58">
        <v>1232.390345</v>
      </c>
      <c r="Q13" s="58">
        <v>1531.94865</v>
      </c>
      <c r="R13" s="58">
        <v>904.27857979999999</v>
      </c>
      <c r="S13" s="58">
        <v>1683.222604</v>
      </c>
      <c r="T13" s="58">
        <v>1779.4969599999999</v>
      </c>
      <c r="U13" s="58">
        <v>1567.080089</v>
      </c>
      <c r="V13" s="58">
        <v>1819.608324</v>
      </c>
      <c r="W13" s="58">
        <v>1785.864834</v>
      </c>
      <c r="X13" s="58">
        <v>2075.18057</v>
      </c>
      <c r="Y13" s="58">
        <v>2699.6109929999998</v>
      </c>
      <c r="Z13" s="58">
        <v>2045.3401260000001</v>
      </c>
      <c r="AA13" s="58">
        <v>2577.925213</v>
      </c>
      <c r="AB13" s="58">
        <v>2557.0424950000001</v>
      </c>
      <c r="AC13" s="58">
        <v>2178.685763</v>
      </c>
      <c r="AD13" s="58">
        <v>3027.812054</v>
      </c>
      <c r="AE13" s="58">
        <v>2624.6686570000002</v>
      </c>
      <c r="AF13" s="58">
        <v>3298.6072100000001</v>
      </c>
      <c r="AG13" s="58">
        <v>3714.7804850000002</v>
      </c>
      <c r="AH13" s="58">
        <v>3907.0793359999998</v>
      </c>
      <c r="AI13" s="58">
        <v>2419.8869370000002</v>
      </c>
      <c r="AJ13" s="58">
        <v>3189.739771</v>
      </c>
      <c r="AK13" s="58">
        <v>4018.0588250000001</v>
      </c>
      <c r="AL13" s="58">
        <v>3266.2208059999998</v>
      </c>
      <c r="AM13" s="58">
        <v>2784.5721370000001</v>
      </c>
      <c r="AN13" s="58">
        <v>2683.6719029999999</v>
      </c>
      <c r="AO13" s="58">
        <v>3630.3530289999999</v>
      </c>
      <c r="AP13" s="58">
        <v>4265.6479909999998</v>
      </c>
      <c r="AQ13" s="58">
        <v>3225.2044249999999</v>
      </c>
      <c r="AR13" s="58">
        <v>3490.893775</v>
      </c>
      <c r="AS13" s="58">
        <v>4758.6754490000003</v>
      </c>
      <c r="AT13" s="58">
        <v>4383.2288060000001</v>
      </c>
      <c r="AU13" s="58">
        <v>4632.7118339999997</v>
      </c>
      <c r="AV13" s="58">
        <v>5220.9159390000004</v>
      </c>
      <c r="AW13" s="58">
        <v>7024.8237820000004</v>
      </c>
      <c r="AX13" s="58">
        <v>6209.6618010000002</v>
      </c>
      <c r="AY13" s="58">
        <v>5219.5834809999997</v>
      </c>
      <c r="AZ13" s="58">
        <v>5763.7753869999997</v>
      </c>
      <c r="BA13" s="58">
        <v>6636.9416700000002</v>
      </c>
      <c r="BB13" s="58">
        <v>7128.7653200000004</v>
      </c>
      <c r="BC13" s="58">
        <v>7018.2673800000002</v>
      </c>
      <c r="BD13" s="58">
        <v>7333.3323149999997</v>
      </c>
      <c r="BE13" s="58">
        <v>8415.4308689999998</v>
      </c>
      <c r="BF13" s="58">
        <v>9581.4906900000005</v>
      </c>
      <c r="BG13" s="58">
        <v>7496.8954610000001</v>
      </c>
      <c r="BH13" s="58">
        <v>8380.6336950000004</v>
      </c>
      <c r="BI13" s="58">
        <v>10385.05192</v>
      </c>
      <c r="BJ13" s="58">
        <v>10234.165349999999</v>
      </c>
      <c r="BK13" s="58">
        <v>8606.3062609999997</v>
      </c>
      <c r="BL13" s="58">
        <v>8629.2216289999997</v>
      </c>
      <c r="BM13" s="58">
        <v>12212.729240000001</v>
      </c>
      <c r="BN13" s="58">
        <v>11746.15683</v>
      </c>
      <c r="BO13" s="58">
        <v>8836.1170559999991</v>
      </c>
      <c r="BP13" s="58">
        <v>10011.933730000001</v>
      </c>
      <c r="BQ13" s="58">
        <v>14012.940259999999</v>
      </c>
      <c r="BR13" s="58">
        <v>12059.524079999999</v>
      </c>
      <c r="BS13" s="58">
        <v>9073.8048949999993</v>
      </c>
      <c r="BT13" s="58">
        <v>10282.03355</v>
      </c>
      <c r="BU13" s="58">
        <v>14391.08</v>
      </c>
      <c r="BV13" s="58">
        <v>12311.65286</v>
      </c>
      <c r="BW13" s="58">
        <v>9301.7243010000002</v>
      </c>
      <c r="BX13" s="58">
        <v>10507.505370000001</v>
      </c>
      <c r="BY13" s="58">
        <v>13392.58576</v>
      </c>
      <c r="BZ13" s="58">
        <v>12694.44305</v>
      </c>
      <c r="CA13" s="58">
        <v>10123.89716</v>
      </c>
      <c r="CB13" s="58">
        <v>11468.367050000001</v>
      </c>
      <c r="CC13" s="58">
        <v>14190.20909</v>
      </c>
      <c r="CD13" s="58">
        <v>13815.39486</v>
      </c>
      <c r="CE13" s="58">
        <v>11245.700709999999</v>
      </c>
      <c r="CF13" s="58">
        <v>12754.977070000001</v>
      </c>
      <c r="CG13" s="58">
        <v>17833.696550000001</v>
      </c>
      <c r="CH13" s="58">
        <v>15343.59757</v>
      </c>
      <c r="CI13" s="58">
        <v>12254.498600000001</v>
      </c>
      <c r="CJ13" s="58">
        <v>13896.79363</v>
      </c>
      <c r="CK13" s="58">
        <v>19463.258109999999</v>
      </c>
      <c r="CL13" s="58">
        <v>16718.188020000001</v>
      </c>
      <c r="CM13" s="58">
        <v>13952.899289999999</v>
      </c>
      <c r="CN13" s="58">
        <v>15837.969440000001</v>
      </c>
      <c r="CO13" s="58">
        <v>21288.298309999998</v>
      </c>
      <c r="CP13" s="58">
        <v>19032.891889999999</v>
      </c>
      <c r="CQ13" s="58">
        <v>15682.874620000001</v>
      </c>
      <c r="CR13" s="58">
        <v>17812.360720000001</v>
      </c>
      <c r="CS13" s="58">
        <v>24862.628939999999</v>
      </c>
      <c r="CT13" s="58">
        <v>21388.945540000001</v>
      </c>
      <c r="CU13" s="58">
        <v>16945.949799999999</v>
      </c>
      <c r="CV13" s="58">
        <v>19248.319660000001</v>
      </c>
      <c r="CW13" s="58">
        <v>26946.555100000001</v>
      </c>
      <c r="CX13" s="58">
        <v>23111.092700000001</v>
      </c>
      <c r="CY13" s="58">
        <v>18521.141810000001</v>
      </c>
      <c r="CZ13" s="58">
        <v>21042.267360000002</v>
      </c>
      <c r="DA13" s="58">
        <v>29374.593929999999</v>
      </c>
      <c r="DB13" s="58">
        <v>25257.685310000001</v>
      </c>
      <c r="DC13" s="58">
        <v>19114.718519999999</v>
      </c>
      <c r="DD13" s="58">
        <v>21716.786339999999</v>
      </c>
      <c r="DE13" s="58">
        <v>30402.9205</v>
      </c>
      <c r="DF13" s="58">
        <v>26067.108090000002</v>
      </c>
      <c r="DG13" s="58">
        <v>19413.861059999999</v>
      </c>
      <c r="DH13" s="58">
        <v>21987.379440000001</v>
      </c>
      <c r="DI13" s="58">
        <v>30854.983110000001</v>
      </c>
      <c r="DJ13" s="58">
        <v>26480.532650000001</v>
      </c>
      <c r="DK13" s="58">
        <v>22366.653559999999</v>
      </c>
      <c r="DL13" s="58">
        <v>25396.845369999999</v>
      </c>
      <c r="DM13" s="58">
        <v>35553.020329999999</v>
      </c>
      <c r="DN13" s="58">
        <v>30506.97263</v>
      </c>
      <c r="DO13" s="58">
        <v>23372.0425</v>
      </c>
      <c r="DP13" s="58">
        <v>26539.3328</v>
      </c>
      <c r="DQ13" s="58">
        <v>37152.502740000004</v>
      </c>
      <c r="DR13" s="58">
        <v>31877.957549999999</v>
      </c>
      <c r="DS13" s="58">
        <v>24128.420959999999</v>
      </c>
      <c r="DT13" s="58">
        <v>27398.853780000001</v>
      </c>
      <c r="DU13" s="58">
        <v>38355.8321</v>
      </c>
      <c r="DV13" s="58">
        <v>32909.382720000001</v>
      </c>
      <c r="DW13" s="58">
        <v>24880.638129999999</v>
      </c>
      <c r="DX13" s="58">
        <v>28253.64602</v>
      </c>
      <c r="DY13" s="58">
        <v>39552.541239999999</v>
      </c>
      <c r="DZ13" s="58">
        <v>33935.133410000002</v>
      </c>
      <c r="EA13" s="58">
        <v>25648.967779999999</v>
      </c>
      <c r="EB13" s="58">
        <v>29126.747889999999</v>
      </c>
      <c r="EC13" s="58">
        <v>40774.883869999998</v>
      </c>
      <c r="ED13" s="58">
        <v>34982.855660000001</v>
      </c>
      <c r="EE13" s="58">
        <v>26188.10108</v>
      </c>
      <c r="EF13" s="58">
        <v>29739.399359999999</v>
      </c>
      <c r="EG13" s="58">
        <v>41632.59592</v>
      </c>
      <c r="EH13" s="58">
        <v>35718.037420000001</v>
      </c>
      <c r="EI13" s="58">
        <v>27097.426350000002</v>
      </c>
      <c r="EJ13" s="58">
        <v>30772.723539999999</v>
      </c>
      <c r="EK13" s="58">
        <v>43079.249770000002</v>
      </c>
      <c r="EL13" s="58">
        <v>36958.026429999998</v>
      </c>
      <c r="EM13" s="58">
        <v>28060.702000000001</v>
      </c>
      <c r="EN13" s="58">
        <v>32342.16533</v>
      </c>
      <c r="EO13" s="58">
        <v>45276.468280000001</v>
      </c>
      <c r="EP13" s="58">
        <v>38841.35658</v>
      </c>
      <c r="EQ13" s="58">
        <v>29304.131430000001</v>
      </c>
      <c r="ER13" s="58">
        <v>33280.342949999998</v>
      </c>
      <c r="ES13" s="58">
        <v>46589.916949999999</v>
      </c>
      <c r="ET13" s="58">
        <v>39967.169730000001</v>
      </c>
      <c r="EU13" s="58">
        <v>29550.32084</v>
      </c>
      <c r="EV13" s="58">
        <v>33560.103640000001</v>
      </c>
      <c r="EW13" s="58">
        <v>46981.581910000001</v>
      </c>
      <c r="EX13" s="58">
        <v>40302.882550000002</v>
      </c>
      <c r="EY13" s="58">
        <v>29798.895779999999</v>
      </c>
      <c r="EZ13" s="58">
        <v>33842.57516</v>
      </c>
      <c r="FA13" s="58">
        <v>47377.04204</v>
      </c>
      <c r="FB13" s="58">
        <v>40641.848380000003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4.0827799999999996</v>
      </c>
      <c r="P14" s="58">
        <v>0</v>
      </c>
      <c r="Q14" s="58">
        <v>0</v>
      </c>
      <c r="R14" s="58">
        <v>3.9205999999999999</v>
      </c>
      <c r="S14" s="58">
        <v>5.0967799999999999</v>
      </c>
      <c r="T14" s="58">
        <v>0</v>
      </c>
      <c r="U14" s="58">
        <v>0</v>
      </c>
      <c r="V14" s="58">
        <v>4.1406000000000001</v>
      </c>
      <c r="W14" s="58">
        <v>242.41698</v>
      </c>
      <c r="X14" s="58">
        <v>0</v>
      </c>
      <c r="Y14" s="58">
        <v>0</v>
      </c>
      <c r="Z14" s="58">
        <v>161.68700000000001</v>
      </c>
      <c r="AA14" s="58">
        <v>490.05970000000002</v>
      </c>
      <c r="AB14" s="58">
        <v>0</v>
      </c>
      <c r="AC14" s="58">
        <v>0</v>
      </c>
      <c r="AD14" s="58">
        <v>322.57560000000001</v>
      </c>
      <c r="AE14" s="58">
        <v>541.71259999999995</v>
      </c>
      <c r="AF14" s="58">
        <v>0</v>
      </c>
      <c r="AG14" s="58">
        <v>0</v>
      </c>
      <c r="AH14" s="58">
        <v>434.26900000000001</v>
      </c>
      <c r="AI14" s="58">
        <v>507.37439999999998</v>
      </c>
      <c r="AJ14" s="58">
        <v>0</v>
      </c>
      <c r="AK14" s="58">
        <v>0</v>
      </c>
      <c r="AL14" s="58">
        <v>392.6814</v>
      </c>
      <c r="AM14" s="58">
        <v>564.26369999999997</v>
      </c>
      <c r="AN14" s="58">
        <v>0</v>
      </c>
      <c r="AO14" s="58">
        <v>0</v>
      </c>
      <c r="AP14" s="58">
        <v>434.26900000000001</v>
      </c>
      <c r="AQ14" s="58">
        <v>556.74969999999996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12395.942880000001</v>
      </c>
      <c r="EZ14" s="58">
        <v>0</v>
      </c>
      <c r="FA14" s="58">
        <v>0</v>
      </c>
      <c r="FB14" s="58">
        <v>9535.3406799999993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4950.2869449999998</v>
      </c>
      <c r="BD15" s="58">
        <v>4950.2869449999998</v>
      </c>
      <c r="BE15" s="58">
        <v>4950.2869449999998</v>
      </c>
      <c r="BF15" s="58">
        <v>4950.2869449999998</v>
      </c>
      <c r="BG15" s="58">
        <v>6464.5922069999997</v>
      </c>
      <c r="BH15" s="58">
        <v>6464.5922069999997</v>
      </c>
      <c r="BI15" s="58">
        <v>6464.5922069999997</v>
      </c>
      <c r="BJ15" s="58">
        <v>6464.5922069999997</v>
      </c>
      <c r="BK15" s="58">
        <v>10829.948630000001</v>
      </c>
      <c r="BL15" s="58">
        <v>10829.948630000001</v>
      </c>
      <c r="BM15" s="58">
        <v>10829.948630000001</v>
      </c>
      <c r="BN15" s="58">
        <v>10829.948630000001</v>
      </c>
      <c r="BO15" s="58">
        <v>11671.70032</v>
      </c>
      <c r="BP15" s="58">
        <v>11671.70032</v>
      </c>
      <c r="BQ15" s="58">
        <v>11671.70032</v>
      </c>
      <c r="BR15" s="58">
        <v>11671.70032</v>
      </c>
      <c r="BS15" s="58">
        <v>13107.47826</v>
      </c>
      <c r="BT15" s="58">
        <v>13107.47826</v>
      </c>
      <c r="BU15" s="58">
        <v>13107.47826</v>
      </c>
      <c r="BV15" s="58">
        <v>13107.47826</v>
      </c>
      <c r="BW15" s="58">
        <v>13107.47826</v>
      </c>
      <c r="BX15" s="58">
        <v>13107.47826</v>
      </c>
      <c r="BY15" s="58">
        <v>13107.47826</v>
      </c>
      <c r="BZ15" s="58">
        <v>13107.47826</v>
      </c>
      <c r="CA15" s="58">
        <v>14289.304389999999</v>
      </c>
      <c r="CB15" s="58">
        <v>14289.304389999999</v>
      </c>
      <c r="CC15" s="58">
        <v>14289.304389999999</v>
      </c>
      <c r="CD15" s="58">
        <v>14289.304389999999</v>
      </c>
      <c r="CE15" s="58">
        <v>16236.338890000001</v>
      </c>
      <c r="CF15" s="58">
        <v>16236.338890000001</v>
      </c>
      <c r="CG15" s="58">
        <v>16236.338890000001</v>
      </c>
      <c r="CH15" s="58">
        <v>16236.338890000001</v>
      </c>
      <c r="CI15" s="58">
        <v>18137.701059999999</v>
      </c>
      <c r="CJ15" s="58">
        <v>18137.701059999999</v>
      </c>
      <c r="CK15" s="58">
        <v>18137.701059999999</v>
      </c>
      <c r="CL15" s="58">
        <v>18137.701059999999</v>
      </c>
      <c r="CM15" s="58">
        <v>19214.70809</v>
      </c>
      <c r="CN15" s="58">
        <v>19214.70809</v>
      </c>
      <c r="CO15" s="58">
        <v>19214.70809</v>
      </c>
      <c r="CP15" s="58">
        <v>19214.70809</v>
      </c>
      <c r="CQ15" s="58">
        <v>20391.076830000002</v>
      </c>
      <c r="CR15" s="58">
        <v>20391.076830000002</v>
      </c>
      <c r="CS15" s="58">
        <v>20391.076830000002</v>
      </c>
      <c r="CT15" s="58">
        <v>20391.076830000002</v>
      </c>
      <c r="CU15" s="58">
        <v>22128.034930000002</v>
      </c>
      <c r="CV15" s="58">
        <v>21893.558499999999</v>
      </c>
      <c r="CW15" s="58">
        <v>20798.579430000002</v>
      </c>
      <c r="CX15" s="58">
        <v>22128.034930000002</v>
      </c>
      <c r="CY15" s="58">
        <v>24148.51785</v>
      </c>
      <c r="CZ15" s="58">
        <v>24148.51785</v>
      </c>
      <c r="DA15" s="58">
        <v>23914.041410000002</v>
      </c>
      <c r="DB15" s="58">
        <v>24148.51785</v>
      </c>
      <c r="DC15" s="58">
        <v>27621.215049999999</v>
      </c>
      <c r="DD15" s="58">
        <v>27621.215049999999</v>
      </c>
      <c r="DE15" s="58">
        <v>26291.759549999999</v>
      </c>
      <c r="DF15" s="58">
        <v>27621.215049999999</v>
      </c>
      <c r="DG15" s="58">
        <v>31299.022980000002</v>
      </c>
      <c r="DH15" s="58">
        <v>31299.022980000002</v>
      </c>
      <c r="DI15" s="58">
        <v>31299.022980000002</v>
      </c>
      <c r="DJ15" s="58">
        <v>31299.022980000002</v>
      </c>
      <c r="DK15" s="58">
        <v>31704.98645</v>
      </c>
      <c r="DL15" s="58">
        <v>31704.98645</v>
      </c>
      <c r="DM15" s="58">
        <v>31704.98645</v>
      </c>
      <c r="DN15" s="58">
        <v>31159.656500000001</v>
      </c>
      <c r="DO15" s="58">
        <v>33529.951730000001</v>
      </c>
      <c r="DP15" s="58">
        <v>33529.951730000001</v>
      </c>
      <c r="DQ15" s="58">
        <v>33358.293270000002</v>
      </c>
      <c r="DR15" s="58">
        <v>33529.951730000001</v>
      </c>
      <c r="DS15" s="58">
        <v>35622.15782</v>
      </c>
      <c r="DT15" s="58">
        <v>35622.15782</v>
      </c>
      <c r="DU15" s="58">
        <v>35622.15782</v>
      </c>
      <c r="DV15" s="58">
        <v>35622.15782</v>
      </c>
      <c r="DW15" s="58">
        <v>37938.9067</v>
      </c>
      <c r="DX15" s="58">
        <v>37938.9067</v>
      </c>
      <c r="DY15" s="58">
        <v>37938.9067</v>
      </c>
      <c r="DZ15" s="58">
        <v>37938.9067</v>
      </c>
      <c r="EA15" s="58">
        <v>40875.448190000003</v>
      </c>
      <c r="EB15" s="58">
        <v>40875.448190000003</v>
      </c>
      <c r="EC15" s="58">
        <v>40875.448190000003</v>
      </c>
      <c r="ED15" s="58">
        <v>40875.448190000003</v>
      </c>
      <c r="EE15" s="58">
        <v>44711.000520000001</v>
      </c>
      <c r="EF15" s="58">
        <v>44711.000520000001</v>
      </c>
      <c r="EG15" s="58">
        <v>44711.000520000001</v>
      </c>
      <c r="EH15" s="58">
        <v>44711.000520000001</v>
      </c>
      <c r="EI15" s="58">
        <v>48175.522360000003</v>
      </c>
      <c r="EJ15" s="58">
        <v>48175.522360000003</v>
      </c>
      <c r="EK15" s="58">
        <v>48175.522360000003</v>
      </c>
      <c r="EL15" s="58">
        <v>48088.791519999999</v>
      </c>
      <c r="EM15" s="58">
        <v>51527.264040000002</v>
      </c>
      <c r="EN15" s="58">
        <v>51527.264040000002</v>
      </c>
      <c r="EO15" s="58">
        <v>51527.264040000002</v>
      </c>
      <c r="EP15" s="58">
        <v>51216.46271</v>
      </c>
      <c r="EQ15" s="58">
        <v>55898.580869999998</v>
      </c>
      <c r="ER15" s="58">
        <v>55898.580869999998</v>
      </c>
      <c r="ES15" s="58">
        <v>55818.043839999998</v>
      </c>
      <c r="ET15" s="58">
        <v>55898.580869999998</v>
      </c>
      <c r="EU15" s="58">
        <v>60538.143689999997</v>
      </c>
      <c r="EV15" s="58">
        <v>60538.143689999997</v>
      </c>
      <c r="EW15" s="58">
        <v>60538.143689999997</v>
      </c>
      <c r="EX15" s="58">
        <v>60264.675369999997</v>
      </c>
      <c r="EY15" s="58">
        <v>63945.186119999998</v>
      </c>
      <c r="EZ15" s="58">
        <v>63945.186119999998</v>
      </c>
      <c r="FA15" s="58">
        <v>63864.884230000003</v>
      </c>
      <c r="FB15" s="58">
        <v>63945.186119999998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77539.995060000001</v>
      </c>
      <c r="F17" s="58">
        <v>80887.386979999996</v>
      </c>
      <c r="G17" s="58">
        <v>83911.298179999998</v>
      </c>
      <c r="H17" s="58">
        <v>80421.158519999997</v>
      </c>
      <c r="I17" s="58">
        <v>78849.172709999999</v>
      </c>
      <c r="J17" s="58">
        <v>82513.318289999996</v>
      </c>
      <c r="K17" s="58">
        <v>88663.161259999993</v>
      </c>
      <c r="L17" s="58">
        <v>84926.553979999997</v>
      </c>
      <c r="M17" s="58">
        <v>83239.273220000003</v>
      </c>
      <c r="N17" s="58">
        <v>87215.223570000002</v>
      </c>
      <c r="O17" s="58">
        <v>88575.225409999999</v>
      </c>
      <c r="P17" s="58">
        <v>84766.32978</v>
      </c>
      <c r="Q17" s="58">
        <v>83382.816409999999</v>
      </c>
      <c r="R17" s="58">
        <v>87267.60252</v>
      </c>
      <c r="S17" s="58">
        <v>87345.790110000002</v>
      </c>
      <c r="T17" s="58">
        <v>83663.390729999999</v>
      </c>
      <c r="U17" s="58">
        <v>83285.059179999997</v>
      </c>
      <c r="V17" s="58">
        <v>86804.326100000006</v>
      </c>
      <c r="W17" s="58">
        <v>91283.27549</v>
      </c>
      <c r="X17" s="58">
        <v>87387.731100000005</v>
      </c>
      <c r="Y17" s="58">
        <v>86981.417050000004</v>
      </c>
      <c r="Z17" s="58">
        <v>90710.315560000003</v>
      </c>
      <c r="AA17" s="58">
        <v>93429.316000000006</v>
      </c>
      <c r="AB17" s="58">
        <v>89500.469809999995</v>
      </c>
      <c r="AC17" s="58">
        <v>89101.928029999995</v>
      </c>
      <c r="AD17" s="58">
        <v>92836.06452</v>
      </c>
      <c r="AE17" s="58">
        <v>98476.185039999997</v>
      </c>
      <c r="AF17" s="58">
        <v>94359.513579999999</v>
      </c>
      <c r="AG17" s="58">
        <v>93935.759330000001</v>
      </c>
      <c r="AH17" s="58">
        <v>97878.499970000004</v>
      </c>
      <c r="AI17" s="58">
        <v>103588.1113</v>
      </c>
      <c r="AJ17" s="58">
        <v>99290.26728</v>
      </c>
      <c r="AK17" s="58">
        <v>98849.935710000005</v>
      </c>
      <c r="AL17" s="58">
        <v>102968.9387</v>
      </c>
      <c r="AM17" s="58">
        <v>108662.32369999999</v>
      </c>
      <c r="AN17" s="58">
        <v>104181.1094</v>
      </c>
      <c r="AO17" s="58">
        <v>103722.73699999999</v>
      </c>
      <c r="AP17" s="58">
        <v>108022.12820000001</v>
      </c>
      <c r="AQ17" s="58">
        <v>113167.70570000001</v>
      </c>
      <c r="AR17" s="58">
        <v>108497.19010000001</v>
      </c>
      <c r="AS17" s="58">
        <v>108017.577</v>
      </c>
      <c r="AT17" s="58">
        <v>112503.6308</v>
      </c>
      <c r="AU17" s="58">
        <v>117933.3953</v>
      </c>
      <c r="AV17" s="58">
        <v>113062.586</v>
      </c>
      <c r="AW17" s="58">
        <v>112561.2357</v>
      </c>
      <c r="AX17" s="58">
        <v>117242.19130000001</v>
      </c>
      <c r="AY17" s="58">
        <v>122830.4736</v>
      </c>
      <c r="AZ17" s="58">
        <v>117758.1271</v>
      </c>
      <c r="BA17" s="58">
        <v>117234.18859999999</v>
      </c>
      <c r="BB17" s="58">
        <v>122114.8575</v>
      </c>
      <c r="BC17" s="58">
        <v>127926.2895</v>
      </c>
      <c r="BD17" s="58">
        <v>122642.51790000001</v>
      </c>
      <c r="BE17" s="58">
        <v>122094.9518</v>
      </c>
      <c r="BF17" s="58">
        <v>127184.71610000001</v>
      </c>
      <c r="BG17" s="58">
        <v>132344.48920000001</v>
      </c>
      <c r="BH17" s="58">
        <v>126893.4028</v>
      </c>
      <c r="BI17" s="58">
        <v>126326.9522</v>
      </c>
      <c r="BJ17" s="58">
        <v>131587.67319999999</v>
      </c>
      <c r="BK17" s="58">
        <v>136558.30540000001</v>
      </c>
      <c r="BL17" s="58">
        <v>130935.3934</v>
      </c>
      <c r="BM17" s="58">
        <v>130349.70819999999</v>
      </c>
      <c r="BN17" s="58">
        <v>135780.182</v>
      </c>
      <c r="BO17" s="58">
        <v>140938.22760000001</v>
      </c>
      <c r="BP17" s="58">
        <v>135134.24160000001</v>
      </c>
      <c r="BQ17" s="58">
        <v>134527.3461</v>
      </c>
      <c r="BR17" s="58">
        <v>140139.28080000001</v>
      </c>
      <c r="BS17" s="58">
        <v>145417.05369999999</v>
      </c>
      <c r="BT17" s="58">
        <v>139429.60089999999</v>
      </c>
      <c r="BU17" s="58">
        <v>138801.79079999999</v>
      </c>
      <c r="BV17" s="58">
        <v>144596.4117</v>
      </c>
      <c r="BW17" s="58">
        <v>150032.36079999999</v>
      </c>
      <c r="BX17" s="58">
        <v>143863.81589999999</v>
      </c>
      <c r="BY17" s="58">
        <v>143216.7403</v>
      </c>
      <c r="BZ17" s="58">
        <v>149189.16190000001</v>
      </c>
      <c r="CA17" s="58">
        <v>154841.57980000001</v>
      </c>
      <c r="CB17" s="58">
        <v>148477.50529999999</v>
      </c>
      <c r="CC17" s="58">
        <v>147809.12710000001</v>
      </c>
      <c r="CD17" s="58">
        <v>153972.85019999999</v>
      </c>
      <c r="CE17" s="58">
        <v>159690.0062</v>
      </c>
      <c r="CF17" s="58">
        <v>153129.79120000001</v>
      </c>
      <c r="CG17" s="58">
        <v>152439.45129999999</v>
      </c>
      <c r="CH17" s="58">
        <v>158797.19149999999</v>
      </c>
      <c r="CI17" s="58">
        <v>164508.3732</v>
      </c>
      <c r="CJ17" s="58">
        <v>157755.4743</v>
      </c>
      <c r="CK17" s="58">
        <v>157043.3052</v>
      </c>
      <c r="CL17" s="58">
        <v>163593.46369999999</v>
      </c>
      <c r="CM17" s="58">
        <v>169505.82689999999</v>
      </c>
      <c r="CN17" s="58">
        <v>162541.38</v>
      </c>
      <c r="CO17" s="58">
        <v>161803.42929999999</v>
      </c>
      <c r="CP17" s="58">
        <v>168566.0318</v>
      </c>
      <c r="CQ17" s="58">
        <v>174655.61079999999</v>
      </c>
      <c r="CR17" s="58">
        <v>167481.40479999999</v>
      </c>
      <c r="CS17" s="58">
        <v>166719.96090000001</v>
      </c>
      <c r="CT17" s="58">
        <v>173689.86850000001</v>
      </c>
      <c r="CU17" s="58">
        <v>180128.22330000001</v>
      </c>
      <c r="CV17" s="58">
        <v>172735.4645</v>
      </c>
      <c r="CW17" s="58">
        <v>171948.5546</v>
      </c>
      <c r="CX17" s="58">
        <v>179137.80979999999</v>
      </c>
      <c r="CY17" s="58">
        <v>185554.71580000001</v>
      </c>
      <c r="CZ17" s="58">
        <v>177938.62160000001</v>
      </c>
      <c r="DA17" s="58">
        <v>177125.49660000001</v>
      </c>
      <c r="DB17" s="58">
        <v>184539.07019999999</v>
      </c>
      <c r="DC17" s="58">
        <v>191130.125</v>
      </c>
      <c r="DD17" s="58">
        <v>183277.10740000001</v>
      </c>
      <c r="DE17" s="58">
        <v>182437.56049999999</v>
      </c>
      <c r="DF17" s="58">
        <v>190085.61420000001</v>
      </c>
      <c r="DG17" s="58">
        <v>196538.57550000001</v>
      </c>
      <c r="DH17" s="58">
        <v>188456.21580000001</v>
      </c>
      <c r="DI17" s="58">
        <v>187590.75039999999</v>
      </c>
      <c r="DJ17" s="58">
        <v>195466.40040000001</v>
      </c>
      <c r="DK17" s="58">
        <v>201933.894</v>
      </c>
      <c r="DL17" s="58">
        <v>193626.4786</v>
      </c>
      <c r="DM17" s="58">
        <v>192735.41940000001</v>
      </c>
      <c r="DN17" s="58">
        <v>200836.0613</v>
      </c>
      <c r="DO17" s="58">
        <v>206716.3297</v>
      </c>
      <c r="DP17" s="58">
        <v>198206.74950000001</v>
      </c>
      <c r="DQ17" s="58">
        <v>197291.5882</v>
      </c>
      <c r="DR17" s="58">
        <v>205596.96340000001</v>
      </c>
      <c r="DS17" s="58">
        <v>211522.02350000001</v>
      </c>
      <c r="DT17" s="58">
        <v>202807.60310000001</v>
      </c>
      <c r="DU17" s="58">
        <v>201867.9909</v>
      </c>
      <c r="DV17" s="58">
        <v>210381.02530000001</v>
      </c>
      <c r="DW17" s="58">
        <v>216380.1673</v>
      </c>
      <c r="DX17" s="58">
        <v>207460.6306</v>
      </c>
      <c r="DY17" s="58">
        <v>206496.52350000001</v>
      </c>
      <c r="DZ17" s="58">
        <v>215218.01579999999</v>
      </c>
      <c r="EA17" s="58">
        <v>221369.0367</v>
      </c>
      <c r="EB17" s="58">
        <v>212239.13750000001</v>
      </c>
      <c r="EC17" s="58">
        <v>211250.16390000001</v>
      </c>
      <c r="ED17" s="58">
        <v>220184.41899999999</v>
      </c>
      <c r="EE17" s="58">
        <v>226444.5086</v>
      </c>
      <c r="EF17" s="58">
        <v>217098.59589999999</v>
      </c>
      <c r="EG17" s="58">
        <v>216084.02350000001</v>
      </c>
      <c r="EH17" s="58">
        <v>225237.14420000001</v>
      </c>
      <c r="EI17" s="58">
        <v>231589.761</v>
      </c>
      <c r="EJ17" s="58">
        <v>222026.0239</v>
      </c>
      <c r="EK17" s="58">
        <v>220985.31659999999</v>
      </c>
      <c r="EL17" s="58">
        <v>230360.05559999999</v>
      </c>
      <c r="EM17" s="58">
        <v>236728.4142</v>
      </c>
      <c r="EN17" s="58">
        <v>226947.20740000001</v>
      </c>
      <c r="EO17" s="58">
        <v>225880.41680000001</v>
      </c>
      <c r="EP17" s="58">
        <v>235476.39300000001</v>
      </c>
      <c r="EQ17" s="58">
        <v>242390.2268</v>
      </c>
      <c r="ER17" s="58">
        <v>232359.7499</v>
      </c>
      <c r="ES17" s="58">
        <v>231262.53909999999</v>
      </c>
      <c r="ET17" s="58">
        <v>241110.8811</v>
      </c>
      <c r="EU17" s="58">
        <v>247855.5748</v>
      </c>
      <c r="EV17" s="58">
        <v>237589.39490000001</v>
      </c>
      <c r="EW17" s="58">
        <v>236464.22219999999</v>
      </c>
      <c r="EX17" s="58">
        <v>246550.02420000001</v>
      </c>
      <c r="EY17" s="58">
        <v>252642.86730000001</v>
      </c>
      <c r="EZ17" s="58">
        <v>242137.2733</v>
      </c>
      <c r="FA17" s="58">
        <v>240982.0638</v>
      </c>
      <c r="FB17" s="58">
        <v>251305.86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0.67114231213508857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0.67225954911570318</v>
      </c>
      <c r="P20" s="47">
        <f>IF(PLANEL_Pot_anual!P4&lt;&gt;0,P4/PLANEL_Pot_anual!P4,0)</f>
        <v>0.68456659032209999</v>
      </c>
      <c r="Q20" s="47">
        <f>IF(PLANEL_Pot_anual!Q4&lt;&gt;0,Q4/PLANEL_Pot_anual!Q4,0)</f>
        <v>0.68585325878457581</v>
      </c>
      <c r="R20" s="47">
        <f>IF(PLANEL_Pot_anual!R4&lt;&gt;0,R4/PLANEL_Pot_anual!R4,0)</f>
        <v>0.67256582807687726</v>
      </c>
      <c r="S20" s="47">
        <f>IF(PLANEL_Pot_anual!S4&lt;&gt;0,S4/PLANEL_Pot_anual!S4,0)</f>
        <v>0.66476137679647973</v>
      </c>
      <c r="T20" s="47">
        <f>IF(PLANEL_Pot_anual!T4&lt;&gt;0,T4/PLANEL_Pot_anual!T4,0)</f>
        <v>0.66767078882524178</v>
      </c>
      <c r="U20" s="47">
        <f>IF(PLANEL_Pot_anual!U4&lt;&gt;0,U4/PLANEL_Pot_anual!U4,0)</f>
        <v>0.66988074633449068</v>
      </c>
      <c r="V20" s="47">
        <f>IF(PLANEL_Pot_anual!V4&lt;&gt;0,V4/PLANEL_Pot_anual!V4,0)</f>
        <v>0.67493406049754934</v>
      </c>
      <c r="W20" s="47">
        <f>IF(PLANEL_Pot_anual!W4&lt;&gt;0,W4/PLANEL_Pot_anual!W4,0)</f>
        <v>0.67639552370743317</v>
      </c>
      <c r="X20" s="47">
        <f>IF(PLANEL_Pot_anual!X4&lt;&gt;0,X4/PLANEL_Pot_anual!X4,0)</f>
        <v>0.67112369117038284</v>
      </c>
      <c r="Y20" s="47">
        <f>IF(PLANEL_Pot_anual!Y4&lt;&gt;0,Y4/PLANEL_Pot_anual!Y4,0)</f>
        <v>0.67745202801299043</v>
      </c>
      <c r="Z20" s="47">
        <f>IF(PLANEL_Pot_anual!Z4&lt;&gt;0,Z4/PLANEL_Pot_anual!Z4,0)</f>
        <v>0.68498254786055623</v>
      </c>
      <c r="AA20" s="47">
        <f>IF(PLANEL_Pot_anual!AA4&lt;&gt;0,AA4/PLANEL_Pot_anual!AA4,0)</f>
        <v>0.68699130305392631</v>
      </c>
      <c r="AB20" s="77">
        <f>IF(PLANEL_Pot_anual!AB4&lt;&gt;0,AB4/PLANEL_Pot_anual!AB4,0)</f>
        <v>0.68254321743711244</v>
      </c>
      <c r="AC20" s="47">
        <f>IF(PLANEL_Pot_anual!AC4&lt;&gt;0,AC4/PLANEL_Pot_anual!AC4,0)</f>
        <v>0.68939502803623798</v>
      </c>
      <c r="AD20" s="47">
        <f>IF(PLANEL_Pot_anual!AD4&lt;&gt;0,AD4/PLANEL_Pot_anual!AD4,0)</f>
        <v>0.68153698255892037</v>
      </c>
      <c r="AE20" s="47">
        <f>IF(PLANEL_Pot_anual!AE4&lt;&gt;0,AE4/PLANEL_Pot_anual!AE4,0)</f>
        <v>0.68049627853277783</v>
      </c>
      <c r="AF20" s="47">
        <f>IF(PLANEL_Pot_anual!AF4&lt;&gt;0,AF4/PLANEL_Pot_anual!AF4,0)</f>
        <v>0.68309840911226949</v>
      </c>
      <c r="AG20" s="47">
        <f>IF(PLANEL_Pot_anual!AG4&lt;&gt;0,AG4/PLANEL_Pot_anual!AG4,0)</f>
        <v>0.67699710271895019</v>
      </c>
      <c r="AH20" s="47">
        <f>IF(PLANEL_Pot_anual!AH4&lt;&gt;0,AH4/PLANEL_Pot_anual!AH4,0)</f>
        <v>0.67469348571579091</v>
      </c>
      <c r="AI20" s="47">
        <f>IF(PLANEL_Pot_anual!AI4&lt;&gt;0,AI4/PLANEL_Pot_anual!AI4,0)</f>
        <v>0.67584411554652146</v>
      </c>
      <c r="AJ20" s="47">
        <f>IF(PLANEL_Pot_anual!AJ4&lt;&gt;0,AJ4/PLANEL_Pot_anual!AJ4,0)</f>
        <v>0.67955915897266406</v>
      </c>
      <c r="AK20" s="47">
        <f>IF(PLANEL_Pot_anual!AK4&lt;&gt;0,AK4/PLANEL_Pot_anual!AK4,0)</f>
        <v>0.67262901384042417</v>
      </c>
      <c r="AL20" s="47">
        <f>IF(PLANEL_Pot_anual!AL4&lt;&gt;0,AL4/PLANEL_Pot_anual!AL4,0)</f>
        <v>0.66273733310049443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0.76929665122240187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0.80182904201087224</v>
      </c>
      <c r="K23" s="48">
        <f>IF(PLANEL_Pot_anual!K7&lt;&gt;0,K6/PLANEL_Pot_anual!K7,0)</f>
        <v>1.049175559443962</v>
      </c>
      <c r="L23" s="48">
        <f>IF(PLANEL_Pot_anual!L7&lt;&gt;0,L6/PLANEL_Pot_anual!L7,0)</f>
        <v>1.0313224878447096</v>
      </c>
      <c r="M23" s="48">
        <f>IF(PLANEL_Pot_anual!M7&lt;&gt;0,M6/PLANEL_Pot_anual!M7,0)</f>
        <v>1.1609864997367985</v>
      </c>
      <c r="N23" s="48">
        <f>IF(PLANEL_Pot_anual!N7&lt;&gt;0,N6/PLANEL_Pot_anual!N7,0)</f>
        <v>1.1402586061351083</v>
      </c>
      <c r="O23" s="48">
        <f>IF(PLANEL_Pot_anual!O7&lt;&gt;0,O6/PLANEL_Pot_anual!O7,0)</f>
        <v>1.0902276744202422</v>
      </c>
      <c r="P23" s="48">
        <f>IF(PLANEL_Pot_anual!P7&lt;&gt;0,P6/PLANEL_Pot_anual!P7,0)</f>
        <v>1.0819979362665573</v>
      </c>
      <c r="Q23" s="48">
        <f>IF(PLANEL_Pot_anual!Q7&lt;&gt;0,Q6/PLANEL_Pot_anual!Q7,0)</f>
        <v>1.0690209425420953</v>
      </c>
      <c r="R23" s="48">
        <f>IF(PLANEL_Pot_anual!R7&lt;&gt;0,R6/PLANEL_Pot_anual!R7,0)</f>
        <v>1.0641725213945186</v>
      </c>
      <c r="S23" s="48">
        <f>IF(PLANEL_Pot_anual!S7&lt;&gt;0,S6/PLANEL_Pot_anual!S7,0)</f>
        <v>1.1215223168550466</v>
      </c>
      <c r="T23" s="48">
        <f>IF(PLANEL_Pot_anual!T7&lt;&gt;0,T6/PLANEL_Pot_anual!T7,0)</f>
        <v>1.1126177248186577</v>
      </c>
      <c r="U23" s="48">
        <f>IF(PLANEL_Pot_anual!U7&lt;&gt;0,U6/PLANEL_Pot_anual!U7,0)</f>
        <v>1.1045799208637257</v>
      </c>
      <c r="V23" s="48">
        <f>IF(PLANEL_Pot_anual!V7&lt;&gt;0,V6/PLANEL_Pot_anual!V7,0)</f>
        <v>1.0972867139316649</v>
      </c>
      <c r="W23" s="48">
        <f>IF(PLANEL_Pot_anual!W7&lt;&gt;0,W6/PLANEL_Pot_anual!W7,0)</f>
        <v>1.0906419643784824</v>
      </c>
      <c r="X23" s="48">
        <f>IF(PLANEL_Pot_anual!X7&lt;&gt;0,X6/PLANEL_Pot_anual!X7,0)</f>
        <v>1.0845616115894983</v>
      </c>
      <c r="Y23" s="48">
        <f>IF(PLANEL_Pot_anual!Y7&lt;&gt;0,Y6/PLANEL_Pot_anual!Y7,0)</f>
        <v>1.0789755169652133</v>
      </c>
      <c r="Z23" s="48">
        <f>IF(PLANEL_Pot_anual!Z7&lt;&gt;0,Z6/PLANEL_Pot_anual!Z7,0)</f>
        <v>1.0956505438104092</v>
      </c>
      <c r="AA23" s="48">
        <f>IF(PLANEL_Pot_anual!AA7&lt;&gt;0,AA6/PLANEL_Pot_anual!AA7,0)</f>
        <v>1.0900687021875635</v>
      </c>
      <c r="AB23" s="48">
        <f>IF(PLANEL_Pot_anual!AB7&lt;&gt;0,AB6/PLANEL_Pot_anual!AB7,0)</f>
        <v>1.0848921257570392</v>
      </c>
      <c r="AC23" s="48">
        <f>IF(PLANEL_Pot_anual!AC7&lt;&gt;0,AC6/PLANEL_Pot_anual!AC7,0)</f>
        <v>1.0800767184486633</v>
      </c>
      <c r="AD23" s="48">
        <f>IF(PLANEL_Pot_anual!AD7&lt;&gt;0,AD6/PLANEL_Pot_anual!AD7,0)</f>
        <v>1.0755887689155521</v>
      </c>
      <c r="AE23" s="48">
        <f>IF(PLANEL_Pot_anual!AE7&lt;&gt;0,AE6/PLANEL_Pot_anual!AE7,0)</f>
        <v>1.0780174420291597</v>
      </c>
      <c r="AF23" s="48">
        <f>IF(PLANEL_Pot_anual!AF7&lt;&gt;0,AF6/PLANEL_Pot_anual!AF7,0)</f>
        <v>1.1013821289171408</v>
      </c>
      <c r="AG23" s="48">
        <f>IF(PLANEL_Pot_anual!AG7&lt;&gt;0,AG6/PLANEL_Pot_anual!AG7,0)</f>
        <v>1.1389354732518224</v>
      </c>
      <c r="AH23" s="48">
        <f>IF(PLANEL_Pot_anual!AH7&lt;&gt;0,AH6/PLANEL_Pot_anual!AH7,0)</f>
        <v>1.1618395729619018</v>
      </c>
      <c r="AI23" s="48">
        <f>IF(PLANEL_Pot_anual!AI7&lt;&gt;0,AI6/PLANEL_Pot_anual!AI7,0)</f>
        <v>1.1860958603590155</v>
      </c>
      <c r="AJ23" s="48">
        <f>IF(PLANEL_Pot_anual!AJ7&lt;&gt;0,AJ6/PLANEL_Pot_anual!AJ7,0)</f>
        <v>1.2103521477561294</v>
      </c>
      <c r="AK23" s="48">
        <f>IF(PLANEL_Pot_anual!AK7&lt;&gt;0,AK6/PLANEL_Pot_anual!AK7,0)</f>
        <v>1.2346084351532434</v>
      </c>
      <c r="AL23" s="48">
        <f>IF(PLANEL_Pot_anual!AL7&lt;&gt;0,AL6/PLANEL_Pot_anual!AL7,0)</f>
        <v>1.2588647225503573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0.57111490173526336</v>
      </c>
      <c r="N39" s="54">
        <f>IF(PLANEL_Pot_anual!N23&lt;&gt;0,N14/PLANEL_Pot_anual!N23,0)</f>
        <v>0.50479686829961012</v>
      </c>
      <c r="O39" s="54">
        <f>IF(PLANEL_Pot_anual!O23&lt;&gt;0,O14/PLANEL_Pot_anual!O23,0)</f>
        <v>0.70134886838192056</v>
      </c>
      <c r="P39" s="54">
        <f>IF(PLANEL_Pot_anual!P23&lt;&gt;0,P14/PLANEL_Pot_anual!P23,0)</f>
        <v>0.67487693024473194</v>
      </c>
      <c r="Q39" s="54">
        <f>IF(PLANEL_Pot_anual!Q23&lt;&gt;0,Q14/PLANEL_Pot_anual!Q23,0)</f>
        <v>0.79577465409717707</v>
      </c>
      <c r="R39" s="54">
        <f>IF(PLANEL_Pot_anual!R23&lt;&gt;0,R14/PLANEL_Pot_anual!R23,0)</f>
        <v>0.79577465409717707</v>
      </c>
      <c r="S39" s="54">
        <f>IF(PLANEL_Pot_anual!S23&lt;&gt;0,S14/PLANEL_Pot_anual!S23,0)</f>
        <v>0.8480391342460547</v>
      </c>
      <c r="T39" s="54">
        <f>IF(PLANEL_Pot_anual!T23&lt;&gt;0,T14/PLANEL_Pot_anual!T23,0)</f>
        <v>0.84359968858030565</v>
      </c>
      <c r="U39" s="54">
        <f>IF(PLANEL_Pot_anual!U23&lt;&gt;0,U14/PLANEL_Pot_anual!U23,0)</f>
        <v>0.8379975457312876</v>
      </c>
      <c r="V39" s="54">
        <f>IF(PLANEL_Pot_anual!V23&lt;&gt;0,V14/PLANEL_Pot_anual!V23,0)</f>
        <v>0.84276511387762054</v>
      </c>
      <c r="W39" s="54">
        <f>IF(PLANEL_Pot_anual!W23&lt;&gt;0,W14/PLANEL_Pot_anual!W23,0)</f>
        <v>0.85688606115780541</v>
      </c>
      <c r="X39" s="54">
        <f>IF(PLANEL_Pot_anual!X23&lt;&gt;0,X14/PLANEL_Pot_anual!X23,0)</f>
        <v>0.85661803746484189</v>
      </c>
      <c r="Y39" s="54">
        <f>IF(PLANEL_Pot_anual!Y23&lt;&gt;0,Y14/PLANEL_Pot_anual!Y23,0)</f>
        <v>0.87173443474893686</v>
      </c>
      <c r="Z39" s="54">
        <f>IF(PLANEL_Pot_anual!Z23&lt;&gt;0,Z14/PLANEL_Pot_anual!Z23,0)</f>
        <v>0.81644933393317598</v>
      </c>
      <c r="AA39" s="54">
        <f>IF(PLANEL_Pot_anual!AA23&lt;&gt;0,AA14/PLANEL_Pot_anual!AA23,0)</f>
        <v>0.79731093520309393</v>
      </c>
      <c r="AB39" s="84">
        <f>IF(PLANEL_Pot_anual!AB23&lt;&gt;0,AB14/PLANEL_Pot_anual!AB23,0)</f>
        <v>0.80295901366759281</v>
      </c>
      <c r="AC39" s="54">
        <f>IF(PLANEL_Pot_anual!AC23&lt;&gt;0,AC14/PLANEL_Pot_anual!AC23,0)</f>
        <v>0.8069326270320557</v>
      </c>
      <c r="AD39" s="54">
        <f>IF(PLANEL_Pot_anual!AD23&lt;&gt;0,AD14/PLANEL_Pot_anual!AD23,0)</f>
        <v>0.81944808078892017</v>
      </c>
      <c r="AE39" s="54">
        <f>IF(PLANEL_Pot_anual!AE23&lt;&gt;0,AE14/PLANEL_Pot_anual!AE23,0)</f>
        <v>0.82677314158036852</v>
      </c>
      <c r="AF39" s="54">
        <f>IF(PLANEL_Pot_anual!AF23&lt;&gt;0,AF14/PLANEL_Pot_anual!AF23,0)</f>
        <v>0.81644411922407445</v>
      </c>
      <c r="AG39" s="54">
        <f>IF(PLANEL_Pot_anual!AG23&lt;&gt;0,AG14/PLANEL_Pot_anual!AG23,0)</f>
        <v>0.7756701202025722</v>
      </c>
      <c r="AH39" s="54">
        <f>IF(PLANEL_Pot_anual!AH23&lt;&gt;0,AH14/PLANEL_Pot_anual!AH23,0)</f>
        <v>0.74608221461904267</v>
      </c>
      <c r="AI39" s="54">
        <f>IF(PLANEL_Pot_anual!AI23&lt;&gt;0,AI14/PLANEL_Pot_anual!AI23,0)</f>
        <v>0.73681864766976213</v>
      </c>
      <c r="AJ39" s="54">
        <f>IF(PLANEL_Pot_anual!AJ23&lt;&gt;0,AJ14/PLANEL_Pot_anual!AJ23,0)</f>
        <v>0.75380284872154169</v>
      </c>
      <c r="AK39" s="54">
        <f>IF(PLANEL_Pot_anual!AK23&lt;&gt;0,AK14/PLANEL_Pot_anual!AK23,0)</f>
        <v>0.76641717903550399</v>
      </c>
      <c r="AL39" s="54">
        <f>IF(PLANEL_Pot_anual!AL23&lt;&gt;0,AL14/PLANEL_Pot_anual!AL23,0)</f>
        <v>0.78164426276577925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297.05459250000001</v>
      </c>
      <c r="BQ6" s="33">
        <v>3038.8200969999998</v>
      </c>
      <c r="BR6" s="33">
        <v>4158.3217130000003</v>
      </c>
      <c r="BS6" s="33">
        <v>2649.90879</v>
      </c>
      <c r="BT6" s="33">
        <v>469.55524159999999</v>
      </c>
      <c r="BU6" s="33">
        <v>4803.4736400000002</v>
      </c>
      <c r="BV6" s="33">
        <v>6573.0737920000001</v>
      </c>
      <c r="BW6" s="33">
        <v>4188.7201660000001</v>
      </c>
      <c r="BX6" s="33">
        <v>469.55524159999999</v>
      </c>
      <c r="BY6" s="33">
        <v>4803.4736400000002</v>
      </c>
      <c r="BZ6" s="33">
        <v>6573.0737920000001</v>
      </c>
      <c r="CA6" s="33">
        <v>4188.7201660000001</v>
      </c>
      <c r="CB6" s="33">
        <v>361.33282279999997</v>
      </c>
      <c r="CC6" s="33">
        <v>3696.3759230000001</v>
      </c>
      <c r="CD6" s="33">
        <v>5058.1211700000003</v>
      </c>
      <c r="CE6" s="33">
        <v>3223.3099480000001</v>
      </c>
      <c r="CF6" s="33">
        <v>361.33282279999997</v>
      </c>
      <c r="CG6" s="33">
        <v>3696.3759230000001</v>
      </c>
      <c r="CH6" s="33">
        <v>5058.1211700000003</v>
      </c>
      <c r="CI6" s="33">
        <v>3223.3099480000001</v>
      </c>
      <c r="CJ6" s="33">
        <v>361.33282279999997</v>
      </c>
      <c r="CK6" s="33">
        <v>3696.3759230000001</v>
      </c>
      <c r="CL6" s="33">
        <v>5058.1211700000003</v>
      </c>
      <c r="CM6" s="33">
        <v>3223.3099480000001</v>
      </c>
      <c r="CN6" s="33">
        <v>361.33282279999997</v>
      </c>
      <c r="CO6" s="33">
        <v>3696.3759230000001</v>
      </c>
      <c r="CP6" s="33">
        <v>5058.1211700000003</v>
      </c>
      <c r="CQ6" s="33">
        <v>3223.3099480000001</v>
      </c>
      <c r="CR6" s="33">
        <v>361.33282279999997</v>
      </c>
      <c r="CS6" s="33">
        <v>3696.3759230000001</v>
      </c>
      <c r="CT6" s="33">
        <v>5058.1211700000003</v>
      </c>
      <c r="CU6" s="33">
        <v>3223.3099480000001</v>
      </c>
      <c r="CV6" s="33">
        <v>331.34954069999998</v>
      </c>
      <c r="CW6" s="33">
        <v>3389.6518299999998</v>
      </c>
      <c r="CX6" s="33">
        <v>4638.399891</v>
      </c>
      <c r="CY6" s="33">
        <v>2955.8407189999998</v>
      </c>
      <c r="CZ6" s="33">
        <v>331.34954069999998</v>
      </c>
      <c r="DA6" s="33">
        <v>3389.6518299999998</v>
      </c>
      <c r="DB6" s="33">
        <v>4638.399891</v>
      </c>
      <c r="DC6" s="33">
        <v>2955.8407189999998</v>
      </c>
      <c r="DD6" s="33">
        <v>331.34954069999998</v>
      </c>
      <c r="DE6" s="33">
        <v>3389.6518299999998</v>
      </c>
      <c r="DF6" s="33">
        <v>4638.399891</v>
      </c>
      <c r="DG6" s="33">
        <v>2955.8407189999998</v>
      </c>
      <c r="DH6" s="33">
        <v>331.34954069999998</v>
      </c>
      <c r="DI6" s="33">
        <v>3389.6518299999998</v>
      </c>
      <c r="DJ6" s="33">
        <v>4638.399891</v>
      </c>
      <c r="DK6" s="33">
        <v>2955.8407189999998</v>
      </c>
      <c r="DL6" s="33">
        <v>331.34954069999998</v>
      </c>
      <c r="DM6" s="33">
        <v>3389.6518299999998</v>
      </c>
      <c r="DN6" s="33">
        <v>4638.399891</v>
      </c>
      <c r="DO6" s="33">
        <v>2955.8407189999998</v>
      </c>
      <c r="DP6" s="33">
        <v>331.34954069999998</v>
      </c>
      <c r="DQ6" s="33">
        <v>3389.6518299999998</v>
      </c>
      <c r="DR6" s="33">
        <v>4638.399891</v>
      </c>
      <c r="DS6" s="33">
        <v>2955.8407189999998</v>
      </c>
      <c r="DT6" s="33">
        <v>331.34954069999998</v>
      </c>
      <c r="DU6" s="33">
        <v>3389.6518299999998</v>
      </c>
      <c r="DV6" s="33">
        <v>4638.399891</v>
      </c>
      <c r="DW6" s="33">
        <v>2955.8407189999998</v>
      </c>
      <c r="DX6" s="33">
        <v>331.34954069999998</v>
      </c>
      <c r="DY6" s="33">
        <v>3389.6518299999998</v>
      </c>
      <c r="DZ6" s="33">
        <v>4638.399891</v>
      </c>
      <c r="EA6" s="33">
        <v>2955.8407189999998</v>
      </c>
      <c r="EB6" s="33">
        <v>331.34954069999998</v>
      </c>
      <c r="EC6" s="33">
        <v>3389.6518299999998</v>
      </c>
      <c r="ED6" s="33">
        <v>4638.399891</v>
      </c>
      <c r="EE6" s="33">
        <v>2955.8407189999998</v>
      </c>
      <c r="EF6" s="33">
        <v>331.34954069999998</v>
      </c>
      <c r="EG6" s="33">
        <v>3389.6518299999998</v>
      </c>
      <c r="EH6" s="33">
        <v>4638.399891</v>
      </c>
      <c r="EI6" s="33">
        <v>2955.8407189999998</v>
      </c>
      <c r="EJ6" s="33">
        <v>331.34954069999998</v>
      </c>
      <c r="EK6" s="33">
        <v>3389.6518299999998</v>
      </c>
      <c r="EL6" s="33">
        <v>4638.399891</v>
      </c>
      <c r="EM6" s="33">
        <v>2955.8407189999998</v>
      </c>
      <c r="EN6" s="33">
        <v>331.34954069999998</v>
      </c>
      <c r="EO6" s="33">
        <v>3389.6518299999998</v>
      </c>
      <c r="EP6" s="33">
        <v>4638.399891</v>
      </c>
      <c r="EQ6" s="33">
        <v>2955.8407189999998</v>
      </c>
      <c r="ER6" s="33">
        <v>331.34954069999998</v>
      </c>
      <c r="ES6" s="33">
        <v>3389.6518299999998</v>
      </c>
      <c r="ET6" s="33">
        <v>4638.399891</v>
      </c>
      <c r="EU6" s="33">
        <v>2955.8407189999998</v>
      </c>
      <c r="EV6" s="33">
        <v>331.34954069999998</v>
      </c>
      <c r="EW6" s="33">
        <v>3389.6518299999998</v>
      </c>
      <c r="EX6" s="33">
        <v>4638.399891</v>
      </c>
      <c r="EY6" s="33">
        <v>2955.8407189999998</v>
      </c>
      <c r="EZ6" s="33">
        <v>331.34954069999998</v>
      </c>
      <c r="FA6" s="33">
        <v>3389.6518299999998</v>
      </c>
      <c r="FB6" s="33">
        <v>4638.399891</v>
      </c>
      <c r="FC6" s="33">
        <v>2955.8407189999998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339.65254160000001</v>
      </c>
      <c r="BQ17" s="33">
        <v>3474.5901779999999</v>
      </c>
      <c r="BR17" s="33">
        <v>4754.6295339999997</v>
      </c>
      <c r="BS17" s="33">
        <v>3029.9085690000002</v>
      </c>
      <c r="BT17" s="33">
        <v>512.15319069999998</v>
      </c>
      <c r="BU17" s="33">
        <v>5239.2437209999998</v>
      </c>
      <c r="BV17" s="33">
        <v>7169.3816129999996</v>
      </c>
      <c r="BW17" s="33">
        <v>4568.7199460000002</v>
      </c>
      <c r="BX17" s="33">
        <v>512.15319069999998</v>
      </c>
      <c r="BY17" s="33">
        <v>5239.2437209999998</v>
      </c>
      <c r="BZ17" s="33">
        <v>7169.3816129999996</v>
      </c>
      <c r="CA17" s="33">
        <v>4568.7199460000002</v>
      </c>
      <c r="CB17" s="33">
        <v>376.4628376</v>
      </c>
      <c r="CC17" s="33">
        <v>3851.1535100000001</v>
      </c>
      <c r="CD17" s="33">
        <v>5269.9188350000004</v>
      </c>
      <c r="CE17" s="33">
        <v>3358.278941</v>
      </c>
      <c r="CF17" s="33">
        <v>376.4628376</v>
      </c>
      <c r="CG17" s="33">
        <v>3851.1535100000001</v>
      </c>
      <c r="CH17" s="33">
        <v>5269.9188350000004</v>
      </c>
      <c r="CI17" s="33">
        <v>3358.278941</v>
      </c>
      <c r="CJ17" s="33">
        <v>376.4628376</v>
      </c>
      <c r="CK17" s="33">
        <v>3851.1535100000001</v>
      </c>
      <c r="CL17" s="33">
        <v>5269.9188350000004</v>
      </c>
      <c r="CM17" s="33">
        <v>3358.278941</v>
      </c>
      <c r="CN17" s="33">
        <v>376.4628376</v>
      </c>
      <c r="CO17" s="33">
        <v>3851.1535100000001</v>
      </c>
      <c r="CP17" s="33">
        <v>5269.9188350000004</v>
      </c>
      <c r="CQ17" s="33">
        <v>3358.278941</v>
      </c>
      <c r="CR17" s="33">
        <v>376.4628376</v>
      </c>
      <c r="CS17" s="33">
        <v>3851.1535100000001</v>
      </c>
      <c r="CT17" s="33">
        <v>5269.9188350000004</v>
      </c>
      <c r="CU17" s="33">
        <v>3358.278941</v>
      </c>
      <c r="CV17" s="33">
        <v>331.34954069999998</v>
      </c>
      <c r="CW17" s="33">
        <v>3389.6518299999998</v>
      </c>
      <c r="CX17" s="33">
        <v>4638.399891</v>
      </c>
      <c r="CY17" s="33">
        <v>2955.8407189999998</v>
      </c>
      <c r="CZ17" s="33">
        <v>331.34954069999998</v>
      </c>
      <c r="DA17" s="33">
        <v>3389.6518299999998</v>
      </c>
      <c r="DB17" s="33">
        <v>4638.399891</v>
      </c>
      <c r="DC17" s="33">
        <v>2955.8407189999998</v>
      </c>
      <c r="DD17" s="33">
        <v>331.34954069999998</v>
      </c>
      <c r="DE17" s="33">
        <v>3389.6518299999998</v>
      </c>
      <c r="DF17" s="33">
        <v>4638.399891</v>
      </c>
      <c r="DG17" s="33">
        <v>2955.8407189999998</v>
      </c>
      <c r="DH17" s="33">
        <v>331.34954069999998</v>
      </c>
      <c r="DI17" s="33">
        <v>3389.6518299999998</v>
      </c>
      <c r="DJ17" s="33">
        <v>4638.399891</v>
      </c>
      <c r="DK17" s="33">
        <v>2955.8407189999998</v>
      </c>
      <c r="DL17" s="33">
        <v>331.34954069999998</v>
      </c>
      <c r="DM17" s="33">
        <v>3389.6518299999998</v>
      </c>
      <c r="DN17" s="33">
        <v>4638.399891</v>
      </c>
      <c r="DO17" s="33">
        <v>2955.8407189999998</v>
      </c>
      <c r="DP17" s="33">
        <v>331.34954069999998</v>
      </c>
      <c r="DQ17" s="33">
        <v>3389.6518299999998</v>
      </c>
      <c r="DR17" s="33">
        <v>4638.399891</v>
      </c>
      <c r="DS17" s="33">
        <v>2955.8407189999998</v>
      </c>
      <c r="DT17" s="33">
        <v>331.34954069999998</v>
      </c>
      <c r="DU17" s="33">
        <v>3389.6518299999998</v>
      </c>
      <c r="DV17" s="33">
        <v>4638.399891</v>
      </c>
      <c r="DW17" s="33">
        <v>2955.8407189999998</v>
      </c>
      <c r="DX17" s="33">
        <v>331.34954069999998</v>
      </c>
      <c r="DY17" s="33">
        <v>3389.6518299999998</v>
      </c>
      <c r="DZ17" s="33">
        <v>4638.399891</v>
      </c>
      <c r="EA17" s="33">
        <v>2955.8407189999998</v>
      </c>
      <c r="EB17" s="33">
        <v>331.34954069999998</v>
      </c>
      <c r="EC17" s="33">
        <v>3389.6518299999998</v>
      </c>
      <c r="ED17" s="33">
        <v>4638.399891</v>
      </c>
      <c r="EE17" s="33">
        <v>2955.8407189999998</v>
      </c>
      <c r="EF17" s="33">
        <v>331.34954069999998</v>
      </c>
      <c r="EG17" s="33">
        <v>3389.6518299999998</v>
      </c>
      <c r="EH17" s="33">
        <v>4638.399891</v>
      </c>
      <c r="EI17" s="33">
        <v>2955.8407189999998</v>
      </c>
      <c r="EJ17" s="33">
        <v>331.34954069999998</v>
      </c>
      <c r="EK17" s="33">
        <v>3389.6518299999998</v>
      </c>
      <c r="EL17" s="33">
        <v>4638.399891</v>
      </c>
      <c r="EM17" s="33">
        <v>2955.8407189999998</v>
      </c>
      <c r="EN17" s="33">
        <v>331.34954069999998</v>
      </c>
      <c r="EO17" s="33">
        <v>3389.6518299999998</v>
      </c>
      <c r="EP17" s="33">
        <v>4638.399891</v>
      </c>
      <c r="EQ17" s="33">
        <v>2955.8407189999998</v>
      </c>
      <c r="ER17" s="33">
        <v>331.34954069999998</v>
      </c>
      <c r="ES17" s="33">
        <v>3389.6518299999998</v>
      </c>
      <c r="ET17" s="33">
        <v>4638.399891</v>
      </c>
      <c r="EU17" s="33">
        <v>2955.8407189999998</v>
      </c>
      <c r="EV17" s="33">
        <v>331.34954069999998</v>
      </c>
      <c r="EW17" s="33">
        <v>3389.6518299999998</v>
      </c>
      <c r="EX17" s="33">
        <v>4638.399891</v>
      </c>
      <c r="EY17" s="33">
        <v>2955.8407189999998</v>
      </c>
      <c r="EZ17" s="33">
        <v>331.34954069999998</v>
      </c>
      <c r="FA17" s="33">
        <v>3389.6518299999998</v>
      </c>
      <c r="FB17" s="33">
        <v>4638.399891</v>
      </c>
      <c r="FC17" s="33">
        <v>2955.8407189999998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82.014570879999994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16.978557250000001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50.325933409999998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604.74724690000005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82.014570879999994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638.09462299999996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183.4099277</v>
      </c>
      <c r="CX55" s="33">
        <v>323.8062352</v>
      </c>
      <c r="CY55" s="33">
        <v>323.8062352</v>
      </c>
      <c r="CZ55" s="33">
        <v>323.8062352</v>
      </c>
      <c r="DA55" s="33">
        <v>285.94187340000002</v>
      </c>
      <c r="DB55" s="33">
        <v>323.8062352</v>
      </c>
      <c r="DC55" s="33">
        <v>323.8062352</v>
      </c>
      <c r="DD55" s="33">
        <v>323.8062352</v>
      </c>
      <c r="DE55" s="33">
        <v>261.11502139999999</v>
      </c>
      <c r="DF55" s="33">
        <v>323.8062352</v>
      </c>
      <c r="DG55" s="33">
        <v>323.8062352</v>
      </c>
      <c r="DH55" s="33">
        <v>323.8062352</v>
      </c>
      <c r="DI55" s="33">
        <v>180.53128290000001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183.4099277</v>
      </c>
      <c r="CX65" s="33">
        <v>323.8062352</v>
      </c>
      <c r="CY65" s="33">
        <v>323.8062352</v>
      </c>
      <c r="CZ65" s="33">
        <v>323.8062352</v>
      </c>
      <c r="DA65" s="33">
        <v>285.94187340000002</v>
      </c>
      <c r="DB65" s="33">
        <v>323.8062352</v>
      </c>
      <c r="DC65" s="33">
        <v>323.8062352</v>
      </c>
      <c r="DD65" s="33">
        <v>323.8062352</v>
      </c>
      <c r="DE65" s="33">
        <v>261.11502139999999</v>
      </c>
      <c r="DF65" s="33">
        <v>323.8062352</v>
      </c>
      <c r="DG65" s="33">
        <v>323.8062352</v>
      </c>
      <c r="DH65" s="33">
        <v>323.8062352</v>
      </c>
      <c r="DI65" s="33">
        <v>180.53128290000001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1909.1798920000001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122.1159277</v>
      </c>
      <c r="AY103" s="33">
        <v>122.1159277</v>
      </c>
      <c r="AZ103" s="33">
        <v>812.34136609999996</v>
      </c>
      <c r="BC103" s="33">
        <v>812.34136609999996</v>
      </c>
      <c r="BD103" s="33">
        <v>921.30287469999996</v>
      </c>
      <c r="BG103" s="33">
        <v>921.30287469999996</v>
      </c>
      <c r="BH103" s="33">
        <v>1129.956676</v>
      </c>
      <c r="BK103" s="33">
        <v>1129.956676</v>
      </c>
      <c r="BL103" s="33">
        <v>1810.866992</v>
      </c>
      <c r="BO103" s="33">
        <v>1810.866992</v>
      </c>
      <c r="BP103" s="33">
        <v>1875.9318840000001</v>
      </c>
      <c r="BS103" s="33">
        <v>1875.9318840000001</v>
      </c>
      <c r="BT103" s="33">
        <v>1984.5009910000001</v>
      </c>
      <c r="BW103" s="33">
        <v>1984.5009910000001</v>
      </c>
      <c r="BX103" s="33">
        <v>1984.5009910000001</v>
      </c>
      <c r="CA103" s="33">
        <v>1984.5009910000001</v>
      </c>
      <c r="CB103" s="33">
        <v>1984.5009910000001</v>
      </c>
      <c r="CE103" s="33">
        <v>1984.5009910000001</v>
      </c>
      <c r="CF103" s="33">
        <v>1984.5009910000001</v>
      </c>
      <c r="CI103" s="33">
        <v>1984.5009910000001</v>
      </c>
      <c r="CJ103" s="33">
        <v>1984.5009910000001</v>
      </c>
      <c r="CM103" s="33">
        <v>1984.5009910000001</v>
      </c>
      <c r="CN103" s="33">
        <v>1984.5009910000001</v>
      </c>
      <c r="CQ103" s="33">
        <v>1984.5009910000001</v>
      </c>
      <c r="CR103" s="33">
        <v>1984.5009910000001</v>
      </c>
      <c r="CU103" s="33">
        <v>1984.5009910000001</v>
      </c>
      <c r="CV103" s="33">
        <v>1984.5009910000001</v>
      </c>
      <c r="CY103" s="33">
        <v>1984.5009910000001</v>
      </c>
      <c r="CZ103" s="33">
        <v>1984.5009910000001</v>
      </c>
      <c r="DC103" s="33">
        <v>1984.5009910000001</v>
      </c>
      <c r="DD103" s="33">
        <v>1984.5009910000001</v>
      </c>
      <c r="DG103" s="33">
        <v>1984.5009910000001</v>
      </c>
      <c r="DH103" s="33">
        <v>1984.5009910000001</v>
      </c>
      <c r="DK103" s="33">
        <v>1984.5009910000001</v>
      </c>
      <c r="DL103" s="33">
        <v>1984.5009910000001</v>
      </c>
      <c r="DO103" s="33">
        <v>1984.5009910000001</v>
      </c>
      <c r="DP103" s="33">
        <v>1984.5009910000001</v>
      </c>
      <c r="DS103" s="33">
        <v>1984.5009910000001</v>
      </c>
      <c r="DT103" s="33">
        <v>1984.5009910000001</v>
      </c>
      <c r="DW103" s="33">
        <v>477.6937628</v>
      </c>
      <c r="DX103" s="33">
        <v>1984.5009910000001</v>
      </c>
      <c r="EA103" s="33">
        <v>1984.5009910000001</v>
      </c>
      <c r="EB103" s="33">
        <v>1984.5009910000001</v>
      </c>
      <c r="EE103" s="33">
        <v>1984.5009910000001</v>
      </c>
      <c r="EF103" s="33">
        <v>1984.5009910000001</v>
      </c>
      <c r="EI103" s="33">
        <v>1984.5009910000001</v>
      </c>
      <c r="EJ103" s="33">
        <v>1984.5009910000001</v>
      </c>
      <c r="EM103" s="33">
        <v>1984.5009910000001</v>
      </c>
      <c r="EN103" s="33">
        <v>1984.5009910000001</v>
      </c>
      <c r="EQ103" s="33">
        <v>1680.85988</v>
      </c>
      <c r="ER103" s="33">
        <v>1984.5009910000001</v>
      </c>
      <c r="EU103" s="33">
        <v>1659.8733110000001</v>
      </c>
      <c r="EV103" s="33">
        <v>1984.5009910000001</v>
      </c>
      <c r="EY103" s="33">
        <v>1984.5009910000001</v>
      </c>
      <c r="EZ103" s="33">
        <v>1984.5009910000001</v>
      </c>
      <c r="FC103" s="33">
        <v>1984.5009910000001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846.76331830000004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1320.937075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736.73626320000005</v>
      </c>
      <c r="AU108" s="33">
        <v>844.36501850000002</v>
      </c>
      <c r="AV108" s="33">
        <v>1373.2062619999999</v>
      </c>
      <c r="AW108" s="33">
        <v>591.31756189999999</v>
      </c>
      <c r="AX108" s="33">
        <v>747.26222259999997</v>
      </c>
      <c r="AY108" s="33">
        <v>1373.2062619999999</v>
      </c>
      <c r="AZ108" s="33">
        <v>1427.5745400000001</v>
      </c>
      <c r="BA108" s="33">
        <v>591.31756189999999</v>
      </c>
      <c r="BB108" s="33">
        <v>844.36501850000002</v>
      </c>
      <c r="BC108" s="33">
        <v>1427.5745400000001</v>
      </c>
      <c r="BD108" s="33">
        <v>1483.2768129999999</v>
      </c>
      <c r="BE108" s="33">
        <v>558.85149660000002</v>
      </c>
      <c r="BF108" s="33">
        <v>844.36501850000002</v>
      </c>
      <c r="BG108" s="33">
        <v>1483.2768129999999</v>
      </c>
      <c r="BH108" s="33">
        <v>1710.704459</v>
      </c>
      <c r="BI108" s="33">
        <v>558.85149660000002</v>
      </c>
      <c r="BJ108" s="33">
        <v>844.36501850000002</v>
      </c>
      <c r="BK108" s="33">
        <v>1710.704459</v>
      </c>
      <c r="BL108" s="33">
        <v>1728.3090139999999</v>
      </c>
      <c r="BM108" s="33">
        <v>591.31756189999999</v>
      </c>
      <c r="BN108" s="33">
        <v>1036.4615670000001</v>
      </c>
      <c r="BO108" s="33">
        <v>1728.3090139999999</v>
      </c>
      <c r="BP108" s="33">
        <v>1989.513303</v>
      </c>
      <c r="BQ108" s="33">
        <v>591.31756189999999</v>
      </c>
      <c r="BR108" s="33">
        <v>1264.259442</v>
      </c>
      <c r="BS108" s="33">
        <v>1989.513303</v>
      </c>
      <c r="BT108" s="33">
        <v>2078.1564400000002</v>
      </c>
      <c r="BU108" s="33">
        <v>591.31756189999999</v>
      </c>
      <c r="BV108" s="33">
        <v>1014.1656860000001</v>
      </c>
      <c r="BW108" s="33">
        <v>2078.1564400000002</v>
      </c>
      <c r="BX108" s="33">
        <v>2078.1564400000002</v>
      </c>
      <c r="BY108" s="33">
        <v>591.31756189999999</v>
      </c>
      <c r="BZ108" s="33">
        <v>1165.9703890000001</v>
      </c>
      <c r="CA108" s="33">
        <v>2078.1564400000002</v>
      </c>
      <c r="CB108" s="33">
        <v>852.36071709999999</v>
      </c>
      <c r="CC108" s="33">
        <v>269.38775509999999</v>
      </c>
      <c r="CD108" s="33">
        <v>522.43521169999997</v>
      </c>
      <c r="CE108" s="33">
        <v>1756.226633</v>
      </c>
      <c r="CF108" s="33">
        <v>927.42355680000003</v>
      </c>
      <c r="CG108" s="33">
        <v>269.38775509999999</v>
      </c>
      <c r="CH108" s="33">
        <v>522.43521169999997</v>
      </c>
      <c r="CI108" s="33">
        <v>1756.226633</v>
      </c>
      <c r="CJ108" s="33">
        <v>522.43521169999997</v>
      </c>
      <c r="CK108" s="33">
        <v>269.38775509999999</v>
      </c>
      <c r="CL108" s="33">
        <v>522.43521169999997</v>
      </c>
      <c r="CM108" s="33">
        <v>1756.226633</v>
      </c>
      <c r="CN108" s="33">
        <v>522.43521169999997</v>
      </c>
      <c r="CO108" s="33">
        <v>269.38775509999999</v>
      </c>
      <c r="CP108" s="33">
        <v>522.43521169999997</v>
      </c>
      <c r="CQ108" s="33">
        <v>1756.226633</v>
      </c>
      <c r="CR108" s="33">
        <v>624.41209040000001</v>
      </c>
      <c r="CS108" s="33">
        <v>269.38775509999999</v>
      </c>
      <c r="CT108" s="33">
        <v>522.43521169999997</v>
      </c>
      <c r="CU108" s="33">
        <v>1756.226633</v>
      </c>
      <c r="CV108" s="33">
        <v>522.43521169999997</v>
      </c>
      <c r="CW108" s="33">
        <v>269.38775509999999</v>
      </c>
      <c r="CX108" s="33">
        <v>522.43521169999997</v>
      </c>
      <c r="CY108" s="33">
        <v>1756.226633</v>
      </c>
      <c r="DC108" s="33">
        <v>1233.791422</v>
      </c>
      <c r="DD108" s="33">
        <v>313.2184992</v>
      </c>
      <c r="DG108" s="33">
        <v>1233.791422</v>
      </c>
      <c r="DH108" s="33">
        <v>580.83333019999998</v>
      </c>
      <c r="DK108" s="33">
        <v>1233.791422</v>
      </c>
      <c r="DO108" s="33">
        <v>1233.791422</v>
      </c>
      <c r="DP108" s="33">
        <v>394.01637520000003</v>
      </c>
      <c r="DS108" s="33">
        <v>1233.791422</v>
      </c>
      <c r="DW108" s="33">
        <v>1233.791422</v>
      </c>
      <c r="DX108" s="33">
        <v>99.941021449999994</v>
      </c>
      <c r="EA108" s="33">
        <v>1233.791422</v>
      </c>
      <c r="EB108" s="33">
        <v>98.096250420000004</v>
      </c>
      <c r="EE108" s="33">
        <v>1233.791422</v>
      </c>
      <c r="EF108" s="33">
        <v>1156.0433310000001</v>
      </c>
      <c r="EI108" s="33">
        <v>437.36303340000001</v>
      </c>
      <c r="EJ108" s="33">
        <v>1211.454344</v>
      </c>
      <c r="EM108" s="33">
        <v>1233.791422</v>
      </c>
      <c r="EN108" s="33">
        <v>1233.791422</v>
      </c>
      <c r="EQ108" s="33">
        <v>1233.791422</v>
      </c>
      <c r="ER108" s="33">
        <v>1233.791422</v>
      </c>
      <c r="EU108" s="33">
        <v>1233.791422</v>
      </c>
      <c r="EV108" s="33">
        <v>1233.791422</v>
      </c>
      <c r="EY108" s="33">
        <v>1233.791422</v>
      </c>
      <c r="EZ108" s="33">
        <v>1233.791422</v>
      </c>
      <c r="FC108" s="33">
        <v>1233.791422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4787.9716120000003</v>
      </c>
      <c r="AQ113" s="33">
        <v>7889.41482</v>
      </c>
      <c r="AR113" s="33">
        <v>6334.4033310000004</v>
      </c>
      <c r="AS113" s="33">
        <v>4178.9233910000003</v>
      </c>
      <c r="AT113" s="33">
        <v>5192.5107399999997</v>
      </c>
      <c r="AU113" s="33">
        <v>7505.3349070000004</v>
      </c>
      <c r="AV113" s="33">
        <v>6976.1870170000002</v>
      </c>
      <c r="AW113" s="33">
        <v>4171.0745290000004</v>
      </c>
      <c r="AX113" s="33">
        <v>5162.7128270000003</v>
      </c>
      <c r="AY113" s="33">
        <v>8089.0325720000001</v>
      </c>
      <c r="AZ113" s="33">
        <v>7294.9268739999998</v>
      </c>
      <c r="BA113" s="33">
        <v>3960.7594330000002</v>
      </c>
      <c r="BB113" s="33">
        <v>5210.0353279999999</v>
      </c>
      <c r="BC113" s="33">
        <v>8159.4403169999996</v>
      </c>
      <c r="BD113" s="33">
        <v>5703.0899170000002</v>
      </c>
      <c r="BE113" s="33">
        <v>2412.5565150000002</v>
      </c>
      <c r="BF113" s="33">
        <v>3572.94308</v>
      </c>
      <c r="BG113" s="33">
        <v>6111.5254080000004</v>
      </c>
      <c r="BH113" s="33">
        <v>6123.0711179999998</v>
      </c>
      <c r="BI113" s="33">
        <v>2314.1056819999999</v>
      </c>
      <c r="BJ113" s="33">
        <v>3474.492248</v>
      </c>
      <c r="BK113" s="33">
        <v>6350.705191</v>
      </c>
      <c r="BL113" s="33">
        <v>6821.5859890000002</v>
      </c>
      <c r="BM113" s="33">
        <v>2346.571747</v>
      </c>
      <c r="BN113" s="33">
        <v>3638.27709</v>
      </c>
      <c r="BO113" s="33">
        <v>7049.220061</v>
      </c>
      <c r="BP113" s="33">
        <v>6983.1539979999998</v>
      </c>
      <c r="BQ113" s="33">
        <v>2264.2211609999999</v>
      </c>
      <c r="BR113" s="33">
        <v>3783.7243790000002</v>
      </c>
      <c r="BS113" s="33">
        <v>7210.7880709999999</v>
      </c>
      <c r="BT113" s="33">
        <v>7180.3662420000001</v>
      </c>
      <c r="BU113" s="33">
        <v>2264.2211609999999</v>
      </c>
      <c r="BV113" s="33">
        <v>3533.630623</v>
      </c>
      <c r="BW113" s="33">
        <v>7408.0003150000002</v>
      </c>
      <c r="BX113" s="33">
        <v>7180.3662420000001</v>
      </c>
      <c r="BY113" s="33">
        <v>2264.2211609999999</v>
      </c>
      <c r="BZ113" s="33">
        <v>3685.4353259999998</v>
      </c>
      <c r="CA113" s="33">
        <v>7408.0003150000002</v>
      </c>
      <c r="CB113" s="33">
        <v>5168.8398109999998</v>
      </c>
      <c r="CC113" s="33">
        <v>1508.5521349999999</v>
      </c>
      <c r="CD113" s="33">
        <v>2256.1694400000001</v>
      </c>
      <c r="CE113" s="33">
        <v>6218.5920690000003</v>
      </c>
      <c r="CF113" s="33">
        <v>5243.90265</v>
      </c>
      <c r="CG113" s="33">
        <v>1508.5521349999999</v>
      </c>
      <c r="CH113" s="33">
        <v>2256.1694400000001</v>
      </c>
      <c r="CI113" s="33">
        <v>6218.5920690000003</v>
      </c>
      <c r="CJ113" s="33">
        <v>4838.9143050000002</v>
      </c>
      <c r="CK113" s="33">
        <v>1508.5521349999999</v>
      </c>
      <c r="CL113" s="33">
        <v>2256.1694400000001</v>
      </c>
      <c r="CM113" s="33">
        <v>6218.5920690000003</v>
      </c>
      <c r="CN113" s="33">
        <v>3849.7746090000001</v>
      </c>
      <c r="CO113" s="33">
        <v>1013.982287</v>
      </c>
      <c r="CP113" s="33">
        <v>1267.0297439999999</v>
      </c>
      <c r="CQ113" s="33">
        <v>5083.56603</v>
      </c>
      <c r="CR113" s="33">
        <v>3951.751487</v>
      </c>
      <c r="CS113" s="33">
        <v>1013.982287</v>
      </c>
      <c r="CT113" s="33">
        <v>1267.0297439999999</v>
      </c>
      <c r="CU113" s="33">
        <v>5083.56603</v>
      </c>
      <c r="CV113" s="33">
        <v>3849.7746090000001</v>
      </c>
      <c r="CW113" s="33">
        <v>1013.982287</v>
      </c>
      <c r="CX113" s="33">
        <v>1267.0297439999999</v>
      </c>
      <c r="CY113" s="33">
        <v>5083.56603</v>
      </c>
      <c r="CZ113" s="33">
        <v>3327.3393970000002</v>
      </c>
      <c r="DA113" s="33">
        <v>744.59453180000003</v>
      </c>
      <c r="DB113" s="33">
        <v>744.59453180000003</v>
      </c>
      <c r="DC113" s="33">
        <v>4561.130819</v>
      </c>
      <c r="DD113" s="33">
        <v>3640.5578959999998</v>
      </c>
      <c r="DE113" s="33">
        <v>744.59453180000003</v>
      </c>
      <c r="DF113" s="33">
        <v>744.59453180000003</v>
      </c>
      <c r="DG113" s="33">
        <v>4561.130819</v>
      </c>
      <c r="DH113" s="33">
        <v>3882.099127</v>
      </c>
      <c r="DI113" s="33">
        <v>731.55773180000006</v>
      </c>
      <c r="DJ113" s="33">
        <v>731.55773180000006</v>
      </c>
      <c r="DK113" s="33">
        <v>4680.943561</v>
      </c>
      <c r="DL113" s="33">
        <v>3301.265797</v>
      </c>
      <c r="DM113" s="33">
        <v>731.55773180000006</v>
      </c>
      <c r="DN113" s="33">
        <v>731.55773180000006</v>
      </c>
      <c r="DO113" s="33">
        <v>4535.0572190000003</v>
      </c>
      <c r="DP113" s="33">
        <v>2522.368023</v>
      </c>
      <c r="DQ113" s="33">
        <v>143.85065729999999</v>
      </c>
      <c r="DR113" s="33">
        <v>143.85065729999999</v>
      </c>
      <c r="DS113" s="33">
        <v>3362.1430690000002</v>
      </c>
      <c r="DT113" s="33">
        <v>2128.3516479999998</v>
      </c>
      <c r="DU113" s="33">
        <v>143.85065729999999</v>
      </c>
      <c r="DV113" s="33">
        <v>143.85065729999999</v>
      </c>
      <c r="DW113" s="33">
        <v>1855.335842</v>
      </c>
      <c r="DX113" s="33">
        <v>2228.2926689999999</v>
      </c>
      <c r="DY113" s="33">
        <v>143.85065729999999</v>
      </c>
      <c r="DZ113" s="33">
        <v>143.85065729999999</v>
      </c>
      <c r="EA113" s="33">
        <v>3362.1430690000002</v>
      </c>
      <c r="EB113" s="33">
        <v>2226.4478979999999</v>
      </c>
      <c r="EC113" s="33">
        <v>143.85065729999999</v>
      </c>
      <c r="ED113" s="33">
        <v>143.85065729999999</v>
      </c>
      <c r="EE113" s="33">
        <v>3362.1430690000002</v>
      </c>
      <c r="EF113" s="33">
        <v>3140.5443220000002</v>
      </c>
      <c r="EG113" s="33">
        <v>0</v>
      </c>
      <c r="EH113" s="33">
        <v>0</v>
      </c>
      <c r="EI113" s="33">
        <v>2421.864024</v>
      </c>
      <c r="EJ113" s="33">
        <v>3195.9553350000001</v>
      </c>
      <c r="EK113" s="33">
        <v>0</v>
      </c>
      <c r="EL113" s="33">
        <v>0</v>
      </c>
      <c r="EM113" s="33">
        <v>3218.2924119999998</v>
      </c>
      <c r="EN113" s="33">
        <v>3218.2924119999998</v>
      </c>
      <c r="EO113" s="33">
        <v>0</v>
      </c>
      <c r="EP113" s="33">
        <v>0</v>
      </c>
      <c r="EQ113" s="33">
        <v>2914.6513009999999</v>
      </c>
      <c r="ER113" s="33">
        <v>3218.2924119999998</v>
      </c>
      <c r="ES113" s="33">
        <v>0</v>
      </c>
      <c r="ET113" s="33">
        <v>0</v>
      </c>
      <c r="EU113" s="33">
        <v>2893.6647320000002</v>
      </c>
      <c r="EV113" s="33">
        <v>3218.2924119999998</v>
      </c>
      <c r="EW113" s="33">
        <v>0</v>
      </c>
      <c r="EX113" s="33">
        <v>0</v>
      </c>
      <c r="EY113" s="33">
        <v>3218.2924119999998</v>
      </c>
      <c r="EZ113" s="33">
        <v>3218.2924119999998</v>
      </c>
      <c r="FA113" s="33">
        <v>0</v>
      </c>
      <c r="FB113" s="33">
        <v>0</v>
      </c>
      <c r="FC113" s="33">
        <v>3218.2924119999998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506.89728459999998</v>
      </c>
      <c r="DW114" s="33">
        <v>1013.794569</v>
      </c>
      <c r="DX114" s="33">
        <v>1520.6918539999999</v>
      </c>
      <c r="DZ114" s="33">
        <v>506.89728459999998</v>
      </c>
      <c r="EA114" s="33">
        <v>1520.6918539999999</v>
      </c>
      <c r="EB114" s="33">
        <v>1520.6918539999999</v>
      </c>
      <c r="ED114" s="33">
        <v>506.89728459999998</v>
      </c>
      <c r="EE114" s="33">
        <v>1520.6918539999999</v>
      </c>
      <c r="EF114" s="33">
        <v>1520.6918539999999</v>
      </c>
      <c r="EH114" s="33">
        <v>1495.149823</v>
      </c>
      <c r="EI114" s="33">
        <v>1520.6918539999999</v>
      </c>
      <c r="EJ114" s="33">
        <v>1520.6918539999999</v>
      </c>
      <c r="EL114" s="33">
        <v>1520.6918539999999</v>
      </c>
      <c r="EM114" s="33">
        <v>1520.6918539999999</v>
      </c>
      <c r="EN114" s="33">
        <v>1520.6918539999999</v>
      </c>
      <c r="EP114" s="33">
        <v>506.89728459999998</v>
      </c>
      <c r="EQ114" s="33">
        <v>1520.6918539999999</v>
      </c>
      <c r="ER114" s="33">
        <v>1520.6918539999999</v>
      </c>
      <c r="ET114" s="33">
        <v>1013.794569</v>
      </c>
      <c r="EU114" s="33">
        <v>1520.6918539999999</v>
      </c>
      <c r="EV114" s="33">
        <v>1520.6918539999999</v>
      </c>
      <c r="EX114" s="33">
        <v>1520.6918539999999</v>
      </c>
      <c r="EY114" s="33">
        <v>1520.6918539999999</v>
      </c>
      <c r="EZ114" s="33">
        <v>1520.6918539999999</v>
      </c>
      <c r="FB114" s="33">
        <v>1520.6918539999999</v>
      </c>
      <c r="FC114" s="33">
        <v>1520.6918539999999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375.58741370000001</v>
      </c>
      <c r="EA116" s="33">
        <v>375.58741370000001</v>
      </c>
      <c r="EB116" s="33">
        <v>375.58741370000001</v>
      </c>
      <c r="EE116" s="33">
        <v>375.58741370000001</v>
      </c>
      <c r="EF116" s="33">
        <v>375.58741370000001</v>
      </c>
      <c r="EI116" s="33">
        <v>375.58741370000001</v>
      </c>
      <c r="EJ116" s="33">
        <v>375.58741370000001</v>
      </c>
      <c r="EM116" s="33">
        <v>375.58741370000001</v>
      </c>
      <c r="EN116" s="33">
        <v>375.58741370000001</v>
      </c>
      <c r="EQ116" s="33">
        <v>375.58741370000001</v>
      </c>
      <c r="ER116" s="33">
        <v>375.58741370000001</v>
      </c>
      <c r="EU116" s="33">
        <v>375.58741370000001</v>
      </c>
      <c r="EV116" s="33">
        <v>375.58741370000001</v>
      </c>
      <c r="EY116" s="33">
        <v>375.58741370000001</v>
      </c>
      <c r="EZ116" s="33">
        <v>375.58741370000001</v>
      </c>
      <c r="FC116" s="33">
        <v>375.58741370000001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1373.833762</v>
      </c>
      <c r="DU125" s="33">
        <v>0</v>
      </c>
      <c r="DV125" s="33">
        <v>506.89728459999998</v>
      </c>
      <c r="DW125" s="33">
        <v>1373.833762</v>
      </c>
      <c r="DX125" s="33">
        <v>1896.279268</v>
      </c>
      <c r="DY125" s="33">
        <v>0</v>
      </c>
      <c r="DZ125" s="33">
        <v>506.89728459999998</v>
      </c>
      <c r="EA125" s="33">
        <v>1896.279268</v>
      </c>
      <c r="EB125" s="33">
        <v>1896.279268</v>
      </c>
      <c r="EC125" s="33">
        <v>0</v>
      </c>
      <c r="ED125" s="33">
        <v>506.89728459999998</v>
      </c>
      <c r="EE125" s="33">
        <v>1896.279268</v>
      </c>
      <c r="EF125" s="33">
        <v>1896.279268</v>
      </c>
      <c r="EG125" s="33">
        <v>0</v>
      </c>
      <c r="EH125" s="33">
        <v>1495.149823</v>
      </c>
      <c r="EI125" s="33">
        <v>1896.279268</v>
      </c>
      <c r="EJ125" s="33">
        <v>1896.279268</v>
      </c>
      <c r="EK125" s="33">
        <v>0</v>
      </c>
      <c r="EL125" s="33">
        <v>1520.6918539999999</v>
      </c>
      <c r="EM125" s="33">
        <v>1896.279268</v>
      </c>
      <c r="EN125" s="33">
        <v>1896.279268</v>
      </c>
      <c r="EO125" s="33">
        <v>0</v>
      </c>
      <c r="EP125" s="33">
        <v>506.89728459999998</v>
      </c>
      <c r="EQ125" s="33">
        <v>1896.279268</v>
      </c>
      <c r="ER125" s="33">
        <v>1896.279268</v>
      </c>
      <c r="ES125" s="33">
        <v>0</v>
      </c>
      <c r="ET125" s="33">
        <v>1013.794569</v>
      </c>
      <c r="EU125" s="33">
        <v>1896.279268</v>
      </c>
      <c r="EV125" s="33">
        <v>1896.279268</v>
      </c>
      <c r="EW125" s="33">
        <v>0</v>
      </c>
      <c r="EX125" s="33">
        <v>1520.6918539999999</v>
      </c>
      <c r="EY125" s="33">
        <v>1896.279268</v>
      </c>
      <c r="EZ125" s="33">
        <v>1896.279268</v>
      </c>
      <c r="FA125" s="33">
        <v>0</v>
      </c>
      <c r="FB125" s="33">
        <v>1520.6918539999999</v>
      </c>
      <c r="FC125" s="33">
        <v>1896.279268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1307.8924500000001</v>
      </c>
      <c r="CQ126" s="33">
        <v>2027.589138</v>
      </c>
      <c r="CR126" s="33">
        <v>2534.4864229999998</v>
      </c>
      <c r="CT126" s="33">
        <v>613.2501039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1929.4374680000001</v>
      </c>
      <c r="DC126" s="33">
        <v>3548.280992</v>
      </c>
      <c r="DD126" s="33">
        <v>4055.178277</v>
      </c>
      <c r="DF126" s="33">
        <v>3406.416737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N126" s="33">
        <v>1013.794569</v>
      </c>
      <c r="DO126" s="33">
        <v>5068.9728459999997</v>
      </c>
      <c r="DP126" s="33">
        <v>5068.9728459999997</v>
      </c>
      <c r="DR126" s="33">
        <v>1300.8122189999999</v>
      </c>
      <c r="DS126" s="33">
        <v>5068.9728459999997</v>
      </c>
      <c r="DT126" s="33">
        <v>5068.9728459999997</v>
      </c>
      <c r="DV126" s="33">
        <v>1362.0495000000001</v>
      </c>
      <c r="DW126" s="33">
        <v>5068.9728459999997</v>
      </c>
      <c r="DX126" s="33">
        <v>5068.9728459999997</v>
      </c>
      <c r="DZ126" s="33">
        <v>1397.9341890000001</v>
      </c>
      <c r="EA126" s="33">
        <v>5068.9728459999997</v>
      </c>
      <c r="EB126" s="33">
        <v>5068.9728459999997</v>
      </c>
      <c r="ED126" s="33">
        <v>895.78604489999998</v>
      </c>
      <c r="EE126" s="33">
        <v>5068.9728459999997</v>
      </c>
      <c r="EF126" s="33">
        <v>5068.9728459999997</v>
      </c>
      <c r="EH126" s="33">
        <v>1520.6918539999999</v>
      </c>
      <c r="EI126" s="33">
        <v>5068.9728459999997</v>
      </c>
      <c r="EJ126" s="33">
        <v>5068.9728459999997</v>
      </c>
      <c r="EK126" s="33">
        <v>319.47841060000002</v>
      </c>
      <c r="EL126" s="33">
        <v>2534.4864229999998</v>
      </c>
      <c r="EM126" s="33">
        <v>5068.9728459999997</v>
      </c>
      <c r="EN126" s="33">
        <v>5068.9728459999997</v>
      </c>
      <c r="EP126" s="33">
        <v>4055.178277</v>
      </c>
      <c r="EQ126" s="33">
        <v>5068.9728459999997</v>
      </c>
      <c r="ER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A126" s="33">
        <v>178.64930269999999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1307.8924500000001</v>
      </c>
      <c r="CQ137" s="33">
        <v>2747.667524</v>
      </c>
      <c r="CR137" s="33">
        <v>3434.5844050000001</v>
      </c>
      <c r="CS137" s="33">
        <v>0</v>
      </c>
      <c r="CT137" s="33">
        <v>613.2501039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1929.4374680000001</v>
      </c>
      <c r="DC137" s="33">
        <v>4808.4181669999998</v>
      </c>
      <c r="DD137" s="33">
        <v>5495.3350479999999</v>
      </c>
      <c r="DE137" s="33">
        <v>0</v>
      </c>
      <c r="DF137" s="33">
        <v>3406.416737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6869.1688100000001</v>
      </c>
      <c r="DM137" s="33">
        <v>0</v>
      </c>
      <c r="DN137" s="33">
        <v>1013.794569</v>
      </c>
      <c r="DO137" s="33">
        <v>6869.1688100000001</v>
      </c>
      <c r="DP137" s="33">
        <v>6869.1688100000001</v>
      </c>
      <c r="DQ137" s="33">
        <v>0</v>
      </c>
      <c r="DR137" s="33">
        <v>1300.8122189999999</v>
      </c>
      <c r="DS137" s="33">
        <v>6869.1688100000001</v>
      </c>
      <c r="DT137" s="33">
        <v>6869.1688100000001</v>
      </c>
      <c r="DU137" s="33">
        <v>0</v>
      </c>
      <c r="DV137" s="33">
        <v>1362.0495000000001</v>
      </c>
      <c r="DW137" s="33">
        <v>6869.1688100000001</v>
      </c>
      <c r="DX137" s="33">
        <v>6869.1688100000001</v>
      </c>
      <c r="DY137" s="33">
        <v>0</v>
      </c>
      <c r="DZ137" s="33">
        <v>1397.9341890000001</v>
      </c>
      <c r="EA137" s="33">
        <v>6869.1688100000001</v>
      </c>
      <c r="EB137" s="33">
        <v>6869.1688100000001</v>
      </c>
      <c r="EC137" s="33">
        <v>0</v>
      </c>
      <c r="ED137" s="33">
        <v>895.78604489999998</v>
      </c>
      <c r="EE137" s="33">
        <v>6869.1688100000001</v>
      </c>
      <c r="EF137" s="33">
        <v>6869.1688100000001</v>
      </c>
      <c r="EG137" s="33">
        <v>0</v>
      </c>
      <c r="EH137" s="33">
        <v>1520.6918539999999</v>
      </c>
      <c r="EI137" s="33">
        <v>6869.1688100000001</v>
      </c>
      <c r="EJ137" s="33">
        <v>6869.1688100000001</v>
      </c>
      <c r="EK137" s="33">
        <v>319.47841060000002</v>
      </c>
      <c r="EL137" s="33">
        <v>2534.4864229999998</v>
      </c>
      <c r="EM137" s="33">
        <v>6869.1688100000001</v>
      </c>
      <c r="EN137" s="33">
        <v>6869.1688100000001</v>
      </c>
      <c r="EO137" s="33">
        <v>0</v>
      </c>
      <c r="EP137" s="33">
        <v>4055.178277</v>
      </c>
      <c r="EQ137" s="33">
        <v>6869.1688100000001</v>
      </c>
      <c r="ER137" s="33">
        <v>6869.1688100000001</v>
      </c>
      <c r="ES137" s="33">
        <v>0</v>
      </c>
      <c r="ET137" s="33">
        <v>5068.9728459999997</v>
      </c>
      <c r="EU137" s="33">
        <v>6869.1688100000001</v>
      </c>
      <c r="EV137" s="33">
        <v>6869.1688100000001</v>
      </c>
      <c r="EW137" s="33">
        <v>0</v>
      </c>
      <c r="EX137" s="33">
        <v>5068.9728459999997</v>
      </c>
      <c r="EY137" s="33">
        <v>6869.1688100000001</v>
      </c>
      <c r="EZ137" s="33">
        <v>6869.1688100000001</v>
      </c>
      <c r="FA137" s="33">
        <v>178.64930269999999</v>
      </c>
      <c r="FB137" s="33">
        <v>5068.9728459999997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1726.9118189999999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1588.159161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1894.5131779999999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1755.76052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1730.2121380000001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2883.2679950000002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3034.400365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1730.2121380000001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2883.2679950000002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3034.400365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309.3094936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384.31303789999998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20798.97885</v>
      </c>
      <c r="BQ234" s="33">
        <v>16772.462060000002</v>
      </c>
      <c r="BR234" s="33">
        <v>19000.880450000001</v>
      </c>
      <c r="BS234" s="33">
        <v>19143.183130000001</v>
      </c>
      <c r="BT234" s="33">
        <v>21595.99696</v>
      </c>
      <c r="BU234" s="33">
        <v>17476.53325</v>
      </c>
      <c r="BV234" s="33">
        <v>19434.66102</v>
      </c>
      <c r="BW234" s="33">
        <v>19719.89731</v>
      </c>
      <c r="BX234" s="33">
        <v>22175.127960000002</v>
      </c>
      <c r="BY234" s="33">
        <v>17884.78602</v>
      </c>
      <c r="BZ234" s="33">
        <v>19818.188620000001</v>
      </c>
      <c r="CA234" s="33">
        <v>20193.91128</v>
      </c>
      <c r="CB234" s="33">
        <v>22271.755109999998</v>
      </c>
      <c r="CC234" s="33">
        <v>17454.864949999999</v>
      </c>
      <c r="CD234" s="33">
        <v>19860.483209999999</v>
      </c>
      <c r="CE234" s="33">
        <v>20263.150450000001</v>
      </c>
      <c r="CF234" s="33">
        <v>22271.755109999998</v>
      </c>
      <c r="CG234" s="33">
        <v>18000.52793</v>
      </c>
      <c r="CH234" s="33">
        <v>19860.483209999999</v>
      </c>
      <c r="CI234" s="33">
        <v>20263.150450000001</v>
      </c>
      <c r="CJ234" s="33">
        <v>22299.628830000001</v>
      </c>
      <c r="CK234" s="33">
        <v>17341.629410000001</v>
      </c>
      <c r="CL234" s="33">
        <v>19877.840250000001</v>
      </c>
      <c r="CM234" s="33">
        <v>20282.421139999999</v>
      </c>
      <c r="CN234" s="33">
        <v>22299.628830000001</v>
      </c>
      <c r="CO234" s="33">
        <v>18024.99682</v>
      </c>
      <c r="CP234" s="33">
        <v>19877.840250000001</v>
      </c>
      <c r="CQ234" s="33">
        <v>20282.421139999999</v>
      </c>
      <c r="CR234" s="33">
        <v>22299.628830000001</v>
      </c>
      <c r="CS234" s="33">
        <v>17967.073130000001</v>
      </c>
      <c r="CT234" s="33">
        <v>19877.840250000001</v>
      </c>
      <c r="CU234" s="33">
        <v>20282.421139999999</v>
      </c>
      <c r="CV234" s="33">
        <v>22299.628830000001</v>
      </c>
      <c r="CW234" s="33">
        <v>17532.50821</v>
      </c>
      <c r="CX234" s="33">
        <v>19877.840250000001</v>
      </c>
      <c r="CY234" s="33">
        <v>20282.421139999999</v>
      </c>
      <c r="CZ234" s="33">
        <v>22299.628830000001</v>
      </c>
      <c r="DA234" s="33">
        <v>18024.99682</v>
      </c>
      <c r="DB234" s="33">
        <v>19877.840250000001</v>
      </c>
      <c r="DC234" s="33">
        <v>20282.421139999999</v>
      </c>
      <c r="DD234" s="33">
        <v>22632.7893</v>
      </c>
      <c r="DE234" s="33">
        <v>18310.688129999999</v>
      </c>
      <c r="DF234" s="33">
        <v>20128.382750000001</v>
      </c>
      <c r="DG234" s="33">
        <v>20529.361199999999</v>
      </c>
      <c r="DH234" s="33">
        <v>22824.50447</v>
      </c>
      <c r="DI234" s="33">
        <v>18478.984909999999</v>
      </c>
      <c r="DJ234" s="33">
        <v>20247.764360000001</v>
      </c>
      <c r="DK234" s="33">
        <v>20661.904839999999</v>
      </c>
      <c r="DL234" s="33">
        <v>22824.50447</v>
      </c>
      <c r="DM234" s="33">
        <v>18478.984909999999</v>
      </c>
      <c r="DN234" s="33">
        <v>20247.764360000001</v>
      </c>
      <c r="DO234" s="33">
        <v>20661.904839999999</v>
      </c>
      <c r="DP234" s="33">
        <v>22824.50447</v>
      </c>
      <c r="DQ234" s="33">
        <v>18478.984909999999</v>
      </c>
      <c r="DR234" s="33">
        <v>20247.764360000001</v>
      </c>
      <c r="DS234" s="33">
        <v>20661.904839999999</v>
      </c>
      <c r="DT234" s="33">
        <v>22824.50447</v>
      </c>
      <c r="DU234" s="33">
        <v>18478.984909999999</v>
      </c>
      <c r="DV234" s="33">
        <v>20247.764360000001</v>
      </c>
      <c r="DW234" s="33">
        <v>20661.904839999999</v>
      </c>
      <c r="DX234" s="33">
        <v>22824.50447</v>
      </c>
      <c r="DY234" s="33">
        <v>18478.984909999999</v>
      </c>
      <c r="DZ234" s="33">
        <v>20247.764360000001</v>
      </c>
      <c r="EA234" s="33">
        <v>20661.904839999999</v>
      </c>
      <c r="EB234" s="33">
        <v>22824.50447</v>
      </c>
      <c r="EC234" s="33">
        <v>18478.984909999999</v>
      </c>
      <c r="ED234" s="33">
        <v>20247.764360000001</v>
      </c>
      <c r="EE234" s="33">
        <v>20661.904839999999</v>
      </c>
      <c r="EF234" s="33">
        <v>22824.50447</v>
      </c>
      <c r="EG234" s="33">
        <v>18478.984909999999</v>
      </c>
      <c r="EH234" s="33">
        <v>20247.764360000001</v>
      </c>
      <c r="EI234" s="33">
        <v>20661.904839999999</v>
      </c>
      <c r="EJ234" s="33">
        <v>22824.50447</v>
      </c>
      <c r="EK234" s="33">
        <v>18478.984909999999</v>
      </c>
      <c r="EL234" s="33">
        <v>20247.764360000001</v>
      </c>
      <c r="EM234" s="33">
        <v>20661.904839999999</v>
      </c>
      <c r="EN234" s="33">
        <v>22824.50447</v>
      </c>
      <c r="EO234" s="33">
        <v>18478.984909999999</v>
      </c>
      <c r="EP234" s="33">
        <v>20247.764360000001</v>
      </c>
      <c r="EQ234" s="33">
        <v>20661.904839999999</v>
      </c>
      <c r="ER234" s="33">
        <v>22824.50447</v>
      </c>
      <c r="ES234" s="33">
        <v>18478.984909999999</v>
      </c>
      <c r="ET234" s="33">
        <v>20247.764360000001</v>
      </c>
      <c r="EU234" s="33">
        <v>20661.904839999999</v>
      </c>
      <c r="EV234" s="33">
        <v>22824.50447</v>
      </c>
      <c r="EW234" s="33">
        <v>18478.984909999999</v>
      </c>
      <c r="EX234" s="33">
        <v>20247.764360000001</v>
      </c>
      <c r="EY234" s="33">
        <v>20661.904839999999</v>
      </c>
      <c r="EZ234" s="33">
        <v>22846.376670000001</v>
      </c>
      <c r="FA234" s="33">
        <v>18498.185379999999</v>
      </c>
      <c r="FB234" s="33">
        <v>20261.384239999999</v>
      </c>
      <c r="FC234" s="33">
        <v>20677.02634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8028.3428720000002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7591.5670700000001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6229.0113689999998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6387.052968</v>
      </c>
      <c r="BY235" s="33">
        <v>7665.9311170000001</v>
      </c>
      <c r="BZ235" s="33">
        <v>11366.090969999999</v>
      </c>
      <c r="CA235" s="33">
        <v>10630.45652</v>
      </c>
      <c r="CB235" s="33">
        <v>6387.052968</v>
      </c>
      <c r="CC235" s="33">
        <v>7175.4941660000004</v>
      </c>
      <c r="CD235" s="33">
        <v>11366.090969999999</v>
      </c>
      <c r="CE235" s="33">
        <v>10630.45652</v>
      </c>
      <c r="CF235" s="33">
        <v>6387.052968</v>
      </c>
      <c r="CG235" s="33">
        <v>7893.4609220000002</v>
      </c>
      <c r="CH235" s="33">
        <v>11366.090969999999</v>
      </c>
      <c r="CI235" s="33">
        <v>10630.45652</v>
      </c>
      <c r="CJ235" s="33">
        <v>6387.052968</v>
      </c>
      <c r="CK235" s="33">
        <v>7760.9800889999997</v>
      </c>
      <c r="CL235" s="33">
        <v>11366.090969999999</v>
      </c>
      <c r="CM235" s="33">
        <v>10630.45652</v>
      </c>
      <c r="CN235" s="33">
        <v>6387.052968</v>
      </c>
      <c r="CO235" s="33">
        <v>7893.4609220000002</v>
      </c>
      <c r="CP235" s="33">
        <v>11366.090969999999</v>
      </c>
      <c r="CQ235" s="33">
        <v>10630.45652</v>
      </c>
      <c r="CR235" s="33">
        <v>6387.052968</v>
      </c>
      <c r="CS235" s="33">
        <v>7624.4541360000003</v>
      </c>
      <c r="CT235" s="33">
        <v>11366.090969999999</v>
      </c>
      <c r="CU235" s="33">
        <v>10630.45652</v>
      </c>
      <c r="CV235" s="33">
        <v>6387.052968</v>
      </c>
      <c r="CW235" s="33">
        <v>7893.4609220000002</v>
      </c>
      <c r="CX235" s="33">
        <v>11366.090969999999</v>
      </c>
      <c r="CY235" s="33">
        <v>10630.45652</v>
      </c>
      <c r="CZ235" s="33">
        <v>6387.052968</v>
      </c>
      <c r="DA235" s="33">
        <v>7893.4609220000002</v>
      </c>
      <c r="DB235" s="33">
        <v>11366.090969999999</v>
      </c>
      <c r="DC235" s="33">
        <v>10630.45652</v>
      </c>
      <c r="DD235" s="33">
        <v>6387.052968</v>
      </c>
      <c r="DE235" s="33">
        <v>7893.4609220000002</v>
      </c>
      <c r="DF235" s="33">
        <v>11366.090969999999</v>
      </c>
      <c r="DG235" s="33">
        <v>10630.45652</v>
      </c>
      <c r="DH235" s="33">
        <v>6387.052968</v>
      </c>
      <c r="DI235" s="33">
        <v>7893.4609220000002</v>
      </c>
      <c r="DJ235" s="33">
        <v>11366.090969999999</v>
      </c>
      <c r="DK235" s="33">
        <v>10630.45652</v>
      </c>
      <c r="DL235" s="33">
        <v>6387.052968</v>
      </c>
      <c r="DM235" s="33">
        <v>7893.4609220000002</v>
      </c>
      <c r="DN235" s="33">
        <v>11366.090969999999</v>
      </c>
      <c r="DO235" s="33">
        <v>10630.45652</v>
      </c>
      <c r="DP235" s="33">
        <v>6387.052968</v>
      </c>
      <c r="DQ235" s="33">
        <v>7893.4609220000002</v>
      </c>
      <c r="DR235" s="33">
        <v>11366.090969999999</v>
      </c>
      <c r="DS235" s="33">
        <v>10630.45652</v>
      </c>
      <c r="DT235" s="33">
        <v>6387.052968</v>
      </c>
      <c r="DU235" s="33">
        <v>7893.4609220000002</v>
      </c>
      <c r="DV235" s="33">
        <v>11366.090969999999</v>
      </c>
      <c r="DW235" s="33">
        <v>10630.45652</v>
      </c>
      <c r="DX235" s="33">
        <v>6387.052968</v>
      </c>
      <c r="DY235" s="33">
        <v>7893.4609220000002</v>
      </c>
      <c r="DZ235" s="33">
        <v>11366.090969999999</v>
      </c>
      <c r="EA235" s="33">
        <v>10630.45652</v>
      </c>
      <c r="EB235" s="33">
        <v>6387.052968</v>
      </c>
      <c r="EC235" s="33">
        <v>7893.4609220000002</v>
      </c>
      <c r="ED235" s="33">
        <v>11366.090969999999</v>
      </c>
      <c r="EE235" s="33">
        <v>10630.45652</v>
      </c>
      <c r="EF235" s="33">
        <v>6387.052968</v>
      </c>
      <c r="EG235" s="33">
        <v>7893.4609220000002</v>
      </c>
      <c r="EH235" s="33">
        <v>11366.090969999999</v>
      </c>
      <c r="EI235" s="33">
        <v>10630.45652</v>
      </c>
      <c r="EJ235" s="33">
        <v>6387.052968</v>
      </c>
      <c r="EK235" s="33">
        <v>7893.4609220000002</v>
      </c>
      <c r="EL235" s="33">
        <v>11366.090969999999</v>
      </c>
      <c r="EM235" s="33">
        <v>10630.45652</v>
      </c>
      <c r="EN235" s="33">
        <v>6387.052968</v>
      </c>
      <c r="EO235" s="33">
        <v>7893.4609220000002</v>
      </c>
      <c r="EP235" s="33">
        <v>11366.090969999999</v>
      </c>
      <c r="EQ235" s="33">
        <v>10630.45652</v>
      </c>
      <c r="ER235" s="33">
        <v>6387.052968</v>
      </c>
      <c r="ES235" s="33">
        <v>7893.4609220000002</v>
      </c>
      <c r="ET235" s="33">
        <v>11366.090969999999</v>
      </c>
      <c r="EU235" s="33">
        <v>10630.45652</v>
      </c>
      <c r="EV235" s="33">
        <v>6387.052968</v>
      </c>
      <c r="EW235" s="33">
        <v>7893.4609220000002</v>
      </c>
      <c r="EX235" s="33">
        <v>11366.090969999999</v>
      </c>
      <c r="EY235" s="33">
        <v>10630.45652</v>
      </c>
      <c r="EZ235" s="33">
        <v>6387.052968</v>
      </c>
      <c r="FA235" s="33">
        <v>7893.4609220000002</v>
      </c>
      <c r="FB235" s="33">
        <v>11366.090969999999</v>
      </c>
      <c r="FC235" s="33">
        <v>10630.45652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6778.2398709999998</v>
      </c>
      <c r="S236" s="33">
        <v>5063.7322620000004</v>
      </c>
      <c r="T236" s="33">
        <v>4288.1228570000003</v>
      </c>
      <c r="U236" s="33">
        <v>5121.3911310000003</v>
      </c>
      <c r="V236" s="33">
        <v>4418.103333</v>
      </c>
      <c r="W236" s="33">
        <v>5063.7322620000004</v>
      </c>
      <c r="X236" s="33">
        <v>4288.1228570000003</v>
      </c>
      <c r="Y236" s="33">
        <v>5121.3911310000003</v>
      </c>
      <c r="Z236" s="33">
        <v>6428.8213130000004</v>
      </c>
      <c r="AA236" s="33">
        <v>5063.7322620000004</v>
      </c>
      <c r="AB236" s="33">
        <v>4288.1228570000003</v>
      </c>
      <c r="AC236" s="33">
        <v>5121.3911310000003</v>
      </c>
      <c r="AD236" s="33">
        <v>6388.6736549999996</v>
      </c>
      <c r="AE236" s="33">
        <v>5063.7322620000004</v>
      </c>
      <c r="AF236" s="33">
        <v>4288.1228570000003</v>
      </c>
      <c r="AG236" s="33">
        <v>5121.3911310000003</v>
      </c>
      <c r="AH236" s="33">
        <v>5470.0164020000002</v>
      </c>
      <c r="AI236" s="33">
        <v>5063.7322620000004</v>
      </c>
      <c r="AJ236" s="33">
        <v>4288.1228570000003</v>
      </c>
      <c r="AK236" s="33">
        <v>5121.3911310000003</v>
      </c>
      <c r="AL236" s="33">
        <v>6570.052291</v>
      </c>
      <c r="AM236" s="33">
        <v>5063.7322620000004</v>
      </c>
      <c r="AN236" s="33">
        <v>4288.1228570000003</v>
      </c>
      <c r="AO236" s="33">
        <v>1659.4292620000001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6564.2446550000004</v>
      </c>
      <c r="BO236" s="33">
        <v>5063.7322620000004</v>
      </c>
      <c r="BP236" s="33">
        <v>4468.2914289999999</v>
      </c>
      <c r="BQ236" s="33">
        <v>5278.799583</v>
      </c>
      <c r="BR236" s="33">
        <v>6476.4653770000004</v>
      </c>
      <c r="BS236" s="33">
        <v>5218.7720829999998</v>
      </c>
      <c r="BT236" s="33">
        <v>4654.6166670000002</v>
      </c>
      <c r="BU236" s="33">
        <v>5440.6603569999997</v>
      </c>
      <c r="BV236" s="33">
        <v>6353.0241980000001</v>
      </c>
      <c r="BW236" s="33">
        <v>5390.0624399999997</v>
      </c>
      <c r="BX236" s="33">
        <v>4654.6166670000002</v>
      </c>
      <c r="BY236" s="33">
        <v>5407.0283330000002</v>
      </c>
      <c r="BZ236" s="33">
        <v>6638.942736</v>
      </c>
      <c r="CA236" s="33">
        <v>5390.0624399999997</v>
      </c>
      <c r="CB236" s="33">
        <v>4654.6166670000002</v>
      </c>
      <c r="CC236" s="33">
        <v>5357.65625</v>
      </c>
      <c r="CD236" s="33">
        <v>6698.3315279999997</v>
      </c>
      <c r="CE236" s="33">
        <v>5390.0624399999997</v>
      </c>
      <c r="CF236" s="33">
        <v>4654.6166670000002</v>
      </c>
      <c r="CG236" s="33">
        <v>5204.3952380000001</v>
      </c>
      <c r="CH236" s="33">
        <v>6574.7297420000004</v>
      </c>
      <c r="CI236" s="33">
        <v>5390.0624399999997</v>
      </c>
      <c r="CJ236" s="33">
        <v>4654.6166670000002</v>
      </c>
      <c r="CK236" s="33">
        <v>5121.3911310000003</v>
      </c>
      <c r="CL236" s="33">
        <v>6623.7467210000004</v>
      </c>
      <c r="CM236" s="33">
        <v>5390.0624399999997</v>
      </c>
      <c r="CN236" s="33">
        <v>4654.6166670000002</v>
      </c>
      <c r="CO236" s="33">
        <v>5121.3911310000003</v>
      </c>
      <c r="CP236" s="33">
        <v>6616.799739</v>
      </c>
      <c r="CQ236" s="33">
        <v>5390.0624399999997</v>
      </c>
      <c r="CR236" s="33">
        <v>4654.6166670000002</v>
      </c>
      <c r="CS236" s="33">
        <v>5274.3994640000001</v>
      </c>
      <c r="CT236" s="33">
        <v>6552.9770850000004</v>
      </c>
      <c r="CU236" s="33">
        <v>5390.0624399999997</v>
      </c>
      <c r="CV236" s="33">
        <v>4654.6166670000002</v>
      </c>
      <c r="CW236" s="33">
        <v>5162.1634519999998</v>
      </c>
      <c r="CX236" s="33">
        <v>6547.3226979999999</v>
      </c>
      <c r="CY236" s="33">
        <v>5390.0624399999997</v>
      </c>
      <c r="CZ236" s="33">
        <v>4654.6166670000002</v>
      </c>
      <c r="DA236" s="33">
        <v>5324.0242260000005</v>
      </c>
      <c r="DB236" s="33">
        <v>6537.944563</v>
      </c>
      <c r="DC236" s="33">
        <v>5390.0624399999997</v>
      </c>
      <c r="DD236" s="33">
        <v>4654.6166670000002</v>
      </c>
      <c r="DE236" s="33">
        <v>5440.6603569999997</v>
      </c>
      <c r="DF236" s="33">
        <v>6536.7195830000001</v>
      </c>
      <c r="DG236" s="33">
        <v>5390.0624399999997</v>
      </c>
      <c r="DH236" s="33">
        <v>4654.6166670000002</v>
      </c>
      <c r="DI236" s="33">
        <v>5440.6603569999997</v>
      </c>
      <c r="DJ236" s="33">
        <v>6529.9893089999996</v>
      </c>
      <c r="DK236" s="33">
        <v>5390.0624399999997</v>
      </c>
      <c r="DL236" s="33">
        <v>4654.6166670000002</v>
      </c>
      <c r="DM236" s="33">
        <v>5121.3911310000003</v>
      </c>
      <c r="DN236" s="33">
        <v>5947.0021310000002</v>
      </c>
      <c r="DO236" s="33">
        <v>5390.0624399999997</v>
      </c>
      <c r="DP236" s="33">
        <v>4654.6166670000002</v>
      </c>
      <c r="DQ236" s="33">
        <v>5319.8562499999998</v>
      </c>
      <c r="DR236" s="33">
        <v>5927.2786150000002</v>
      </c>
      <c r="DS236" s="33">
        <v>5390.0624399999997</v>
      </c>
      <c r="DT236" s="33">
        <v>4654.6166670000002</v>
      </c>
      <c r="DU236" s="33">
        <v>5440.6603569999997</v>
      </c>
      <c r="DV236" s="33">
        <v>6050.0867019999996</v>
      </c>
      <c r="DW236" s="33">
        <v>5390.0624399999997</v>
      </c>
      <c r="DX236" s="33">
        <v>4654.6166670000002</v>
      </c>
      <c r="DY236" s="33">
        <v>5440.6603569999997</v>
      </c>
      <c r="DZ236" s="33">
        <v>5976.8620529999998</v>
      </c>
      <c r="EA236" s="33">
        <v>5390.0624399999997</v>
      </c>
      <c r="EB236" s="33">
        <v>4654.6166670000002</v>
      </c>
      <c r="EC236" s="33">
        <v>5440.6603569999997</v>
      </c>
      <c r="ED236" s="33">
        <v>5917.9067910000003</v>
      </c>
      <c r="EE236" s="33">
        <v>5390.0624399999997</v>
      </c>
      <c r="EF236" s="33">
        <v>4654.6166670000002</v>
      </c>
      <c r="EG236" s="33">
        <v>5440.6603569999997</v>
      </c>
      <c r="EH236" s="33">
        <v>5915.6877180000001</v>
      </c>
      <c r="EI236" s="33">
        <v>5390.0624399999997</v>
      </c>
      <c r="EJ236" s="33">
        <v>4654.6166670000002</v>
      </c>
      <c r="EK236" s="33">
        <v>5440.6603569999997</v>
      </c>
      <c r="EL236" s="33">
        <v>4467.1200049999998</v>
      </c>
      <c r="EM236" s="33">
        <v>5390.0624399999997</v>
      </c>
      <c r="EN236" s="33">
        <v>4654.6166670000002</v>
      </c>
      <c r="EO236" s="33">
        <v>5440.6603569999997</v>
      </c>
      <c r="EP236" s="33">
        <v>1447.4784119999999</v>
      </c>
      <c r="EQ236" s="33">
        <v>5390.0624399999997</v>
      </c>
      <c r="ER236" s="33">
        <v>4654.6166670000002</v>
      </c>
      <c r="ES236" s="33">
        <v>5274.3994640000001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4015.0234719999999</v>
      </c>
      <c r="M237" s="33">
        <v>3809.8613989999999</v>
      </c>
      <c r="N237" s="33">
        <v>3697.3466669999998</v>
      </c>
      <c r="O237" s="33">
        <v>3137.6277380000001</v>
      </c>
      <c r="P237" s="33">
        <v>4238.1292839999996</v>
      </c>
      <c r="Q237" s="33">
        <v>4033.1497119999999</v>
      </c>
      <c r="R237" s="33">
        <v>3697.3466669999998</v>
      </c>
      <c r="S237" s="33">
        <v>3137.6277380000001</v>
      </c>
      <c r="T237" s="33">
        <v>6262.267143</v>
      </c>
      <c r="U237" s="33">
        <v>7185.8677100000004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6960.2609169999996</v>
      </c>
      <c r="AD237" s="33">
        <v>3637.9626600000001</v>
      </c>
      <c r="AE237" s="33">
        <v>3495.4172119999998</v>
      </c>
      <c r="AF237" s="33">
        <v>11562.91073</v>
      </c>
      <c r="AG237" s="33">
        <v>12258.50121</v>
      </c>
      <c r="AH237" s="33">
        <v>3864.8635709999999</v>
      </c>
      <c r="AI237" s="33">
        <v>3930.8375139999998</v>
      </c>
      <c r="AJ237" s="33">
        <v>13993.94104</v>
      </c>
      <c r="AK237" s="33">
        <v>12861.93305</v>
      </c>
      <c r="AL237" s="33">
        <v>4551.1793850000004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15482.11105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15337.52399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16471.58166</v>
      </c>
      <c r="CD237" s="33">
        <v>5205.189633</v>
      </c>
      <c r="CE237" s="33">
        <v>4991.0459639999999</v>
      </c>
      <c r="CF237" s="33">
        <v>14988.07819</v>
      </c>
      <c r="CG237" s="33">
        <v>16111.717140000001</v>
      </c>
      <c r="CH237" s="33">
        <v>5205.189633</v>
      </c>
      <c r="CI237" s="33">
        <v>4991.0459639999999</v>
      </c>
      <c r="CJ237" s="33">
        <v>15918.35628</v>
      </c>
      <c r="CK237" s="33">
        <v>16471.58166</v>
      </c>
      <c r="CL237" s="33">
        <v>5442.3446329999997</v>
      </c>
      <c r="CM237" s="33">
        <v>5264.6325120000001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17030.714629999999</v>
      </c>
      <c r="CT237" s="33">
        <v>5442.3446329999997</v>
      </c>
      <c r="CU237" s="33">
        <v>5264.6325120000001</v>
      </c>
      <c r="CV237" s="33">
        <v>15918.35628</v>
      </c>
      <c r="CW237" s="33">
        <v>16402.597809999999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16506.290110000002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16471.58166</v>
      </c>
      <c r="DR237" s="33">
        <v>5442.3446329999997</v>
      </c>
      <c r="DS237" s="33">
        <v>5264.6325120000001</v>
      </c>
      <c r="DT237" s="33">
        <v>15918.35628</v>
      </c>
      <c r="DU237" s="33">
        <v>16994.512429999999</v>
      </c>
      <c r="DV237" s="33">
        <v>5442.3446329999997</v>
      </c>
      <c r="DW237" s="33">
        <v>5264.6325120000001</v>
      </c>
      <c r="DX237" s="33">
        <v>15918.35628</v>
      </c>
      <c r="DY237" s="33">
        <v>15846.829250000001</v>
      </c>
      <c r="DZ237" s="33">
        <v>5442.3446329999997</v>
      </c>
      <c r="EA237" s="33">
        <v>5264.6325120000001</v>
      </c>
      <c r="EB237" s="33">
        <v>15918.35628</v>
      </c>
      <c r="EC237" s="33">
        <v>16471.58166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17406.222470000001</v>
      </c>
      <c r="FA237" s="33">
        <v>18774.91315</v>
      </c>
      <c r="FB237" s="33">
        <v>6022.0696330000001</v>
      </c>
      <c r="FC237" s="33">
        <v>5946.9026899999999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3747.224103</v>
      </c>
      <c r="AD238" s="33">
        <v>3588.1288979999999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1875.863169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164.91393830000001</v>
      </c>
      <c r="W239" s="33">
        <v>1065.7745239999999</v>
      </c>
      <c r="X239" s="33">
        <v>3571.492381</v>
      </c>
      <c r="Y239" s="33">
        <v>3490.20631</v>
      </c>
      <c r="Z239" s="33">
        <v>397.58525059999999</v>
      </c>
      <c r="AA239" s="33">
        <v>1065.7745239999999</v>
      </c>
      <c r="AB239" s="33">
        <v>6753.6804760000005</v>
      </c>
      <c r="AC239" s="33">
        <v>6522.231667</v>
      </c>
      <c r="AD239" s="33">
        <v>123.36244050000001</v>
      </c>
      <c r="AE239" s="33">
        <v>2654.0345240000001</v>
      </c>
      <c r="AF239" s="33">
        <v>6753.6804760000005</v>
      </c>
      <c r="AG239" s="33">
        <v>1430.6380730000001</v>
      </c>
      <c r="AH239" s="33">
        <v>476.98763409999998</v>
      </c>
      <c r="AI239" s="33">
        <v>2654.0345240000001</v>
      </c>
      <c r="AJ239" s="33">
        <v>6753.6804760000005</v>
      </c>
      <c r="AK239" s="33">
        <v>6522.231667</v>
      </c>
      <c r="AL239" s="33">
        <v>639.43012229999999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4270.5452059999998</v>
      </c>
      <c r="AX239" s="33">
        <v>2180.0149999999999</v>
      </c>
      <c r="AY239" s="33">
        <v>2654.0345240000001</v>
      </c>
      <c r="AZ239" s="33">
        <v>6753.6804760000005</v>
      </c>
      <c r="BA239" s="33">
        <v>3032.025357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5521.7904740000004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5922.3037569999997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4336.9716689999996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3032.025357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L240" s="33">
        <v>45.408095240000002</v>
      </c>
      <c r="M240" s="33">
        <v>194.4083929</v>
      </c>
      <c r="N240" s="33">
        <v>281.05458329999999</v>
      </c>
      <c r="O240" s="33">
        <v>163.02547620000001</v>
      </c>
      <c r="P240" s="33">
        <v>45.408095240000002</v>
      </c>
      <c r="Q240" s="33">
        <v>194.4083929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177.73299170000001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59.364086409999999</v>
      </c>
      <c r="BF240" s="33">
        <v>408.08249999999998</v>
      </c>
      <c r="BG240" s="33">
        <v>202.8874405</v>
      </c>
      <c r="BH240" s="33">
        <v>291.7157143</v>
      </c>
      <c r="BI240" s="33">
        <v>116.0201611</v>
      </c>
      <c r="BJ240" s="33">
        <v>408.08249999999998</v>
      </c>
      <c r="BK240" s="33">
        <v>202.8874405</v>
      </c>
      <c r="BL240" s="33">
        <v>291.7157143</v>
      </c>
      <c r="BM240" s="33">
        <v>500.22398809999999</v>
      </c>
      <c r="BN240" s="33">
        <v>408.08249999999998</v>
      </c>
      <c r="BO240" s="33">
        <v>202.8874405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772.94273150000004</v>
      </c>
      <c r="BU240" s="33">
        <v>265.05866470000001</v>
      </c>
      <c r="BV240" s="33">
        <v>667.32364410000002</v>
      </c>
      <c r="BW240" s="33">
        <v>465.8332868</v>
      </c>
      <c r="BX240" s="33">
        <v>772.94273150000004</v>
      </c>
      <c r="BY240" s="33">
        <v>977.95614460000002</v>
      </c>
      <c r="BZ240" s="33">
        <v>667.32364410000002</v>
      </c>
      <c r="CA240" s="33">
        <v>465.8332868</v>
      </c>
      <c r="CB240" s="33">
        <v>772.94273150000004</v>
      </c>
      <c r="CC240" s="33">
        <v>977.95614460000002</v>
      </c>
      <c r="CD240" s="33">
        <v>667.32364410000002</v>
      </c>
      <c r="CE240" s="33">
        <v>465.8332868</v>
      </c>
      <c r="CF240" s="33">
        <v>772.94273150000004</v>
      </c>
      <c r="CG240" s="33">
        <v>799.37465520000001</v>
      </c>
      <c r="CH240" s="33">
        <v>667.32364410000002</v>
      </c>
      <c r="CI240" s="33">
        <v>465.8332868</v>
      </c>
      <c r="CJ240" s="33">
        <v>772.94273150000004</v>
      </c>
      <c r="CK240" s="33">
        <v>977.95614460000002</v>
      </c>
      <c r="CL240" s="33">
        <v>667.32364410000002</v>
      </c>
      <c r="CM240" s="33">
        <v>465.8332868</v>
      </c>
      <c r="CN240" s="33">
        <v>772.94273150000004</v>
      </c>
      <c r="CO240" s="33">
        <v>958.32596820000003</v>
      </c>
      <c r="CP240" s="33">
        <v>667.32364410000002</v>
      </c>
      <c r="CQ240" s="33">
        <v>465.8332868</v>
      </c>
      <c r="CR240" s="33">
        <v>772.94273150000004</v>
      </c>
      <c r="CS240" s="33">
        <v>977.95614460000002</v>
      </c>
      <c r="CT240" s="33">
        <v>667.32364410000002</v>
      </c>
      <c r="CU240" s="33">
        <v>465.8332868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1129.6175579999999</v>
      </c>
      <c r="DF240" s="33">
        <v>757.58770130000005</v>
      </c>
      <c r="DG240" s="33">
        <v>541.94146120000005</v>
      </c>
      <c r="DH240" s="33">
        <v>1500.6037859999999</v>
      </c>
      <c r="DI240" s="33">
        <v>1683.4238250000001</v>
      </c>
      <c r="DJ240" s="33">
        <v>904.38686800000005</v>
      </c>
      <c r="DK240" s="33">
        <v>734.62050880000004</v>
      </c>
      <c r="DL240" s="33">
        <v>1500.6037859999999</v>
      </c>
      <c r="DM240" s="33">
        <v>1683.4238250000001</v>
      </c>
      <c r="DN240" s="33">
        <v>904.38686800000005</v>
      </c>
      <c r="DO240" s="33">
        <v>734.62050880000004</v>
      </c>
      <c r="DP240" s="33">
        <v>1500.6037859999999</v>
      </c>
      <c r="DQ240" s="33">
        <v>1683.4238250000001</v>
      </c>
      <c r="DR240" s="33">
        <v>904.38686800000005</v>
      </c>
      <c r="DS240" s="33">
        <v>734.62050880000004</v>
      </c>
      <c r="DT240" s="33">
        <v>1500.6037859999999</v>
      </c>
      <c r="DU240" s="33">
        <v>1683.4238250000001</v>
      </c>
      <c r="DV240" s="33">
        <v>904.38686800000005</v>
      </c>
      <c r="DW240" s="33">
        <v>734.62050880000004</v>
      </c>
      <c r="DX240" s="33">
        <v>1500.6037859999999</v>
      </c>
      <c r="DY240" s="33">
        <v>1683.4238250000001</v>
      </c>
      <c r="DZ240" s="33">
        <v>904.38686800000005</v>
      </c>
      <c r="EA240" s="33">
        <v>734.62050880000004</v>
      </c>
      <c r="EB240" s="33">
        <v>1500.6037859999999</v>
      </c>
      <c r="EC240" s="33">
        <v>1207.361122</v>
      </c>
      <c r="ED240" s="33">
        <v>904.38686800000005</v>
      </c>
      <c r="EE240" s="33">
        <v>734.62050880000004</v>
      </c>
      <c r="EF240" s="33">
        <v>1500.6037859999999</v>
      </c>
      <c r="EG240" s="33">
        <v>1683.4238250000001</v>
      </c>
      <c r="EH240" s="33">
        <v>904.38686800000005</v>
      </c>
      <c r="EI240" s="33">
        <v>734.62050880000004</v>
      </c>
      <c r="EJ240" s="33">
        <v>1500.6037859999999</v>
      </c>
      <c r="EK240" s="33">
        <v>1683.4238250000001</v>
      </c>
      <c r="EL240" s="33">
        <v>904.38686800000005</v>
      </c>
      <c r="EM240" s="33">
        <v>734.62050880000004</v>
      </c>
      <c r="EN240" s="33">
        <v>1500.6037859999999</v>
      </c>
      <c r="EO240" s="33">
        <v>1683.4238250000001</v>
      </c>
      <c r="EP240" s="33">
        <v>904.38686800000005</v>
      </c>
      <c r="EQ240" s="33">
        <v>734.62050880000004</v>
      </c>
      <c r="ER240" s="33">
        <v>1500.6037859999999</v>
      </c>
      <c r="ES240" s="33">
        <v>1683.4238250000001</v>
      </c>
      <c r="ET240" s="33">
        <v>904.38686800000005</v>
      </c>
      <c r="EU240" s="33">
        <v>734.62050880000004</v>
      </c>
      <c r="EV240" s="33">
        <v>1500.6037859999999</v>
      </c>
      <c r="EW240" s="33">
        <v>1683.4238250000001</v>
      </c>
      <c r="EX240" s="33">
        <v>904.38686800000005</v>
      </c>
      <c r="EY240" s="33">
        <v>734.62050880000004</v>
      </c>
      <c r="EZ240" s="33">
        <v>1500.6037859999999</v>
      </c>
      <c r="FA240" s="33">
        <v>1683.4238250000001</v>
      </c>
      <c r="FB240" s="33">
        <v>904.38686800000005</v>
      </c>
      <c r="FC240" s="33">
        <v>734.62050880000004</v>
      </c>
    </row>
    <row r="241" spans="2:159" x14ac:dyDescent="0.25">
      <c r="B241" s="33" t="s">
        <v>1</v>
      </c>
      <c r="C241" s="33" t="s">
        <v>44</v>
      </c>
      <c r="BX241" s="33">
        <v>2303.6257220000002</v>
      </c>
      <c r="BY241" s="33">
        <v>686.3618146</v>
      </c>
      <c r="BZ241" s="33">
        <v>833.29935509999996</v>
      </c>
      <c r="CA241" s="33">
        <v>1149.6252460000001</v>
      </c>
      <c r="CB241" s="33">
        <v>6089.4510609999998</v>
      </c>
      <c r="CC241" s="33">
        <v>4709.5240439999998</v>
      </c>
      <c r="CD241" s="33">
        <v>1775.0614129999999</v>
      </c>
      <c r="CE241" s="33">
        <v>2579.375415</v>
      </c>
      <c r="CF241" s="33">
        <v>6829.9520130000001</v>
      </c>
      <c r="CG241" s="33">
        <v>6348.9318169999997</v>
      </c>
      <c r="CH241" s="33">
        <v>1948.4415919999999</v>
      </c>
      <c r="CI241" s="33">
        <v>2847.3985120000002</v>
      </c>
      <c r="CJ241" s="33">
        <v>7346.2782729999999</v>
      </c>
      <c r="CK241" s="33">
        <v>5966.2026880000003</v>
      </c>
      <c r="CL241" s="33">
        <v>2069.3337240000001</v>
      </c>
      <c r="CM241" s="33">
        <v>3034.2819490000002</v>
      </c>
      <c r="CN241" s="33">
        <v>8449.0705280000002</v>
      </c>
      <c r="CO241" s="33">
        <v>6681.0499149999996</v>
      </c>
      <c r="CP241" s="33">
        <v>2327.5404389999999</v>
      </c>
      <c r="CQ241" s="33">
        <v>3433.4357839999998</v>
      </c>
      <c r="CR241" s="33">
        <v>8642.0576189999992</v>
      </c>
      <c r="CS241" s="33">
        <v>5640.0869039999998</v>
      </c>
      <c r="CT241" s="33">
        <v>2372.7262500000002</v>
      </c>
      <c r="CU241" s="33">
        <v>3503.287143</v>
      </c>
      <c r="CV241" s="33">
        <v>8642.0576189999992</v>
      </c>
      <c r="CW241" s="33">
        <v>7608.1580800000002</v>
      </c>
      <c r="CX241" s="33">
        <v>2372.7262500000002</v>
      </c>
      <c r="CY241" s="33">
        <v>3503.287143</v>
      </c>
      <c r="CZ241" s="33">
        <v>9280.4702230000003</v>
      </c>
      <c r="DA241" s="33">
        <v>8656.2403419999991</v>
      </c>
      <c r="DB241" s="33">
        <v>2464.8266469999999</v>
      </c>
      <c r="DC241" s="33">
        <v>3750.7659119999998</v>
      </c>
      <c r="DD241" s="33">
        <v>9690.5319089999994</v>
      </c>
      <c r="DE241" s="33">
        <v>7603.1027169999998</v>
      </c>
      <c r="DF241" s="33">
        <v>2587.2573389999998</v>
      </c>
      <c r="DG241" s="33">
        <v>3926.692693</v>
      </c>
      <c r="DH241" s="33">
        <v>9690.5319089999994</v>
      </c>
      <c r="DI241" s="33">
        <v>9021.0047200000008</v>
      </c>
      <c r="DJ241" s="33">
        <v>2587.2573389999998</v>
      </c>
      <c r="DK241" s="33">
        <v>3926.692693</v>
      </c>
      <c r="DL241" s="33">
        <v>9690.5319089999994</v>
      </c>
      <c r="DM241" s="33">
        <v>7701.6991269999999</v>
      </c>
      <c r="DN241" s="33">
        <v>2587.2573389999998</v>
      </c>
      <c r="DO241" s="33">
        <v>3926.692693</v>
      </c>
      <c r="DP241" s="33">
        <v>9690.5319089999994</v>
      </c>
      <c r="DQ241" s="33">
        <v>7212.2039800000002</v>
      </c>
      <c r="DR241" s="33">
        <v>2587.2573389999998</v>
      </c>
      <c r="DS241" s="33">
        <v>3926.692693</v>
      </c>
      <c r="DT241" s="33">
        <v>9690.5319089999994</v>
      </c>
      <c r="DU241" s="33">
        <v>6973.9498400000002</v>
      </c>
      <c r="DV241" s="33">
        <v>2587.2573389999998</v>
      </c>
      <c r="DW241" s="33">
        <v>3926.692693</v>
      </c>
      <c r="DX241" s="33">
        <v>9690.5319089999994</v>
      </c>
      <c r="DY241" s="33">
        <v>8685.7582139999995</v>
      </c>
      <c r="DZ241" s="33">
        <v>2587.2573389999998</v>
      </c>
      <c r="EA241" s="33">
        <v>3926.692693</v>
      </c>
      <c r="EB241" s="33">
        <v>9690.5319089999994</v>
      </c>
      <c r="EC241" s="33">
        <v>9021.0047200000008</v>
      </c>
      <c r="ED241" s="33">
        <v>2587.2573389999998</v>
      </c>
      <c r="EE241" s="33">
        <v>3926.692693</v>
      </c>
      <c r="EF241" s="33">
        <v>9690.5319089999994</v>
      </c>
      <c r="EG241" s="33">
        <v>9021.0047200000008</v>
      </c>
      <c r="EH241" s="33">
        <v>2587.2573389999998</v>
      </c>
      <c r="EI241" s="33">
        <v>3926.692693</v>
      </c>
      <c r="EJ241" s="33">
        <v>9690.5319089999994</v>
      </c>
      <c r="EK241" s="33">
        <v>9021.0047200000008</v>
      </c>
      <c r="EL241" s="33">
        <v>2587.2573389999998</v>
      </c>
      <c r="EM241" s="33">
        <v>3926.692693</v>
      </c>
      <c r="EN241" s="33">
        <v>9690.5319089999994</v>
      </c>
      <c r="EO241" s="33">
        <v>8982.7305319999996</v>
      </c>
      <c r="EP241" s="33">
        <v>2587.2573389999998</v>
      </c>
      <c r="EQ241" s="33">
        <v>3926.692693</v>
      </c>
      <c r="ER241" s="33">
        <v>10093.82128</v>
      </c>
      <c r="ES241" s="33">
        <v>9379.6892509999998</v>
      </c>
      <c r="ET241" s="33">
        <v>2713.1346370000001</v>
      </c>
      <c r="EU241" s="33">
        <v>4101.1804590000002</v>
      </c>
      <c r="EV241" s="33">
        <v>11308.29667</v>
      </c>
      <c r="EW241" s="33">
        <v>10459.840539999999</v>
      </c>
      <c r="EX241" s="33">
        <v>3092.2045830000002</v>
      </c>
      <c r="EY241" s="33">
        <v>4626.6371429999999</v>
      </c>
      <c r="EZ241" s="33">
        <v>11308.29667</v>
      </c>
      <c r="FA241" s="33">
        <v>10459.840539999999</v>
      </c>
      <c r="FB241" s="33">
        <v>3092.2045830000002</v>
      </c>
      <c r="FC241" s="33">
        <v>4626.6371429999999</v>
      </c>
    </row>
    <row r="242" spans="2:159" x14ac:dyDescent="0.25">
      <c r="B242" s="33" t="s">
        <v>1</v>
      </c>
      <c r="C242" s="33" t="s">
        <v>45</v>
      </c>
      <c r="AJ242" s="33">
        <v>2813.4088029999998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134.57205490000001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716.6601508</v>
      </c>
      <c r="BF242" s="33">
        <v>903.10125000000005</v>
      </c>
      <c r="BG242" s="33">
        <v>1552.3085120000001</v>
      </c>
      <c r="BH242" s="33">
        <v>2902.1452380000001</v>
      </c>
      <c r="BI242" s="33">
        <v>936.45886059999998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2422.5480360000001</v>
      </c>
      <c r="BZ242" s="33">
        <v>1120.4253739999999</v>
      </c>
      <c r="CA242" s="33">
        <v>1857.240812</v>
      </c>
      <c r="CB242" s="33">
        <v>3486.23848</v>
      </c>
      <c r="CC242" s="33">
        <v>2614.5935509999999</v>
      </c>
      <c r="CD242" s="33">
        <v>1120.4253739999999</v>
      </c>
      <c r="CE242" s="33">
        <v>1857.240812</v>
      </c>
      <c r="CF242" s="33">
        <v>3486.23848</v>
      </c>
      <c r="CG242" s="33">
        <v>134.3382738</v>
      </c>
      <c r="CH242" s="33">
        <v>1120.4253739999999</v>
      </c>
      <c r="CI242" s="33">
        <v>1857.240812</v>
      </c>
      <c r="CJ242" s="33">
        <v>3486.23848</v>
      </c>
      <c r="CK242" s="33">
        <v>2288.209762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4429.993485</v>
      </c>
      <c r="CS242" s="33">
        <v>2288.209762</v>
      </c>
      <c r="CT242" s="33">
        <v>1536.3118039999999</v>
      </c>
      <c r="CU242" s="33">
        <v>2318.2911290000002</v>
      </c>
      <c r="CV242" s="33">
        <v>5756.4766669999999</v>
      </c>
      <c r="CW242" s="33">
        <v>2422.5480360000001</v>
      </c>
      <c r="CX242" s="33">
        <v>2120.8558330000001</v>
      </c>
      <c r="CY242" s="33">
        <v>2966.3147020000001</v>
      </c>
      <c r="CZ242" s="33">
        <v>5756.4766669999999</v>
      </c>
      <c r="DA242" s="33">
        <v>4148.776801</v>
      </c>
      <c r="DB242" s="33">
        <v>2120.8558330000001</v>
      </c>
      <c r="DC242" s="33">
        <v>2966.3147020000001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4167.1108329999997</v>
      </c>
      <c r="DN242" s="33">
        <v>2120.8558330000001</v>
      </c>
      <c r="DO242" s="33">
        <v>2966.3147020000001</v>
      </c>
      <c r="DP242" s="33">
        <v>5756.4766669999999</v>
      </c>
      <c r="DQ242" s="33">
        <v>4794.2301189999998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4842.7083929999999</v>
      </c>
      <c r="DZ242" s="33">
        <v>2120.8558330000001</v>
      </c>
      <c r="EA242" s="33">
        <v>2966.3147020000001</v>
      </c>
      <c r="EB242" s="33">
        <v>5756.4766669999999</v>
      </c>
      <c r="EC242" s="33">
        <v>4885.6383930000002</v>
      </c>
      <c r="ED242" s="33">
        <v>2120.8558330000001</v>
      </c>
      <c r="EE242" s="33">
        <v>2966.3147020000001</v>
      </c>
      <c r="EF242" s="33">
        <v>5756.4766669999999</v>
      </c>
      <c r="EG242" s="33">
        <v>4862.1439110000001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4794.2301189999998</v>
      </c>
      <c r="EP242" s="33">
        <v>2120.8558330000001</v>
      </c>
      <c r="EQ242" s="33">
        <v>2966.3147020000001</v>
      </c>
      <c r="ER242" s="33">
        <v>5756.4766669999999</v>
      </c>
      <c r="ES242" s="33">
        <v>4487.6136560000004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5937.6009519999998</v>
      </c>
      <c r="FA242" s="33">
        <v>5046.5708930000001</v>
      </c>
      <c r="FB242" s="33">
        <v>2158.4650000000001</v>
      </c>
      <c r="FC242" s="33">
        <v>3037.5338099999999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44455.791080000003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40981.313219999996</v>
      </c>
      <c r="M245" s="33">
        <v>38726.222950000003</v>
      </c>
      <c r="N245" s="33">
        <v>43688.403350000001</v>
      </c>
      <c r="O245" s="33">
        <v>42423.088889999999</v>
      </c>
      <c r="P245" s="33">
        <v>41162.385069999997</v>
      </c>
      <c r="Q245" s="33">
        <v>38907.442920000001</v>
      </c>
      <c r="R245" s="33">
        <v>45523.629229999999</v>
      </c>
      <c r="S245" s="33">
        <v>42380.203240000003</v>
      </c>
      <c r="T245" s="33">
        <v>46385.809520000003</v>
      </c>
      <c r="U245" s="33">
        <v>45167.754439999997</v>
      </c>
      <c r="V245" s="33">
        <v>42828.089769999999</v>
      </c>
      <c r="W245" s="33">
        <v>42948.227500000001</v>
      </c>
      <c r="X245" s="33">
        <v>46385.809520000003</v>
      </c>
      <c r="Y245" s="33">
        <v>45183.087440000003</v>
      </c>
      <c r="Z245" s="33">
        <v>43530.489119999998</v>
      </c>
      <c r="AA245" s="33">
        <v>42948.227500000001</v>
      </c>
      <c r="AB245" s="33">
        <v>52096.268750000003</v>
      </c>
      <c r="AC245" s="33">
        <v>44311.33627</v>
      </c>
      <c r="AD245" s="33">
        <v>41242.459320000002</v>
      </c>
      <c r="AE245" s="33">
        <v>45091.78572</v>
      </c>
      <c r="AF245" s="33">
        <v>55414.312149999998</v>
      </c>
      <c r="AG245" s="33">
        <v>48310.191659999997</v>
      </c>
      <c r="AH245" s="33">
        <v>44980.22219</v>
      </c>
      <c r="AI245" s="33">
        <v>45890.538529999998</v>
      </c>
      <c r="AJ245" s="33">
        <v>60658.751270000001</v>
      </c>
      <c r="AK245" s="33">
        <v>50895.300860000003</v>
      </c>
      <c r="AL245" s="33">
        <v>47832.117630000001</v>
      </c>
      <c r="AM245" s="33">
        <v>47806.636259999999</v>
      </c>
      <c r="AN245" s="33">
        <v>60747.487710000001</v>
      </c>
      <c r="AO245" s="33">
        <v>53433.981849999996</v>
      </c>
      <c r="AP245" s="33">
        <v>49893.865879999998</v>
      </c>
      <c r="AQ245" s="33">
        <v>47806.636259999999</v>
      </c>
      <c r="AR245" s="33">
        <v>60810.521999999997</v>
      </c>
      <c r="AS245" s="33">
        <v>56690.561999999998</v>
      </c>
      <c r="AT245" s="33">
        <v>49980.392970000001</v>
      </c>
      <c r="AU245" s="33">
        <v>47886.99912</v>
      </c>
      <c r="AV245" s="33">
        <v>60879.943899999998</v>
      </c>
      <c r="AW245" s="33">
        <v>55135.613830000002</v>
      </c>
      <c r="AX245" s="33">
        <v>50036.922550000003</v>
      </c>
      <c r="AY245" s="33">
        <v>47956.928999999996</v>
      </c>
      <c r="AZ245" s="33">
        <v>61009.122000000003</v>
      </c>
      <c r="BA245" s="33">
        <v>56323.525289999998</v>
      </c>
      <c r="BB245" s="33">
        <v>50161.760880000002</v>
      </c>
      <c r="BC245" s="33">
        <v>48102.683940000003</v>
      </c>
      <c r="BD245" s="33">
        <v>61059.360090000002</v>
      </c>
      <c r="BE245" s="33">
        <v>57655.806080000002</v>
      </c>
      <c r="BF245" s="33">
        <v>50210.177969999997</v>
      </c>
      <c r="BG245" s="33">
        <v>48158.7621</v>
      </c>
      <c r="BH245" s="33">
        <v>61388.93866</v>
      </c>
      <c r="BI245" s="33">
        <v>58537.173119999999</v>
      </c>
      <c r="BJ245" s="33">
        <v>50741.762970000003</v>
      </c>
      <c r="BK245" s="33">
        <v>48662.970430000001</v>
      </c>
      <c r="BL245" s="33">
        <v>61388.93866</v>
      </c>
      <c r="BM245" s="33">
        <v>59272.686659999999</v>
      </c>
      <c r="BN245" s="33">
        <v>50328.120540000004</v>
      </c>
      <c r="BO245" s="33">
        <v>48662.970430000001</v>
      </c>
      <c r="BP245" s="33">
        <v>63595.372730000003</v>
      </c>
      <c r="BQ245" s="33">
        <v>62219.23919</v>
      </c>
      <c r="BR245" s="33">
        <v>51914.347150000001</v>
      </c>
      <c r="BS245" s="33">
        <v>50733.529799999997</v>
      </c>
      <c r="BT245" s="33">
        <v>64874.473700000002</v>
      </c>
      <c r="BU245" s="33">
        <v>61816.489629999996</v>
      </c>
      <c r="BV245" s="33">
        <v>52386.501969999998</v>
      </c>
      <c r="BW245" s="33">
        <v>51643.786350000002</v>
      </c>
      <c r="BX245" s="33">
        <v>69323.067479999998</v>
      </c>
      <c r="BY245" s="33">
        <v>64458.919909999997</v>
      </c>
      <c r="BZ245" s="33">
        <v>54822.609089999998</v>
      </c>
      <c r="CA245" s="33">
        <v>54385.168169999997</v>
      </c>
      <c r="CB245" s="33">
        <v>73205.519960000005</v>
      </c>
      <c r="CC245" s="33">
        <v>68557.891600000003</v>
      </c>
      <c r="CD245" s="33">
        <v>55866.054519999998</v>
      </c>
      <c r="CE245" s="33">
        <v>55884.157500000001</v>
      </c>
      <c r="CF245" s="33">
        <v>73946.020910000007</v>
      </c>
      <c r="CG245" s="33">
        <v>68288.966809999998</v>
      </c>
      <c r="CH245" s="33">
        <v>55915.832909999997</v>
      </c>
      <c r="CI245" s="33">
        <v>56152.1806</v>
      </c>
      <c r="CJ245" s="33">
        <v>75420.498989999993</v>
      </c>
      <c r="CK245" s="33">
        <v>69724.171719999998</v>
      </c>
      <c r="CL245" s="33">
        <v>56340.254070000003</v>
      </c>
      <c r="CM245" s="33">
        <v>56631.921280000002</v>
      </c>
      <c r="CN245" s="33">
        <v>76523.291240000006</v>
      </c>
      <c r="CO245" s="33">
        <v>70398.901570000002</v>
      </c>
      <c r="CP245" s="33">
        <v>56591.513800000001</v>
      </c>
      <c r="CQ245" s="33">
        <v>57031.075109999998</v>
      </c>
      <c r="CR245" s="33">
        <v>77660.033339999994</v>
      </c>
      <c r="CS245" s="33">
        <v>70599.115000000005</v>
      </c>
      <c r="CT245" s="33">
        <v>56988.76339</v>
      </c>
      <c r="CU245" s="33">
        <v>57561.976790000001</v>
      </c>
      <c r="CV245" s="33">
        <v>79194.375190000006</v>
      </c>
      <c r="CW245" s="33">
        <v>72031.659750000006</v>
      </c>
      <c r="CX245" s="33">
        <v>57657.917090000003</v>
      </c>
      <c r="CY245" s="33">
        <v>58286.108540000001</v>
      </c>
      <c r="CZ245" s="33">
        <v>79832.787800000006</v>
      </c>
      <c r="DA245" s="33">
        <v>72927.300189999994</v>
      </c>
      <c r="DB245" s="33">
        <v>57740.639349999998</v>
      </c>
      <c r="DC245" s="33">
        <v>58533.587299999999</v>
      </c>
      <c r="DD245" s="33">
        <v>80576.009959999996</v>
      </c>
      <c r="DE245" s="33">
        <v>75565.679019999996</v>
      </c>
      <c r="DF245" s="33">
        <v>58112.387560000003</v>
      </c>
      <c r="DG245" s="33">
        <v>58956.454149999998</v>
      </c>
      <c r="DH245" s="33">
        <v>81287.52751</v>
      </c>
      <c r="DI245" s="33">
        <v>78559.178119999997</v>
      </c>
      <c r="DJ245" s="33">
        <v>58371.838060000002</v>
      </c>
      <c r="DK245" s="33">
        <v>59281.676829999997</v>
      </c>
      <c r="DL245" s="33">
        <v>81287.52751</v>
      </c>
      <c r="DM245" s="33">
        <v>76202.075750000004</v>
      </c>
      <c r="DN245" s="33">
        <v>57788.850879999998</v>
      </c>
      <c r="DO245" s="33">
        <v>59281.676829999997</v>
      </c>
      <c r="DP245" s="33">
        <v>81287.52751</v>
      </c>
      <c r="DQ245" s="33">
        <v>75649.962499999994</v>
      </c>
      <c r="DR245" s="33">
        <v>57769.127370000002</v>
      </c>
      <c r="DS245" s="33">
        <v>59281.676829999997</v>
      </c>
      <c r="DT245" s="33">
        <v>81287.52751</v>
      </c>
      <c r="DU245" s="33">
        <v>76146.851509999993</v>
      </c>
      <c r="DV245" s="33">
        <v>57891.935449999997</v>
      </c>
      <c r="DW245" s="33">
        <v>59281.676829999997</v>
      </c>
      <c r="DX245" s="33">
        <v>81287.52751</v>
      </c>
      <c r="DY245" s="33">
        <v>76668.046709999995</v>
      </c>
      <c r="DZ245" s="33">
        <v>57818.710800000001</v>
      </c>
      <c r="EA245" s="33">
        <v>59281.676829999997</v>
      </c>
      <c r="EB245" s="33">
        <v>81287.52751</v>
      </c>
      <c r="EC245" s="33">
        <v>77194.912920000002</v>
      </c>
      <c r="ED245" s="33">
        <v>57759.755539999998</v>
      </c>
      <c r="EE245" s="33">
        <v>59281.676829999997</v>
      </c>
      <c r="EF245" s="33">
        <v>81287.52751</v>
      </c>
      <c r="EG245" s="33">
        <v>78535.683640000003</v>
      </c>
      <c r="EH245" s="33">
        <v>57757.536469999999</v>
      </c>
      <c r="EI245" s="33">
        <v>59281.676829999997</v>
      </c>
      <c r="EJ245" s="33">
        <v>81287.52751</v>
      </c>
      <c r="EK245" s="33">
        <v>78559.178119999997</v>
      </c>
      <c r="EL245" s="33">
        <v>56308.96875</v>
      </c>
      <c r="EM245" s="33">
        <v>59281.676829999997</v>
      </c>
      <c r="EN245" s="33">
        <v>81287.52751</v>
      </c>
      <c r="EO245" s="33">
        <v>78429.49566</v>
      </c>
      <c r="EP245" s="33">
        <v>53289.327160000001</v>
      </c>
      <c r="EQ245" s="33">
        <v>59281.676829999997</v>
      </c>
      <c r="ER245" s="33">
        <v>81690.816879999998</v>
      </c>
      <c r="ES245" s="33">
        <v>78353.57703</v>
      </c>
      <c r="ET245" s="33">
        <v>51967.726049999997</v>
      </c>
      <c r="EU245" s="33">
        <v>59456.164599999996</v>
      </c>
      <c r="EV245" s="33">
        <v>82905.292270000005</v>
      </c>
      <c r="EW245" s="33">
        <v>79998.013940000004</v>
      </c>
      <c r="EX245" s="33">
        <v>52346.795989999999</v>
      </c>
      <c r="EY245" s="33">
        <v>59981.621279999999</v>
      </c>
      <c r="EZ245" s="33">
        <v>84596.154949999996</v>
      </c>
      <c r="FA245" s="33">
        <v>81593.275899999993</v>
      </c>
      <c r="FB245" s="33">
        <v>52977.750039999999</v>
      </c>
      <c r="FC245" s="33">
        <v>60750.232069999998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3836.3222489999998</v>
      </c>
      <c r="AO246" s="33">
        <v>3532.3918589999998</v>
      </c>
      <c r="AP246" s="33">
        <v>2473.432026</v>
      </c>
      <c r="AQ246" s="33">
        <v>3031.1206889999999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3754.2388099999998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5671.6801459999997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5691.0427200000004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5622.4231630000004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4600.7556649999997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990.78436850000003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2451.2839220000001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105.2766835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110.4401404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56.751142489999999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57.8966359</v>
      </c>
      <c r="CM248" s="33">
        <v>107.4420198</v>
      </c>
      <c r="CN248" s="33">
        <v>105.2766835</v>
      </c>
      <c r="CO248" s="33">
        <v>104.6626727</v>
      </c>
      <c r="CP248" s="33">
        <v>56.751142489999999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111.2460883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2.103819009</v>
      </c>
      <c r="DW248" s="33">
        <v>107.4420198</v>
      </c>
      <c r="DX248" s="33">
        <v>105.2766835</v>
      </c>
      <c r="DY248" s="33">
        <v>104.6626727</v>
      </c>
      <c r="DZ248" s="33">
        <v>56.751142489999999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2.103819009</v>
      </c>
      <c r="EM248" s="33">
        <v>107.4420198</v>
      </c>
      <c r="EN248" s="33">
        <v>105.2766835</v>
      </c>
      <c r="EO248" s="33">
        <v>104.6626727</v>
      </c>
      <c r="EP248" s="33">
        <v>54.647323489999998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102.4398448</v>
      </c>
      <c r="AA251" s="33">
        <v>127.60236399999999</v>
      </c>
      <c r="AB251" s="33">
        <v>189.3327165</v>
      </c>
      <c r="AC251" s="33">
        <v>187.63575539999999</v>
      </c>
      <c r="AD251" s="33">
        <v>63.970647960000001</v>
      </c>
      <c r="AE251" s="33">
        <v>127.60236399999999</v>
      </c>
      <c r="AF251" s="33">
        <v>189.3327165</v>
      </c>
      <c r="AH251" s="33">
        <v>63.970647960000001</v>
      </c>
      <c r="AI251" s="33">
        <v>127.60236399999999</v>
      </c>
      <c r="AJ251" s="33">
        <v>279.91480610000002</v>
      </c>
      <c r="AK251" s="33">
        <v>273.0338979</v>
      </c>
      <c r="AL251" s="33">
        <v>122.6216393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182.55593680000001</v>
      </c>
      <c r="AX251" s="33">
        <v>163.84764620000001</v>
      </c>
      <c r="AY251" s="33">
        <v>198.2845548</v>
      </c>
      <c r="AZ251" s="33">
        <v>279.91480610000002</v>
      </c>
      <c r="BA251" s="33">
        <v>103.5157877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182.55593680000001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182.55593680000001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110.8116321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1.706231469</v>
      </c>
      <c r="AH253" s="33">
        <v>0.53337902520000002</v>
      </c>
      <c r="AI253" s="33">
        <v>1.706231469</v>
      </c>
      <c r="AJ253" s="33">
        <v>0.94740196990000003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1.4807809949999999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Q253" s="33">
        <v>1.5656190050000001</v>
      </c>
      <c r="BR253" s="33">
        <v>1.4807809949999999</v>
      </c>
      <c r="BS253" s="33">
        <v>1.706231469</v>
      </c>
      <c r="BT253" s="33">
        <v>2.0989980300000002</v>
      </c>
      <c r="BU253" s="33">
        <v>1.4807809949999999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3050.4554499999999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2713.7292320000001</v>
      </c>
      <c r="AA257" s="33">
        <v>3015.8324349999998</v>
      </c>
      <c r="AB257" s="33">
        <v>3622.53928</v>
      </c>
      <c r="AC257" s="33">
        <v>3290.0942879999998</v>
      </c>
      <c r="AD257" s="33">
        <v>2772.5062210000001</v>
      </c>
      <c r="AE257" s="33">
        <v>3123.1952759999999</v>
      </c>
      <c r="AF257" s="33">
        <v>3692.7032140000001</v>
      </c>
      <c r="AG257" s="33">
        <v>3269.6580429999999</v>
      </c>
      <c r="AH257" s="33">
        <v>2829.3860450000002</v>
      </c>
      <c r="AI257" s="33">
        <v>3184.5163849999999</v>
      </c>
      <c r="AJ257" s="33">
        <v>3836.4960339999998</v>
      </c>
      <c r="AK257" s="33">
        <v>3594.592247</v>
      </c>
      <c r="AL257" s="33">
        <v>2894.4048250000001</v>
      </c>
      <c r="AM257" s="33">
        <v>3314.0706719999998</v>
      </c>
      <c r="AN257" s="33">
        <v>5330.8098019999998</v>
      </c>
      <c r="AO257" s="33">
        <v>4896.2056700000003</v>
      </c>
      <c r="AP257" s="33">
        <v>3959.443765</v>
      </c>
      <c r="AQ257" s="33">
        <v>4479.5078540000004</v>
      </c>
      <c r="AR257" s="33">
        <v>6464.026793</v>
      </c>
      <c r="AS257" s="33">
        <v>3592.7884669999999</v>
      </c>
      <c r="AT257" s="33">
        <v>4693.1903609999999</v>
      </c>
      <c r="AU257" s="33">
        <v>5363.7694110000002</v>
      </c>
      <c r="AV257" s="33">
        <v>6464.026793</v>
      </c>
      <c r="AW257" s="33">
        <v>5980.460419</v>
      </c>
      <c r="AX257" s="33">
        <v>4693.1903609999999</v>
      </c>
      <c r="AY257" s="33">
        <v>5363.7694110000002</v>
      </c>
      <c r="AZ257" s="33">
        <v>7938.1136029999998</v>
      </c>
      <c r="BA257" s="33">
        <v>7363.8255280000003</v>
      </c>
      <c r="BB257" s="33">
        <v>6399.1372419999998</v>
      </c>
      <c r="BC257" s="33">
        <v>6983.5825960000002</v>
      </c>
      <c r="BD257" s="33">
        <v>7938.5063689999997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7534.8244189999996</v>
      </c>
      <c r="BJ257" s="33">
        <v>6399.1372419999998</v>
      </c>
      <c r="BK257" s="33">
        <v>6983.5825960000002</v>
      </c>
      <c r="BL257" s="33">
        <v>7938.5063689999997</v>
      </c>
      <c r="BM257" s="33">
        <v>7444.8368790000004</v>
      </c>
      <c r="BN257" s="33">
        <v>6399.1372419999998</v>
      </c>
      <c r="BO257" s="33">
        <v>6983.5825960000002</v>
      </c>
      <c r="BP257" s="33">
        <v>7938.5063689999997</v>
      </c>
      <c r="BQ257" s="33">
        <v>6688.3924020000004</v>
      </c>
      <c r="BR257" s="33">
        <v>6397.0334229999999</v>
      </c>
      <c r="BS257" s="33">
        <v>6983.5825960000002</v>
      </c>
      <c r="BT257" s="33">
        <v>9150.8405299999995</v>
      </c>
      <c r="BU257" s="33">
        <v>8587.2996160000002</v>
      </c>
      <c r="BV257" s="33">
        <v>7184.1114100000004</v>
      </c>
      <c r="BW257" s="33">
        <v>7929.5801419999998</v>
      </c>
      <c r="BX257" s="33">
        <v>9150.8405299999995</v>
      </c>
      <c r="BY257" s="33">
        <v>8606.2393209999991</v>
      </c>
      <c r="BZ257" s="33">
        <v>7128.318593</v>
      </c>
      <c r="CA257" s="33">
        <v>7929.5801419999998</v>
      </c>
      <c r="CB257" s="33">
        <v>9150.8405299999995</v>
      </c>
      <c r="CC257" s="33">
        <v>7215.9602880000002</v>
      </c>
      <c r="CD257" s="33">
        <v>7184.1114100000004</v>
      </c>
      <c r="CE257" s="33">
        <v>7929.5801419999998</v>
      </c>
      <c r="CF257" s="33">
        <v>9150.8405299999995</v>
      </c>
      <c r="CG257" s="33">
        <v>8676.4642179999992</v>
      </c>
      <c r="CH257" s="33">
        <v>7184.1114100000004</v>
      </c>
      <c r="CI257" s="33">
        <v>7929.5801419999998</v>
      </c>
      <c r="CJ257" s="33">
        <v>9150.8405299999995</v>
      </c>
      <c r="CK257" s="33">
        <v>8625.6018960000001</v>
      </c>
      <c r="CL257" s="33">
        <v>7129.464086</v>
      </c>
      <c r="CM257" s="33">
        <v>7929.5801419999998</v>
      </c>
      <c r="CN257" s="33">
        <v>9150.8405299999995</v>
      </c>
      <c r="CO257" s="33">
        <v>8585.818835</v>
      </c>
      <c r="CP257" s="33">
        <v>7128.318593</v>
      </c>
      <c r="CQ257" s="33">
        <v>7929.5801419999998</v>
      </c>
      <c r="CR257" s="33">
        <v>9150.8405299999995</v>
      </c>
      <c r="CS257" s="33">
        <v>8676.2967960000005</v>
      </c>
      <c r="CT257" s="33">
        <v>7184.1114100000004</v>
      </c>
      <c r="CU257" s="33">
        <v>7929.5801419999998</v>
      </c>
      <c r="CV257" s="33">
        <v>9150.8405299999995</v>
      </c>
      <c r="CW257" s="33">
        <v>8555.0111369999995</v>
      </c>
      <c r="CX257" s="33">
        <v>7184.1114100000004</v>
      </c>
      <c r="CY257" s="33">
        <v>7929.5801419999998</v>
      </c>
      <c r="CZ257" s="33">
        <v>9150.8405299999995</v>
      </c>
      <c r="DA257" s="33">
        <v>8512.2707499999997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7182.8135389999998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7535.31484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7073.6712690000004</v>
      </c>
      <c r="DW257" s="33">
        <v>7929.5801419999998</v>
      </c>
      <c r="DX257" s="33">
        <v>9150.8405299999995</v>
      </c>
      <c r="DY257" s="33">
        <v>8676.4598420000002</v>
      </c>
      <c r="DZ257" s="33">
        <v>7128.318593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7073.6712690000004</v>
      </c>
      <c r="EM257" s="33">
        <v>7929.5801419999998</v>
      </c>
      <c r="EN257" s="33">
        <v>9150.8405299999995</v>
      </c>
      <c r="EO257" s="33">
        <v>8676.2967960000005</v>
      </c>
      <c r="EP257" s="33">
        <v>7126.214774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27.660810770000001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23.76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39.241199999999999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317.66840000000002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510.50511990000001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235.9787307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8692.7264479999994</v>
      </c>
      <c r="BM416" s="33">
        <v>10589.321309999999</v>
      </c>
      <c r="BN416" s="33">
        <v>13987.3871</v>
      </c>
      <c r="BO416" s="33">
        <v>11458.59395</v>
      </c>
      <c r="BP416" s="33">
        <v>9069.6026629999997</v>
      </c>
      <c r="BQ416" s="33">
        <v>11048.42506</v>
      </c>
      <c r="BR416" s="33">
        <v>14593.815189999999</v>
      </c>
      <c r="BS416" s="33">
        <v>11955.385329999999</v>
      </c>
      <c r="BT416" s="33">
        <v>9488.8775669999995</v>
      </c>
      <c r="BU416" s="33">
        <v>11559.17813</v>
      </c>
      <c r="BV416" s="33">
        <v>15268.466630000001</v>
      </c>
      <c r="BW416" s="33">
        <v>12508.06588</v>
      </c>
      <c r="BX416" s="33">
        <v>9488.8775669999995</v>
      </c>
      <c r="BY416" s="33">
        <v>11559.17813</v>
      </c>
      <c r="BZ416" s="33">
        <v>15268.466630000001</v>
      </c>
      <c r="CA416" s="33">
        <v>12508.06588</v>
      </c>
      <c r="CB416" s="33">
        <v>9488.8775669999995</v>
      </c>
      <c r="CC416" s="33">
        <v>11559.17813</v>
      </c>
      <c r="CD416" s="33">
        <v>15268.466630000001</v>
      </c>
      <c r="CE416" s="33">
        <v>12508.06588</v>
      </c>
      <c r="CF416" s="33">
        <v>9488.8775669999995</v>
      </c>
      <c r="CG416" s="33">
        <v>11559.17813</v>
      </c>
      <c r="CH416" s="33">
        <v>15268.466630000001</v>
      </c>
      <c r="CI416" s="33">
        <v>12508.06588</v>
      </c>
      <c r="CJ416" s="33">
        <v>9488.8775669999995</v>
      </c>
      <c r="CK416" s="33">
        <v>11559.17813</v>
      </c>
      <c r="CL416" s="33">
        <v>15268.466630000001</v>
      </c>
      <c r="CM416" s="33">
        <v>12508.06588</v>
      </c>
      <c r="CN416" s="33">
        <v>9488.8775669999995</v>
      </c>
      <c r="CO416" s="33">
        <v>11559.17813</v>
      </c>
      <c r="CP416" s="33">
        <v>15268.466630000001</v>
      </c>
      <c r="CQ416" s="33">
        <v>12508.06588</v>
      </c>
      <c r="CR416" s="33">
        <v>9488.8775669999995</v>
      </c>
      <c r="CS416" s="33">
        <v>11559.17813</v>
      </c>
      <c r="CT416" s="33">
        <v>15268.466630000001</v>
      </c>
      <c r="CU416" s="33">
        <v>12508.06588</v>
      </c>
      <c r="CV416" s="33">
        <v>9488.8775669999995</v>
      </c>
      <c r="CW416" s="33">
        <v>11559.17813</v>
      </c>
      <c r="CX416" s="33">
        <v>15268.466630000001</v>
      </c>
      <c r="CY416" s="33">
        <v>12508.06588</v>
      </c>
      <c r="CZ416" s="33">
        <v>9488.8775669999995</v>
      </c>
      <c r="DA416" s="33">
        <v>11559.17813</v>
      </c>
      <c r="DB416" s="33">
        <v>15268.466630000001</v>
      </c>
      <c r="DC416" s="33">
        <v>12508.06588</v>
      </c>
      <c r="DD416" s="33">
        <v>9488.8775669999995</v>
      </c>
      <c r="DE416" s="33">
        <v>11559.17813</v>
      </c>
      <c r="DF416" s="33">
        <v>15268.466630000001</v>
      </c>
      <c r="DG416" s="33">
        <v>12508.06588</v>
      </c>
      <c r="DH416" s="33">
        <v>9488.8775669999995</v>
      </c>
      <c r="DI416" s="33">
        <v>11559.17813</v>
      </c>
      <c r="DJ416" s="33">
        <v>15268.466630000001</v>
      </c>
      <c r="DK416" s="33">
        <v>12508.06588</v>
      </c>
      <c r="DL416" s="33">
        <v>9488.8775669999995</v>
      </c>
      <c r="DM416" s="33">
        <v>11559.17813</v>
      </c>
      <c r="DN416" s="33">
        <v>15268.466630000001</v>
      </c>
      <c r="DO416" s="33">
        <v>12508.06588</v>
      </c>
      <c r="DP416" s="33">
        <v>9488.8775669999995</v>
      </c>
      <c r="DQ416" s="33">
        <v>11559.17813</v>
      </c>
      <c r="DR416" s="33">
        <v>15268.466630000001</v>
      </c>
      <c r="DS416" s="33">
        <v>12508.06588</v>
      </c>
      <c r="DT416" s="33">
        <v>9488.8775669999995</v>
      </c>
      <c r="DU416" s="33">
        <v>11559.17813</v>
      </c>
      <c r="DV416" s="33">
        <v>15268.466630000001</v>
      </c>
      <c r="DW416" s="33">
        <v>12508.06588</v>
      </c>
      <c r="DX416" s="33">
        <v>9488.8775669999995</v>
      </c>
      <c r="DY416" s="33">
        <v>11559.17813</v>
      </c>
      <c r="DZ416" s="33">
        <v>15268.466630000001</v>
      </c>
      <c r="EA416" s="33">
        <v>12508.06588</v>
      </c>
      <c r="EB416" s="33">
        <v>9488.8775669999995</v>
      </c>
      <c r="EC416" s="33">
        <v>11559.17813</v>
      </c>
      <c r="ED416" s="33">
        <v>15268.466630000001</v>
      </c>
      <c r="EE416" s="33">
        <v>12508.06588</v>
      </c>
      <c r="EF416" s="33">
        <v>9488.8775669999995</v>
      </c>
      <c r="EG416" s="33">
        <v>11559.17813</v>
      </c>
      <c r="EH416" s="33">
        <v>15268.466630000001</v>
      </c>
      <c r="EI416" s="33">
        <v>12508.06588</v>
      </c>
      <c r="EJ416" s="33">
        <v>9488.8775669999995</v>
      </c>
      <c r="EK416" s="33">
        <v>11559.17813</v>
      </c>
      <c r="EL416" s="33">
        <v>15268.466630000001</v>
      </c>
      <c r="EM416" s="33">
        <v>12508.06588</v>
      </c>
      <c r="EN416" s="33">
        <v>9488.8775669999995</v>
      </c>
      <c r="EO416" s="33">
        <v>11559.17813</v>
      </c>
      <c r="EP416" s="33">
        <v>15268.466630000001</v>
      </c>
      <c r="EQ416" s="33">
        <v>12508.06588</v>
      </c>
      <c r="ER416" s="33">
        <v>9488.8775669999995</v>
      </c>
      <c r="ES416" s="33">
        <v>11559.17813</v>
      </c>
      <c r="ET416" s="33">
        <v>15268.466630000001</v>
      </c>
      <c r="EU416" s="33">
        <v>12508.06588</v>
      </c>
      <c r="EV416" s="33">
        <v>9488.8775669999995</v>
      </c>
      <c r="EW416" s="33">
        <v>11559.17813</v>
      </c>
      <c r="EX416" s="33">
        <v>15268.466630000001</v>
      </c>
      <c r="EY416" s="33">
        <v>12508.06588</v>
      </c>
      <c r="EZ416" s="33">
        <v>9488.8775669999995</v>
      </c>
      <c r="FA416" s="33">
        <v>11559.17813</v>
      </c>
      <c r="FB416" s="33">
        <v>15268.466630000001</v>
      </c>
      <c r="FC416" s="33">
        <v>12508.06588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8692.7264479999994</v>
      </c>
      <c r="BM425" s="33">
        <v>10589.321309999999</v>
      </c>
      <c r="BN425" s="33">
        <v>13987.3871</v>
      </c>
      <c r="BO425" s="33">
        <v>11458.59395</v>
      </c>
      <c r="BP425" s="33">
        <v>9069.6026629999997</v>
      </c>
      <c r="BQ425" s="33">
        <v>11048.42506</v>
      </c>
      <c r="BR425" s="33">
        <v>14593.815189999999</v>
      </c>
      <c r="BS425" s="33">
        <v>11955.385329999999</v>
      </c>
      <c r="BT425" s="33">
        <v>9488.8775669999995</v>
      </c>
      <c r="BU425" s="33">
        <v>11559.17813</v>
      </c>
      <c r="BV425" s="33">
        <v>15268.466630000001</v>
      </c>
      <c r="BW425" s="33">
        <v>12508.06588</v>
      </c>
      <c r="BX425" s="33">
        <v>9488.8775669999995</v>
      </c>
      <c r="BY425" s="33">
        <v>11559.17813</v>
      </c>
      <c r="BZ425" s="33">
        <v>15268.466630000001</v>
      </c>
      <c r="CA425" s="33">
        <v>12508.06588</v>
      </c>
      <c r="CB425" s="33">
        <v>9488.8775669999995</v>
      </c>
      <c r="CC425" s="33">
        <v>11559.17813</v>
      </c>
      <c r="CD425" s="33">
        <v>15268.466630000001</v>
      </c>
      <c r="CE425" s="33">
        <v>12508.06588</v>
      </c>
      <c r="CF425" s="33">
        <v>9488.8775669999995</v>
      </c>
      <c r="CG425" s="33">
        <v>11559.17813</v>
      </c>
      <c r="CH425" s="33">
        <v>15268.466630000001</v>
      </c>
      <c r="CI425" s="33">
        <v>12508.06588</v>
      </c>
      <c r="CJ425" s="33">
        <v>9488.8775669999995</v>
      </c>
      <c r="CK425" s="33">
        <v>11559.17813</v>
      </c>
      <c r="CL425" s="33">
        <v>15268.466630000001</v>
      </c>
      <c r="CM425" s="33">
        <v>12508.06588</v>
      </c>
      <c r="CN425" s="33">
        <v>9488.8775669999995</v>
      </c>
      <c r="CO425" s="33">
        <v>11559.17813</v>
      </c>
      <c r="CP425" s="33">
        <v>15268.466630000001</v>
      </c>
      <c r="CQ425" s="33">
        <v>12508.06588</v>
      </c>
      <c r="CR425" s="33">
        <v>9488.8775669999995</v>
      </c>
      <c r="CS425" s="33">
        <v>11559.17813</v>
      </c>
      <c r="CT425" s="33">
        <v>15268.466630000001</v>
      </c>
      <c r="CU425" s="33">
        <v>12508.06588</v>
      </c>
      <c r="CV425" s="33">
        <v>9488.8775669999995</v>
      </c>
      <c r="CW425" s="33">
        <v>11559.17813</v>
      </c>
      <c r="CX425" s="33">
        <v>15268.466630000001</v>
      </c>
      <c r="CY425" s="33">
        <v>12508.06588</v>
      </c>
      <c r="CZ425" s="33">
        <v>9488.8775669999995</v>
      </c>
      <c r="DA425" s="33">
        <v>11559.17813</v>
      </c>
      <c r="DB425" s="33">
        <v>15268.466630000001</v>
      </c>
      <c r="DC425" s="33">
        <v>12508.06588</v>
      </c>
      <c r="DD425" s="33">
        <v>9488.8775669999995</v>
      </c>
      <c r="DE425" s="33">
        <v>11559.17813</v>
      </c>
      <c r="DF425" s="33">
        <v>15268.466630000001</v>
      </c>
      <c r="DG425" s="33">
        <v>12508.06588</v>
      </c>
      <c r="DH425" s="33">
        <v>9488.8775669999995</v>
      </c>
      <c r="DI425" s="33">
        <v>11559.17813</v>
      </c>
      <c r="DJ425" s="33">
        <v>15268.466630000001</v>
      </c>
      <c r="DK425" s="33">
        <v>12508.06588</v>
      </c>
      <c r="DL425" s="33">
        <v>9488.8775669999995</v>
      </c>
      <c r="DM425" s="33">
        <v>11559.17813</v>
      </c>
      <c r="DN425" s="33">
        <v>15268.466630000001</v>
      </c>
      <c r="DO425" s="33">
        <v>12508.06588</v>
      </c>
      <c r="DP425" s="33">
        <v>9488.8775669999995</v>
      </c>
      <c r="DQ425" s="33">
        <v>11559.17813</v>
      </c>
      <c r="DR425" s="33">
        <v>15268.466630000001</v>
      </c>
      <c r="DS425" s="33">
        <v>12508.06588</v>
      </c>
      <c r="DT425" s="33">
        <v>9488.8775669999995</v>
      </c>
      <c r="DU425" s="33">
        <v>11559.17813</v>
      </c>
      <c r="DV425" s="33">
        <v>15268.466630000001</v>
      </c>
      <c r="DW425" s="33">
        <v>12508.06588</v>
      </c>
      <c r="DX425" s="33">
        <v>9488.8775669999995</v>
      </c>
      <c r="DY425" s="33">
        <v>11559.17813</v>
      </c>
      <c r="DZ425" s="33">
        <v>15268.466630000001</v>
      </c>
      <c r="EA425" s="33">
        <v>12508.06588</v>
      </c>
      <c r="EB425" s="33">
        <v>9488.8775669999995</v>
      </c>
      <c r="EC425" s="33">
        <v>11559.17813</v>
      </c>
      <c r="ED425" s="33">
        <v>15268.466630000001</v>
      </c>
      <c r="EE425" s="33">
        <v>12508.06588</v>
      </c>
      <c r="EF425" s="33">
        <v>9488.8775669999995</v>
      </c>
      <c r="EG425" s="33">
        <v>11559.17813</v>
      </c>
      <c r="EH425" s="33">
        <v>15268.466630000001</v>
      </c>
      <c r="EI425" s="33">
        <v>12508.06588</v>
      </c>
      <c r="EJ425" s="33">
        <v>9488.8775669999995</v>
      </c>
      <c r="EK425" s="33">
        <v>11559.17813</v>
      </c>
      <c r="EL425" s="33">
        <v>15268.466630000001</v>
      </c>
      <c r="EM425" s="33">
        <v>12508.06588</v>
      </c>
      <c r="EN425" s="33">
        <v>9488.8775669999995</v>
      </c>
      <c r="EO425" s="33">
        <v>11559.17813</v>
      </c>
      <c r="EP425" s="33">
        <v>15268.466630000001</v>
      </c>
      <c r="EQ425" s="33">
        <v>12508.06588</v>
      </c>
      <c r="ER425" s="33">
        <v>9488.8775669999995</v>
      </c>
      <c r="ES425" s="33">
        <v>11559.17813</v>
      </c>
      <c r="ET425" s="33">
        <v>15268.466630000001</v>
      </c>
      <c r="EU425" s="33">
        <v>12508.06588</v>
      </c>
      <c r="EV425" s="33">
        <v>9488.8775669999995</v>
      </c>
      <c r="EW425" s="33">
        <v>11559.17813</v>
      </c>
      <c r="EX425" s="33">
        <v>15268.466630000001</v>
      </c>
      <c r="EY425" s="33">
        <v>12508.06588</v>
      </c>
      <c r="EZ425" s="33">
        <v>9488.8775669999995</v>
      </c>
      <c r="FA425" s="33">
        <v>11559.17813</v>
      </c>
      <c r="FB425" s="33">
        <v>15268.466630000001</v>
      </c>
      <c r="FC425" s="33">
        <v>12508.06588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474.188714</v>
      </c>
      <c r="DI427" s="33">
        <v>469.91674360000002</v>
      </c>
      <c r="DJ427" s="33">
        <v>576.71600350000006</v>
      </c>
      <c r="DK427" s="33">
        <v>533.99629960000004</v>
      </c>
      <c r="DL427" s="33">
        <v>474.188714</v>
      </c>
      <c r="DM427" s="33">
        <v>469.91674360000002</v>
      </c>
      <c r="DN427" s="33">
        <v>576.71600350000006</v>
      </c>
      <c r="DO427" s="33">
        <v>533.99629960000004</v>
      </c>
      <c r="DP427" s="33">
        <v>474.188714</v>
      </c>
      <c r="DQ427" s="33">
        <v>469.91674360000002</v>
      </c>
      <c r="DR427" s="33">
        <v>576.71600350000006</v>
      </c>
      <c r="DS427" s="33">
        <v>533.99629960000004</v>
      </c>
      <c r="DT427" s="33">
        <v>474.188714</v>
      </c>
      <c r="DU427" s="33">
        <v>469.91674360000002</v>
      </c>
      <c r="DV427" s="33">
        <v>576.71600350000006</v>
      </c>
      <c r="DW427" s="33">
        <v>533.99629960000004</v>
      </c>
      <c r="DX427" s="33">
        <v>474.188714</v>
      </c>
      <c r="DY427" s="33">
        <v>469.91674360000002</v>
      </c>
      <c r="DZ427" s="33">
        <v>576.71600350000006</v>
      </c>
      <c r="EA427" s="33">
        <v>533.99629960000004</v>
      </c>
      <c r="EB427" s="33">
        <v>474.188714</v>
      </c>
      <c r="EC427" s="33">
        <v>469.91674360000002</v>
      </c>
      <c r="ED427" s="33">
        <v>576.71600350000006</v>
      </c>
      <c r="EE427" s="33">
        <v>533.99629960000004</v>
      </c>
      <c r="EF427" s="33">
        <v>474.188714</v>
      </c>
      <c r="EG427" s="33">
        <v>469.91674360000002</v>
      </c>
      <c r="EH427" s="33">
        <v>576.71600350000006</v>
      </c>
      <c r="EI427" s="33">
        <v>533.99629960000004</v>
      </c>
      <c r="EJ427" s="33">
        <v>474.188714</v>
      </c>
      <c r="EK427" s="33">
        <v>469.91674360000002</v>
      </c>
      <c r="EL427" s="33">
        <v>576.71600350000006</v>
      </c>
      <c r="EM427" s="33">
        <v>533.99629960000004</v>
      </c>
      <c r="EN427" s="33">
        <v>474.188714</v>
      </c>
      <c r="EO427" s="33">
        <v>469.91674360000002</v>
      </c>
      <c r="EP427" s="33">
        <v>576.71600350000006</v>
      </c>
      <c r="EQ427" s="33">
        <v>533.99629960000004</v>
      </c>
      <c r="ER427" s="33">
        <v>474.188714</v>
      </c>
      <c r="ES427" s="33">
        <v>469.91674360000002</v>
      </c>
      <c r="ET427" s="33">
        <v>576.71600350000006</v>
      </c>
      <c r="EU427" s="33">
        <v>533.99629960000004</v>
      </c>
      <c r="EV427" s="33">
        <v>474.188714</v>
      </c>
      <c r="EW427" s="33">
        <v>469.91674360000002</v>
      </c>
      <c r="EX427" s="33">
        <v>576.71600350000006</v>
      </c>
      <c r="EY427" s="33">
        <v>533.99629960000004</v>
      </c>
      <c r="EZ427" s="33">
        <v>474.188714</v>
      </c>
      <c r="FA427" s="33">
        <v>469.91674360000002</v>
      </c>
      <c r="FB427" s="33">
        <v>576.71600350000006</v>
      </c>
      <c r="FC427" s="33">
        <v>533.99629960000004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474.188714</v>
      </c>
      <c r="DI437" s="33">
        <v>469.91674360000002</v>
      </c>
      <c r="DJ437" s="33">
        <v>576.71600350000006</v>
      </c>
      <c r="DK437" s="33">
        <v>533.99629960000004</v>
      </c>
      <c r="DL437" s="33">
        <v>474.188714</v>
      </c>
      <c r="DM437" s="33">
        <v>469.91674360000002</v>
      </c>
      <c r="DN437" s="33">
        <v>576.71600350000006</v>
      </c>
      <c r="DO437" s="33">
        <v>533.99629960000004</v>
      </c>
      <c r="DP437" s="33">
        <v>474.188714</v>
      </c>
      <c r="DQ437" s="33">
        <v>469.91674360000002</v>
      </c>
      <c r="DR437" s="33">
        <v>576.71600350000006</v>
      </c>
      <c r="DS437" s="33">
        <v>533.99629960000004</v>
      </c>
      <c r="DT437" s="33">
        <v>474.188714</v>
      </c>
      <c r="DU437" s="33">
        <v>469.91674360000002</v>
      </c>
      <c r="DV437" s="33">
        <v>576.71600350000006</v>
      </c>
      <c r="DW437" s="33">
        <v>533.99629960000004</v>
      </c>
      <c r="DX437" s="33">
        <v>474.188714</v>
      </c>
      <c r="DY437" s="33">
        <v>469.91674360000002</v>
      </c>
      <c r="DZ437" s="33">
        <v>576.71600350000006</v>
      </c>
      <c r="EA437" s="33">
        <v>533.99629960000004</v>
      </c>
      <c r="EB437" s="33">
        <v>474.188714</v>
      </c>
      <c r="EC437" s="33">
        <v>469.91674360000002</v>
      </c>
      <c r="ED437" s="33">
        <v>576.71600350000006</v>
      </c>
      <c r="EE437" s="33">
        <v>533.99629960000004</v>
      </c>
      <c r="EF437" s="33">
        <v>474.188714</v>
      </c>
      <c r="EG437" s="33">
        <v>469.91674360000002</v>
      </c>
      <c r="EH437" s="33">
        <v>576.71600350000006</v>
      </c>
      <c r="EI437" s="33">
        <v>533.99629960000004</v>
      </c>
      <c r="EJ437" s="33">
        <v>474.188714</v>
      </c>
      <c r="EK437" s="33">
        <v>469.91674360000002</v>
      </c>
      <c r="EL437" s="33">
        <v>576.71600350000006</v>
      </c>
      <c r="EM437" s="33">
        <v>533.99629960000004</v>
      </c>
      <c r="EN437" s="33">
        <v>474.188714</v>
      </c>
      <c r="EO437" s="33">
        <v>469.91674360000002</v>
      </c>
      <c r="EP437" s="33">
        <v>576.71600350000006</v>
      </c>
      <c r="EQ437" s="33">
        <v>533.99629960000004</v>
      </c>
      <c r="ER437" s="33">
        <v>474.188714</v>
      </c>
      <c r="ES437" s="33">
        <v>469.91674360000002</v>
      </c>
      <c r="ET437" s="33">
        <v>576.71600350000006</v>
      </c>
      <c r="EU437" s="33">
        <v>533.99629960000004</v>
      </c>
      <c r="EV437" s="33">
        <v>474.188714</v>
      </c>
      <c r="EW437" s="33">
        <v>469.91674360000002</v>
      </c>
      <c r="EX437" s="33">
        <v>576.71600350000006</v>
      </c>
      <c r="EY437" s="33">
        <v>533.99629960000004</v>
      </c>
      <c r="EZ437" s="33">
        <v>474.188714</v>
      </c>
      <c r="FA437" s="33">
        <v>469.91674360000002</v>
      </c>
      <c r="FB437" s="33">
        <v>576.71600350000006</v>
      </c>
      <c r="FC437" s="33">
        <v>533.99629960000004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459.87480900000003</v>
      </c>
      <c r="BY440" s="33">
        <v>560.21113100000002</v>
      </c>
      <c r="BZ440" s="33">
        <v>739.98037450000004</v>
      </c>
      <c r="CA440" s="33">
        <v>606.19861189999995</v>
      </c>
      <c r="CB440" s="33">
        <v>1888.75172</v>
      </c>
      <c r="CC440" s="33">
        <v>2300.8430050000002</v>
      </c>
      <c r="CD440" s="33">
        <v>3039.1732219999999</v>
      </c>
      <c r="CE440" s="33">
        <v>2489.7181770000002</v>
      </c>
      <c r="CF440" s="33">
        <v>3767.801211</v>
      </c>
      <c r="CG440" s="33">
        <v>4589.8669300000001</v>
      </c>
      <c r="CH440" s="33">
        <v>6062.734676</v>
      </c>
      <c r="CI440" s="33">
        <v>4966.6470509999999</v>
      </c>
      <c r="CJ440" s="33">
        <v>5979.7226030000002</v>
      </c>
      <c r="CK440" s="33">
        <v>7284.3893529999996</v>
      </c>
      <c r="CL440" s="33">
        <v>9621.9172799999997</v>
      </c>
      <c r="CM440" s="33">
        <v>7882.3616140000004</v>
      </c>
      <c r="CN440" s="33">
        <v>9158.9093549999998</v>
      </c>
      <c r="CO440" s="33">
        <v>11157.216850000001</v>
      </c>
      <c r="CP440" s="33">
        <v>14737.51778</v>
      </c>
      <c r="CQ440" s="33">
        <v>12073.10779</v>
      </c>
      <c r="CR440" s="33">
        <v>12313.48804</v>
      </c>
      <c r="CS440" s="33">
        <v>15000.06724</v>
      </c>
      <c r="CT440" s="33">
        <v>19813.521659999999</v>
      </c>
      <c r="CU440" s="33">
        <v>16231.41605</v>
      </c>
      <c r="CV440" s="33">
        <v>14534.85441</v>
      </c>
      <c r="CW440" s="33">
        <v>17706.095369999999</v>
      </c>
      <c r="CX440" s="33">
        <v>23387.90209</v>
      </c>
      <c r="CY440" s="33">
        <v>19159.580809999999</v>
      </c>
      <c r="CZ440" s="33">
        <v>18219.121579999999</v>
      </c>
      <c r="DA440" s="33">
        <v>22194.202649999999</v>
      </c>
      <c r="DB440" s="33">
        <v>29316.222900000001</v>
      </c>
      <c r="DC440" s="33">
        <v>24016.114799999999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459.87480900000003</v>
      </c>
      <c r="BY449" s="33">
        <v>560.21113100000002</v>
      </c>
      <c r="BZ449" s="33">
        <v>739.98037450000004</v>
      </c>
      <c r="CA449" s="33">
        <v>606.19861189999995</v>
      </c>
      <c r="CB449" s="33">
        <v>1888.75172</v>
      </c>
      <c r="CC449" s="33">
        <v>2300.8430050000002</v>
      </c>
      <c r="CD449" s="33">
        <v>3039.1732219999999</v>
      </c>
      <c r="CE449" s="33">
        <v>2489.7181770000002</v>
      </c>
      <c r="CF449" s="33">
        <v>3767.801211</v>
      </c>
      <c r="CG449" s="33">
        <v>4589.8669300000001</v>
      </c>
      <c r="CH449" s="33">
        <v>6062.734676</v>
      </c>
      <c r="CI449" s="33">
        <v>4966.6470509999999</v>
      </c>
      <c r="CJ449" s="33">
        <v>5979.7226030000002</v>
      </c>
      <c r="CK449" s="33">
        <v>7284.3893529999996</v>
      </c>
      <c r="CL449" s="33">
        <v>9621.9172799999997</v>
      </c>
      <c r="CM449" s="33">
        <v>7882.3616140000004</v>
      </c>
      <c r="CN449" s="33">
        <v>9158.9093549999998</v>
      </c>
      <c r="CO449" s="33">
        <v>11157.216850000001</v>
      </c>
      <c r="CP449" s="33">
        <v>14737.51778</v>
      </c>
      <c r="CQ449" s="33">
        <v>12073.10779</v>
      </c>
      <c r="CR449" s="33">
        <v>12313.48804</v>
      </c>
      <c r="CS449" s="33">
        <v>15000.06724</v>
      </c>
      <c r="CT449" s="33">
        <v>19813.521659999999</v>
      </c>
      <c r="CU449" s="33">
        <v>16231.41605</v>
      </c>
      <c r="CV449" s="33">
        <v>14534.85441</v>
      </c>
      <c r="CW449" s="33">
        <v>17706.095369999999</v>
      </c>
      <c r="CX449" s="33">
        <v>23387.90209</v>
      </c>
      <c r="CY449" s="33">
        <v>19159.580809999999</v>
      </c>
      <c r="CZ449" s="33">
        <v>18219.121579999999</v>
      </c>
      <c r="DA449" s="33">
        <v>22194.202649999999</v>
      </c>
      <c r="DB449" s="33">
        <v>29316.222900000001</v>
      </c>
      <c r="DC449" s="33">
        <v>24016.114799999999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5209.7978290000001</v>
      </c>
      <c r="DM464" s="33">
        <v>6346.4809919999998</v>
      </c>
      <c r="DN464" s="33">
        <v>8383.0383249999995</v>
      </c>
      <c r="DO464" s="33">
        <v>6867.4607740000001</v>
      </c>
      <c r="DP464" s="33">
        <v>6876.4218460000002</v>
      </c>
      <c r="DQ464" s="33">
        <v>8376.7320670000008</v>
      </c>
      <c r="DR464" s="33">
        <v>11064.78788</v>
      </c>
      <c r="DS464" s="33">
        <v>9064.3742509999993</v>
      </c>
      <c r="DT464" s="33">
        <v>8099.4858139999997</v>
      </c>
      <c r="DU464" s="33">
        <v>9866.6463550000008</v>
      </c>
      <c r="DV464" s="33">
        <v>13032.80899</v>
      </c>
      <c r="DW464" s="33">
        <v>10676.594940000001</v>
      </c>
      <c r="DX464" s="33">
        <v>9315.8209810000008</v>
      </c>
      <c r="DY464" s="33">
        <v>11348.363740000001</v>
      </c>
      <c r="DZ464" s="33">
        <v>14990.002850000001</v>
      </c>
      <c r="EA464" s="33">
        <v>12279.94584</v>
      </c>
      <c r="EB464" s="33">
        <v>10558.21003</v>
      </c>
      <c r="EC464" s="33">
        <v>12861.81949</v>
      </c>
      <c r="ED464" s="33">
        <v>16989.119770000001</v>
      </c>
      <c r="EE464" s="33">
        <v>13917.64049</v>
      </c>
      <c r="EF464" s="33">
        <v>11429.98856</v>
      </c>
      <c r="EG464" s="33">
        <v>13923.804239999999</v>
      </c>
      <c r="EH464" s="33">
        <v>18391.89068</v>
      </c>
      <c r="EI464" s="33">
        <v>15066.803099999999</v>
      </c>
      <c r="EJ464" s="33">
        <v>12900.36753</v>
      </c>
      <c r="EK464" s="33">
        <v>15714.99317</v>
      </c>
      <c r="EL464" s="33">
        <v>20757.864119999998</v>
      </c>
      <c r="EM464" s="33">
        <v>17005.029930000001</v>
      </c>
      <c r="EN464" s="33">
        <v>15133.620419999999</v>
      </c>
      <c r="EO464" s="33">
        <v>18435.501240000001</v>
      </c>
      <c r="EP464" s="33">
        <v>24351.371040000002</v>
      </c>
      <c r="EQ464" s="33">
        <v>19948.863280000001</v>
      </c>
      <c r="ER464" s="33">
        <v>16468.609649999999</v>
      </c>
      <c r="ES464" s="33">
        <v>20061.760839999999</v>
      </c>
      <c r="ET464" s="33">
        <v>26499.49007</v>
      </c>
      <c r="EU464" s="33">
        <v>21708.621810000001</v>
      </c>
      <c r="EV464" s="33">
        <v>16866.697919999999</v>
      </c>
      <c r="EW464" s="33">
        <v>20546.704730000001</v>
      </c>
      <c r="EX464" s="33">
        <v>27140.050279999999</v>
      </c>
      <c r="EY464" s="33">
        <v>22233.374520000001</v>
      </c>
      <c r="EZ464" s="33">
        <v>17268.64359</v>
      </c>
      <c r="FA464" s="33">
        <v>21036.34765</v>
      </c>
      <c r="FB464" s="33">
        <v>27786.817419999999</v>
      </c>
      <c r="FC464" s="33">
        <v>22763.212009999999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5209.7978290000001</v>
      </c>
      <c r="DM473" s="33">
        <v>6346.4809919999998</v>
      </c>
      <c r="DN473" s="33">
        <v>8383.0383249999995</v>
      </c>
      <c r="DO473" s="33">
        <v>6867.4607740000001</v>
      </c>
      <c r="DP473" s="33">
        <v>6876.4218460000002</v>
      </c>
      <c r="DQ473" s="33">
        <v>8376.7320670000008</v>
      </c>
      <c r="DR473" s="33">
        <v>11064.78788</v>
      </c>
      <c r="DS473" s="33">
        <v>9064.3742509999993</v>
      </c>
      <c r="DT473" s="33">
        <v>8099.4858139999997</v>
      </c>
      <c r="DU473" s="33">
        <v>9866.6463550000008</v>
      </c>
      <c r="DV473" s="33">
        <v>13032.80899</v>
      </c>
      <c r="DW473" s="33">
        <v>10676.594940000001</v>
      </c>
      <c r="DX473" s="33">
        <v>9315.8209810000008</v>
      </c>
      <c r="DY473" s="33">
        <v>11348.363740000001</v>
      </c>
      <c r="DZ473" s="33">
        <v>14990.002850000001</v>
      </c>
      <c r="EA473" s="33">
        <v>12279.94584</v>
      </c>
      <c r="EB473" s="33">
        <v>10558.21003</v>
      </c>
      <c r="EC473" s="33">
        <v>12861.81949</v>
      </c>
      <c r="ED473" s="33">
        <v>16989.119770000001</v>
      </c>
      <c r="EE473" s="33">
        <v>13917.64049</v>
      </c>
      <c r="EF473" s="33">
        <v>11429.98856</v>
      </c>
      <c r="EG473" s="33">
        <v>13923.804239999999</v>
      </c>
      <c r="EH473" s="33">
        <v>18391.89068</v>
      </c>
      <c r="EI473" s="33">
        <v>15066.803099999999</v>
      </c>
      <c r="EJ473" s="33">
        <v>12900.36753</v>
      </c>
      <c r="EK473" s="33">
        <v>15714.99317</v>
      </c>
      <c r="EL473" s="33">
        <v>20757.864119999998</v>
      </c>
      <c r="EM473" s="33">
        <v>17005.029930000001</v>
      </c>
      <c r="EN473" s="33">
        <v>15133.620419999999</v>
      </c>
      <c r="EO473" s="33">
        <v>18435.501240000001</v>
      </c>
      <c r="EP473" s="33">
        <v>24351.371040000002</v>
      </c>
      <c r="EQ473" s="33">
        <v>19948.863280000001</v>
      </c>
      <c r="ER473" s="33">
        <v>16468.609649999999</v>
      </c>
      <c r="ES473" s="33">
        <v>20061.760839999999</v>
      </c>
      <c r="ET473" s="33">
        <v>26499.49007</v>
      </c>
      <c r="EU473" s="33">
        <v>21708.621810000001</v>
      </c>
      <c r="EV473" s="33">
        <v>16866.697919999999</v>
      </c>
      <c r="EW473" s="33">
        <v>20546.704730000001</v>
      </c>
      <c r="EX473" s="33">
        <v>27140.050279999999</v>
      </c>
      <c r="EY473" s="33">
        <v>22233.374520000001</v>
      </c>
      <c r="EZ473" s="33">
        <v>17268.64359</v>
      </c>
      <c r="FA473" s="33">
        <v>21036.34765</v>
      </c>
      <c r="FB473" s="33">
        <v>27786.817419999999</v>
      </c>
      <c r="FC473" s="33">
        <v>22763.212009999999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334.94622980000003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793.90299070000003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371.79113810000001</v>
      </c>
      <c r="EM654" s="33">
        <v>1861.7816150000001</v>
      </c>
      <c r="EN654" s="33">
        <v>1861.7816150000001</v>
      </c>
      <c r="EP654" s="33">
        <v>1285.841107</v>
      </c>
      <c r="EQ654" s="33">
        <v>1861.7816150000001</v>
      </c>
      <c r="ER654" s="33">
        <v>1861.7816150000001</v>
      </c>
      <c r="ET654" s="33">
        <v>1230.9116180000001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334.94622980000003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793.90299070000003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371.79113810000001</v>
      </c>
      <c r="EM665" s="33">
        <v>3032.856464</v>
      </c>
      <c r="EN665" s="33">
        <v>3032.856464</v>
      </c>
      <c r="EO665" s="33">
        <v>0</v>
      </c>
      <c r="EP665" s="33">
        <v>1285.841107</v>
      </c>
      <c r="EQ665" s="33">
        <v>3032.856464</v>
      </c>
      <c r="ER665" s="33">
        <v>3032.856464</v>
      </c>
      <c r="ES665" s="33">
        <v>0</v>
      </c>
      <c r="ET665" s="33">
        <v>1230.9116180000001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109.2204948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2382.890973</v>
      </c>
      <c r="CQ666" s="33">
        <v>2714.5060189999999</v>
      </c>
      <c r="CR666" s="33">
        <v>1420.406833</v>
      </c>
      <c r="CU666" s="33">
        <v>2714.5060189999999</v>
      </c>
      <c r="CV666" s="33">
        <v>1554.2055700000001</v>
      </c>
      <c r="CY666" s="33">
        <v>2714.5060189999999</v>
      </c>
      <c r="CZ666" s="33">
        <v>1501.5153519999999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DL666" s="33">
        <v>1842.5371230000001</v>
      </c>
      <c r="DO666" s="33">
        <v>1694.6123110000001</v>
      </c>
      <c r="DP666" s="33">
        <v>1171.8081790000001</v>
      </c>
      <c r="DS666" s="33">
        <v>807.4932086</v>
      </c>
      <c r="DT666" s="33">
        <v>540.28954220000003</v>
      </c>
      <c r="DW666" s="33">
        <v>2107.1767490000002</v>
      </c>
      <c r="DX666" s="33">
        <v>2107.1767490000002</v>
      </c>
      <c r="EA666" s="33">
        <v>607.32926999999995</v>
      </c>
      <c r="EB666" s="33">
        <v>2714.5060189999999</v>
      </c>
      <c r="EE666" s="33">
        <v>592.17653929999994</v>
      </c>
      <c r="EF666" s="33">
        <v>2714.5060189999999</v>
      </c>
      <c r="EI666" s="33">
        <v>2300.4609479999999</v>
      </c>
      <c r="EJ666" s="33">
        <v>2714.5060189999999</v>
      </c>
      <c r="EM666" s="33">
        <v>2382.890973</v>
      </c>
      <c r="EN666" s="33">
        <v>2714.5060189999999</v>
      </c>
      <c r="EQ666" s="33">
        <v>2107.1767490000002</v>
      </c>
      <c r="ER666" s="33">
        <v>2714.5060189999999</v>
      </c>
      <c r="EU666" s="33">
        <v>2382.890973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138.52318880000001</v>
      </c>
      <c r="EN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945.57661689999998</v>
      </c>
      <c r="CE668" s="33">
        <v>1470.4758609999999</v>
      </c>
      <c r="CF668" s="33">
        <v>1102.707212</v>
      </c>
      <c r="CI668" s="33">
        <v>1470.4758609999999</v>
      </c>
      <c r="CJ668" s="33">
        <v>1120.3242130000001</v>
      </c>
      <c r="CM668" s="33">
        <v>1470.4758609999999</v>
      </c>
      <c r="CN668" s="33">
        <v>440.57427539999998</v>
      </c>
      <c r="CQ668" s="33">
        <v>1470.4758609999999</v>
      </c>
      <c r="CR668" s="33">
        <v>440.57427539999998</v>
      </c>
      <c r="CU668" s="33">
        <v>1177.4048700000001</v>
      </c>
      <c r="CY668" s="33">
        <v>834.52790359999995</v>
      </c>
      <c r="DC668" s="33">
        <v>263.89567440000002</v>
      </c>
      <c r="DG668" s="33">
        <v>1470.4758609999999</v>
      </c>
      <c r="DH668" s="33">
        <v>1470.4758609999999</v>
      </c>
      <c r="DK668" s="33">
        <v>1470.4758609999999</v>
      </c>
      <c r="DT668" s="33">
        <v>965.47351960000003</v>
      </c>
      <c r="EA668" s="33">
        <v>42.834168560000002</v>
      </c>
      <c r="EF668" s="33">
        <v>505.0023415</v>
      </c>
      <c r="EI668" s="33">
        <v>440.57427539999998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Y668" s="33">
        <v>634.40978470000005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35.154142960000001</v>
      </c>
      <c r="CE669" s="33">
        <v>168.64993770000001</v>
      </c>
      <c r="CI669" s="33">
        <v>168.64993770000001</v>
      </c>
      <c r="CM669" s="33">
        <v>168.64993770000001</v>
      </c>
      <c r="CN669" s="33">
        <v>5.1618606079999996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T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109.2204948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3931.1571979999999</v>
      </c>
      <c r="CC677" s="33">
        <v>0</v>
      </c>
      <c r="CD677" s="33">
        <v>0</v>
      </c>
      <c r="CE677" s="33">
        <v>4589.5522369999999</v>
      </c>
      <c r="CF677" s="33">
        <v>4053.1336500000002</v>
      </c>
      <c r="CG677" s="33">
        <v>0</v>
      </c>
      <c r="CH677" s="33">
        <v>0</v>
      </c>
      <c r="CI677" s="33">
        <v>4589.5522369999999</v>
      </c>
      <c r="CJ677" s="33">
        <v>4070.7506509999998</v>
      </c>
      <c r="CK677" s="33">
        <v>0</v>
      </c>
      <c r="CL677" s="33">
        <v>0</v>
      </c>
      <c r="CM677" s="33">
        <v>4589.5522369999999</v>
      </c>
      <c r="CN677" s="33">
        <v>3064.5475280000001</v>
      </c>
      <c r="CO677" s="33">
        <v>0</v>
      </c>
      <c r="CP677" s="33">
        <v>0</v>
      </c>
      <c r="CQ677" s="33">
        <v>4589.5522369999999</v>
      </c>
      <c r="CR677" s="33">
        <v>2096.901527</v>
      </c>
      <c r="CS677" s="33">
        <v>0</v>
      </c>
      <c r="CT677" s="33">
        <v>0</v>
      </c>
      <c r="CU677" s="33">
        <v>4296.4812460000003</v>
      </c>
      <c r="CV677" s="33">
        <v>1790.125988</v>
      </c>
      <c r="CW677" s="33">
        <v>0</v>
      </c>
      <c r="CX677" s="33">
        <v>0</v>
      </c>
      <c r="CY677" s="33">
        <v>3953.6042790000001</v>
      </c>
      <c r="CZ677" s="33">
        <v>1737.43577</v>
      </c>
      <c r="DA677" s="33">
        <v>0</v>
      </c>
      <c r="DB677" s="33">
        <v>0</v>
      </c>
      <c r="DC677" s="33">
        <v>3382.9720499999999</v>
      </c>
      <c r="DD677" s="33">
        <v>3119.076376</v>
      </c>
      <c r="DE677" s="33">
        <v>0</v>
      </c>
      <c r="DF677" s="33">
        <v>0</v>
      </c>
      <c r="DG677" s="33">
        <v>4589.5522369999999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2078.4575410000002</v>
      </c>
      <c r="DM677" s="33">
        <v>0</v>
      </c>
      <c r="DN677" s="33">
        <v>0</v>
      </c>
      <c r="DO677" s="33">
        <v>2099.1826679999999</v>
      </c>
      <c r="DP677" s="33">
        <v>1407.728597</v>
      </c>
      <c r="DQ677" s="33">
        <v>0</v>
      </c>
      <c r="DR677" s="33">
        <v>0</v>
      </c>
      <c r="DS677" s="33">
        <v>1212.0635649999999</v>
      </c>
      <c r="DT677" s="33">
        <v>1910.3334179999999</v>
      </c>
      <c r="DU677" s="33">
        <v>0</v>
      </c>
      <c r="DV677" s="33">
        <v>0</v>
      </c>
      <c r="DW677" s="33">
        <v>2343.0971679999998</v>
      </c>
      <c r="DX677" s="33">
        <v>2107.1767490000002</v>
      </c>
      <c r="DY677" s="33">
        <v>0</v>
      </c>
      <c r="DZ677" s="33">
        <v>0</v>
      </c>
      <c r="EA677" s="33">
        <v>650.16343849999998</v>
      </c>
      <c r="EB677" s="33">
        <v>2950.426438</v>
      </c>
      <c r="EC677" s="33">
        <v>0</v>
      </c>
      <c r="ED677" s="33">
        <v>0</v>
      </c>
      <c r="EE677" s="33">
        <v>996.74689539999997</v>
      </c>
      <c r="EF677" s="33">
        <v>3624.0787169999999</v>
      </c>
      <c r="EG677" s="33">
        <v>0</v>
      </c>
      <c r="EH677" s="33">
        <v>0</v>
      </c>
      <c r="EI677" s="33">
        <v>3145.605579</v>
      </c>
      <c r="EJ677" s="33">
        <v>4589.5522369999999</v>
      </c>
      <c r="EK677" s="33">
        <v>0</v>
      </c>
      <c r="EL677" s="33">
        <v>0</v>
      </c>
      <c r="EM677" s="33">
        <v>2690.0641000000001</v>
      </c>
      <c r="EN677" s="33">
        <v>4589.5522369999999</v>
      </c>
      <c r="EO677" s="33">
        <v>0</v>
      </c>
      <c r="EP677" s="33">
        <v>0</v>
      </c>
      <c r="EQ677" s="33">
        <v>2275.8266870000002</v>
      </c>
      <c r="ER677" s="33">
        <v>4589.5522369999999</v>
      </c>
      <c r="ES677" s="33">
        <v>0</v>
      </c>
      <c r="ET677" s="33">
        <v>0</v>
      </c>
      <c r="EU677" s="33">
        <v>2787.4613300000001</v>
      </c>
      <c r="EV677" s="33">
        <v>4589.5522369999999</v>
      </c>
      <c r="EW677" s="33">
        <v>0</v>
      </c>
      <c r="EX677" s="33">
        <v>0</v>
      </c>
      <c r="EY677" s="33">
        <v>3753.4861599999999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143.03184970000001</v>
      </c>
      <c r="BK678" s="33">
        <v>1864.6240299999999</v>
      </c>
      <c r="BL678" s="33">
        <v>710.78660319999994</v>
      </c>
      <c r="BO678" s="33">
        <v>1864.6240299999999</v>
      </c>
      <c r="BP678" s="33">
        <v>895.64456800000005</v>
      </c>
      <c r="BS678" s="33">
        <v>1864.6240299999999</v>
      </c>
      <c r="BT678" s="33">
        <v>1838.6607739999999</v>
      </c>
      <c r="BW678" s="33">
        <v>1864.6240299999999</v>
      </c>
      <c r="BX678" s="33">
        <v>339.48099079999997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947.23026400000003</v>
      </c>
      <c r="DG678" s="33">
        <v>383.37447800000001</v>
      </c>
      <c r="DK678" s="33">
        <v>1864.6240299999999</v>
      </c>
      <c r="EN678" s="33">
        <v>74.074390429999994</v>
      </c>
      <c r="ER678" s="33">
        <v>881.94942249999997</v>
      </c>
      <c r="EV678" s="33">
        <v>1725.4894340000001</v>
      </c>
      <c r="EZ678" s="33">
        <v>1864.6240299999999</v>
      </c>
      <c r="FC678" s="33">
        <v>196.38072450000001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143.03184970000001</v>
      </c>
      <c r="BI689" s="33">
        <v>0</v>
      </c>
      <c r="BJ689" s="33">
        <v>0</v>
      </c>
      <c r="BK689" s="33">
        <v>2075.9101879999998</v>
      </c>
      <c r="BL689" s="33">
        <v>710.78660319999994</v>
      </c>
      <c r="BM689" s="33">
        <v>0</v>
      </c>
      <c r="BN689" s="33">
        <v>0</v>
      </c>
      <c r="BO689" s="33">
        <v>2075.9101879999998</v>
      </c>
      <c r="BP689" s="33">
        <v>895.64456800000005</v>
      </c>
      <c r="BQ689" s="33">
        <v>0</v>
      </c>
      <c r="BR689" s="33">
        <v>0</v>
      </c>
      <c r="BS689" s="33">
        <v>2075.9101879999998</v>
      </c>
      <c r="BT689" s="33">
        <v>1838.6607739999999</v>
      </c>
      <c r="BU689" s="33">
        <v>0</v>
      </c>
      <c r="BV689" s="33">
        <v>0</v>
      </c>
      <c r="BW689" s="33">
        <v>2075.9101879999998</v>
      </c>
      <c r="BX689" s="33">
        <v>339.48099079999997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947.23026400000003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383.37447800000001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74.074390429999994</v>
      </c>
      <c r="EO689" s="33">
        <v>0</v>
      </c>
      <c r="EP689" s="33">
        <v>0</v>
      </c>
      <c r="EQ689" s="33">
        <v>0</v>
      </c>
      <c r="ER689" s="33">
        <v>881.94942249999997</v>
      </c>
      <c r="ES689" s="33">
        <v>0</v>
      </c>
      <c r="ET689" s="33">
        <v>0</v>
      </c>
      <c r="EU689" s="33">
        <v>0</v>
      </c>
      <c r="EV689" s="33">
        <v>1725.4894340000001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196.38072450000001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101.5299565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3031.9089920000001</v>
      </c>
      <c r="EQ751" s="33">
        <v>3031.9089920000001</v>
      </c>
      <c r="ER751" s="33">
        <v>3031.9089920000001</v>
      </c>
      <c r="ES751" s="33">
        <v>720.95054630000004</v>
      </c>
      <c r="EU751" s="33">
        <v>3031.9089920000001</v>
      </c>
      <c r="EV751" s="33">
        <v>3031.9089920000001</v>
      </c>
      <c r="EW751" s="33">
        <v>622.88331040000003</v>
      </c>
      <c r="EY751" s="33">
        <v>3031.9089920000001</v>
      </c>
      <c r="EZ751" s="33">
        <v>3031.9089920000001</v>
      </c>
      <c r="FA751" s="33">
        <v>525.93574279999996</v>
      </c>
      <c r="FB751" s="33">
        <v>568.45867759999999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179.75488580000001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192.01799030000001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13.18105909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90.847666340000004</v>
      </c>
      <c r="DC756" s="33">
        <v>926.62718570000004</v>
      </c>
      <c r="DD756" s="33">
        <v>926.62718570000004</v>
      </c>
      <c r="DF756" s="33">
        <v>178.52528849999999</v>
      </c>
      <c r="DG756" s="33">
        <v>926.62718570000004</v>
      </c>
      <c r="DH756" s="33">
        <v>926.62718570000004</v>
      </c>
      <c r="DJ756" s="33">
        <v>119.6462497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DZ756" s="33">
        <v>51.117230829999997</v>
      </c>
      <c r="EA756" s="33">
        <v>926.62718570000004</v>
      </c>
      <c r="EB756" s="33">
        <v>926.62718570000004</v>
      </c>
      <c r="ED756" s="33">
        <v>137.31378670000001</v>
      </c>
      <c r="EE756" s="33">
        <v>926.62718570000004</v>
      </c>
      <c r="EF756" s="33">
        <v>926.62718570000004</v>
      </c>
      <c r="EH756" s="33">
        <v>222.3951161</v>
      </c>
      <c r="EI756" s="33">
        <v>926.62718570000004</v>
      </c>
      <c r="EJ756" s="33">
        <v>926.62718570000004</v>
      </c>
      <c r="EL756" s="33">
        <v>306.0700248</v>
      </c>
      <c r="EM756" s="33">
        <v>926.62718570000004</v>
      </c>
      <c r="EN756" s="33">
        <v>926.62718570000004</v>
      </c>
      <c r="EP756" s="33">
        <v>388.05364129999998</v>
      </c>
      <c r="EQ756" s="33">
        <v>926.62718570000004</v>
      </c>
      <c r="ER756" s="33">
        <v>926.62718570000004</v>
      </c>
      <c r="ET756" s="33">
        <v>468.2458747</v>
      </c>
      <c r="EU756" s="33">
        <v>926.62718570000004</v>
      </c>
      <c r="EV756" s="33">
        <v>926.62718570000004</v>
      </c>
      <c r="EX756" s="33">
        <v>546.46658990000003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735.92069149999998</v>
      </c>
      <c r="CE761" s="33">
        <v>1249.7149879999999</v>
      </c>
      <c r="CF761" s="33">
        <v>1439.2093</v>
      </c>
      <c r="CG761" s="33">
        <v>0</v>
      </c>
      <c r="CH761" s="33">
        <v>571.00661430000002</v>
      </c>
      <c r="CI761" s="33">
        <v>1439.2093</v>
      </c>
      <c r="CJ761" s="33">
        <v>1628.703612</v>
      </c>
      <c r="CK761" s="33">
        <v>0</v>
      </c>
      <c r="CL761" s="33">
        <v>468.20145029999998</v>
      </c>
      <c r="CM761" s="33">
        <v>1628.703612</v>
      </c>
      <c r="CN761" s="33">
        <v>2309.9356630000002</v>
      </c>
      <c r="CO761" s="33">
        <v>0</v>
      </c>
      <c r="CP761" s="33">
        <v>13.18105909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0</v>
      </c>
      <c r="DB761" s="33">
        <v>90.847666340000004</v>
      </c>
      <c r="DC761" s="33">
        <v>3438.3742910000001</v>
      </c>
      <c r="DD761" s="33">
        <v>3627.8686029999999</v>
      </c>
      <c r="DE761" s="33">
        <v>0</v>
      </c>
      <c r="DF761" s="33">
        <v>178.52528849999999</v>
      </c>
      <c r="DG761" s="33">
        <v>3627.8686029999999</v>
      </c>
      <c r="DH761" s="33">
        <v>3817.3629150000002</v>
      </c>
      <c r="DI761" s="33">
        <v>0</v>
      </c>
      <c r="DJ761" s="33">
        <v>119.6462497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51.117230829999997</v>
      </c>
      <c r="EA761" s="33">
        <v>4581.024993</v>
      </c>
      <c r="EB761" s="33">
        <v>4770.5193049999998</v>
      </c>
      <c r="EC761" s="33">
        <v>0</v>
      </c>
      <c r="ED761" s="33">
        <v>137.31378670000001</v>
      </c>
      <c r="EE761" s="33">
        <v>4770.5193049999998</v>
      </c>
      <c r="EF761" s="33">
        <v>4960.0136169999996</v>
      </c>
      <c r="EG761" s="33">
        <v>0</v>
      </c>
      <c r="EH761" s="33">
        <v>222.3951161</v>
      </c>
      <c r="EI761" s="33">
        <v>4960.0136169999996</v>
      </c>
      <c r="EJ761" s="33">
        <v>5149.5079290000003</v>
      </c>
      <c r="EK761" s="33">
        <v>0</v>
      </c>
      <c r="EL761" s="33">
        <v>306.0700248</v>
      </c>
      <c r="EM761" s="33">
        <v>5149.5079290000003</v>
      </c>
      <c r="EN761" s="33">
        <v>5149.5079290000003</v>
      </c>
      <c r="EO761" s="33">
        <v>0</v>
      </c>
      <c r="EP761" s="33">
        <v>388.05364129999998</v>
      </c>
      <c r="EQ761" s="33">
        <v>5149.5079290000003</v>
      </c>
      <c r="ER761" s="33">
        <v>5149.5079290000003</v>
      </c>
      <c r="ES761" s="33">
        <v>720.95054630000004</v>
      </c>
      <c r="ET761" s="33">
        <v>468.2458747</v>
      </c>
      <c r="EU761" s="33">
        <v>5149.5079290000003</v>
      </c>
      <c r="EV761" s="33">
        <v>5149.5079290000003</v>
      </c>
      <c r="EW761" s="33">
        <v>622.88331040000003</v>
      </c>
      <c r="EX761" s="33">
        <v>546.46658990000003</v>
      </c>
      <c r="EY761" s="33">
        <v>5149.5079290000003</v>
      </c>
      <c r="EZ761" s="33">
        <v>5149.5079290000003</v>
      </c>
      <c r="FA761" s="33">
        <v>525.93574279999996</v>
      </c>
      <c r="FB761" s="33">
        <v>1495.085863</v>
      </c>
      <c r="FC761" s="33">
        <v>5149.5079290000003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62102.574610000003</v>
      </c>
      <c r="H762" s="33">
        <v>60930.07748</v>
      </c>
      <c r="I762" s="33">
        <v>62455.229079999997</v>
      </c>
      <c r="J762" s="33">
        <v>62802.945140000003</v>
      </c>
      <c r="K762" s="33">
        <v>64761.384050000001</v>
      </c>
      <c r="L762" s="33">
        <v>61729.798730000002</v>
      </c>
      <c r="M762" s="33">
        <v>61707.582849999999</v>
      </c>
      <c r="N762" s="33">
        <v>61949.402880000001</v>
      </c>
      <c r="O762" s="33">
        <v>63865.208500000001</v>
      </c>
      <c r="P762" s="33">
        <v>62145.410510000002</v>
      </c>
      <c r="Q762" s="33">
        <v>64077.706250000003</v>
      </c>
      <c r="R762" s="33">
        <v>64437.88078</v>
      </c>
      <c r="S762" s="33">
        <v>66440.027390000003</v>
      </c>
      <c r="T762" s="33">
        <v>68315.533379999993</v>
      </c>
      <c r="U762" s="33">
        <v>64242.592239999998</v>
      </c>
      <c r="V762" s="33">
        <v>64484.472390000003</v>
      </c>
      <c r="W762" s="33">
        <v>66486.214059999998</v>
      </c>
      <c r="X762" s="33">
        <v>69555.956340000004</v>
      </c>
      <c r="Y762" s="33">
        <v>65414.344210000003</v>
      </c>
      <c r="Z762" s="33">
        <v>65659.018509999994</v>
      </c>
      <c r="AA762" s="33">
        <v>67692.888980000003</v>
      </c>
      <c r="AB762" s="33">
        <v>70679.172990000006</v>
      </c>
      <c r="AC762" s="33">
        <v>66462.653529999996</v>
      </c>
      <c r="AD762" s="33">
        <v>66706.330830000006</v>
      </c>
      <c r="AE762" s="33">
        <v>68778.355769999995</v>
      </c>
      <c r="AF762" s="33">
        <v>75854.301420000003</v>
      </c>
      <c r="AG762" s="33">
        <v>71336.500140000004</v>
      </c>
      <c r="AH762" s="33">
        <v>71606.312810000003</v>
      </c>
      <c r="AI762" s="33">
        <v>73824.949909999996</v>
      </c>
      <c r="AJ762" s="33">
        <v>79651.434680000006</v>
      </c>
      <c r="AK762" s="33">
        <v>74921.992259999999</v>
      </c>
      <c r="AL762" s="33">
        <v>75213.321070000005</v>
      </c>
      <c r="AM762" s="33">
        <v>77536.335649999994</v>
      </c>
      <c r="AN762" s="33">
        <v>83543.589309999996</v>
      </c>
      <c r="AO762" s="33">
        <v>78604.055649999995</v>
      </c>
      <c r="AP762" s="33">
        <v>78918.592940000002</v>
      </c>
      <c r="AQ762" s="33">
        <v>81343.342329999999</v>
      </c>
      <c r="AR762" s="33">
        <v>86965.192110000004</v>
      </c>
      <c r="AS762" s="33">
        <v>81817.172980000003</v>
      </c>
      <c r="AT762" s="33">
        <v>82142.162630000006</v>
      </c>
      <c r="AU762" s="33">
        <v>84670.77205</v>
      </c>
      <c r="AV762" s="33">
        <v>90531.50434</v>
      </c>
      <c r="AW762" s="33">
        <v>85161.467430000004</v>
      </c>
      <c r="AX762" s="33">
        <v>85496.784270000004</v>
      </c>
      <c r="AY762" s="33">
        <v>88136.402029999997</v>
      </c>
      <c r="AZ762" s="33">
        <v>94135.383809999999</v>
      </c>
      <c r="BA762" s="33">
        <v>88541.11808</v>
      </c>
      <c r="BB762" s="33">
        <v>88888.783089999997</v>
      </c>
      <c r="BC762" s="33">
        <v>91640.123489999998</v>
      </c>
      <c r="BD762" s="33">
        <v>97866.627460000003</v>
      </c>
      <c r="BE762" s="33">
        <v>92036.420979999995</v>
      </c>
      <c r="BF762" s="33">
        <v>92394.927249999993</v>
      </c>
      <c r="BG762" s="33">
        <v>95265.359700000001</v>
      </c>
      <c r="BH762" s="33">
        <v>101071.2035</v>
      </c>
      <c r="BI762" s="33">
        <v>95046.339609999995</v>
      </c>
      <c r="BJ762" s="33">
        <v>95413.519830000005</v>
      </c>
      <c r="BK762" s="33">
        <v>98386.871629999994</v>
      </c>
      <c r="BL762" s="33">
        <v>104084.26639999999</v>
      </c>
      <c r="BM762" s="33">
        <v>97865.398839999994</v>
      </c>
      <c r="BN762" s="33">
        <v>98242.426980000004</v>
      </c>
      <c r="BO762" s="33">
        <v>101312.651</v>
      </c>
      <c r="BP762" s="33">
        <v>107212.55070000001</v>
      </c>
      <c r="BQ762" s="33">
        <v>100791.2234</v>
      </c>
      <c r="BR762" s="33">
        <v>101179.2078</v>
      </c>
      <c r="BS762" s="33">
        <v>104349.3422</v>
      </c>
      <c r="BT762" s="33">
        <v>110429.5138</v>
      </c>
      <c r="BU762" s="33">
        <v>103802.3882</v>
      </c>
      <c r="BV762" s="33">
        <v>104202.8207</v>
      </c>
      <c r="BW762" s="33">
        <v>107473.7729</v>
      </c>
      <c r="BX762" s="33">
        <v>113747.8803</v>
      </c>
      <c r="BY762" s="33">
        <v>106913.5358</v>
      </c>
      <c r="BZ762" s="33">
        <v>107328.1957</v>
      </c>
      <c r="CA762" s="33">
        <v>110700.774</v>
      </c>
      <c r="CB762" s="33">
        <v>117231.1937</v>
      </c>
      <c r="CC762" s="33">
        <v>110175.3704</v>
      </c>
      <c r="CD762" s="33">
        <v>110601.6826</v>
      </c>
      <c r="CE762" s="33">
        <v>114084.16710000001</v>
      </c>
      <c r="CF762" s="33">
        <v>120773.23609999999</v>
      </c>
      <c r="CG762" s="33">
        <v>113496.167</v>
      </c>
      <c r="CH762" s="33">
        <v>113934.53170000001</v>
      </c>
      <c r="CI762" s="33">
        <v>117526.6136</v>
      </c>
      <c r="CJ762" s="33">
        <v>124311.9991</v>
      </c>
      <c r="CK762" s="33">
        <v>116817.70540000001</v>
      </c>
      <c r="CL762" s="33">
        <v>117268.8682</v>
      </c>
      <c r="CM762" s="33">
        <v>120968.5837</v>
      </c>
      <c r="CN762" s="33">
        <v>127965.1686</v>
      </c>
      <c r="CO762" s="33">
        <v>120238.894</v>
      </c>
      <c r="CP762" s="33">
        <v>120702.53049999999</v>
      </c>
      <c r="CQ762" s="33">
        <v>124514.9599</v>
      </c>
      <c r="CR762" s="33">
        <v>131740.55050000001</v>
      </c>
      <c r="CS762" s="33">
        <v>123779.85279999999</v>
      </c>
      <c r="CT762" s="33">
        <v>124256.3285</v>
      </c>
      <c r="CU762" s="33">
        <v>128184.2157</v>
      </c>
      <c r="CV762" s="33">
        <v>135761.77710000001</v>
      </c>
      <c r="CW762" s="33">
        <v>127557.5448</v>
      </c>
      <c r="CX762" s="33">
        <v>128050.243</v>
      </c>
      <c r="CY762" s="33">
        <v>132096.7702</v>
      </c>
      <c r="CZ762" s="33">
        <v>139735.1679</v>
      </c>
      <c r="DA762" s="33">
        <v>131282.78450000001</v>
      </c>
      <c r="DB762" s="33">
        <v>131788.4682</v>
      </c>
      <c r="DC762" s="33">
        <v>135958.049</v>
      </c>
      <c r="DD762" s="33">
        <v>143746.9069</v>
      </c>
      <c r="DE762" s="33">
        <v>135029.55420000001</v>
      </c>
      <c r="DF762" s="33">
        <v>135549.67420000001</v>
      </c>
      <c r="DG762" s="33">
        <v>139850.82089999999</v>
      </c>
      <c r="DH762" s="33">
        <v>147605.7463</v>
      </c>
      <c r="DI762" s="33">
        <v>138631.1067</v>
      </c>
      <c r="DJ762" s="33">
        <v>139165.0258</v>
      </c>
      <c r="DK762" s="33">
        <v>143594.1697</v>
      </c>
      <c r="DL762" s="33">
        <v>151431.7432</v>
      </c>
      <c r="DM762" s="33">
        <v>142203.3333</v>
      </c>
      <c r="DN762" s="33">
        <v>142751.74890000001</v>
      </c>
      <c r="DO762" s="33">
        <v>147307.1618</v>
      </c>
      <c r="DP762" s="33">
        <v>154810.95269999999</v>
      </c>
      <c r="DQ762" s="33">
        <v>145355.65599999999</v>
      </c>
      <c r="DR762" s="33">
        <v>145917.09</v>
      </c>
      <c r="DS762" s="33">
        <v>150585.07769999999</v>
      </c>
      <c r="DT762" s="33">
        <v>158201.12520000001</v>
      </c>
      <c r="DU762" s="33">
        <v>148516.6373</v>
      </c>
      <c r="DV762" s="33">
        <v>149090.12539999999</v>
      </c>
      <c r="DW762" s="33">
        <v>153872.1139</v>
      </c>
      <c r="DX762" s="33">
        <v>161604.50880000001</v>
      </c>
      <c r="DY762" s="33">
        <v>151688.16039999999</v>
      </c>
      <c r="DZ762" s="33">
        <v>152274.44339999999</v>
      </c>
      <c r="EA762" s="33">
        <v>157171.69680000001</v>
      </c>
      <c r="EB762" s="33">
        <v>165075.0074</v>
      </c>
      <c r="EC762" s="33">
        <v>154919.46859999999</v>
      </c>
      <c r="ED762" s="33">
        <v>155518.14799999999</v>
      </c>
      <c r="EE762" s="33">
        <v>160534.64730000001</v>
      </c>
      <c r="EF762" s="33">
        <v>168614.83559999999</v>
      </c>
      <c r="EG762" s="33">
        <v>158214.83739999999</v>
      </c>
      <c r="EH762" s="33">
        <v>158825.54870000001</v>
      </c>
      <c r="EI762" s="33">
        <v>163964.5416</v>
      </c>
      <c r="EJ762" s="33">
        <v>172178.18539999999</v>
      </c>
      <c r="EK762" s="33">
        <v>161531.1997</v>
      </c>
      <c r="EL762" s="33">
        <v>162153.39869999999</v>
      </c>
      <c r="EM762" s="33">
        <v>167417.1024</v>
      </c>
      <c r="EN762" s="33">
        <v>175710.2334</v>
      </c>
      <c r="EO762" s="33">
        <v>164814.74830000001</v>
      </c>
      <c r="EP762" s="33">
        <v>165449.29939999999</v>
      </c>
      <c r="EQ762" s="33">
        <v>170837.37400000001</v>
      </c>
      <c r="ER762" s="33">
        <v>179591.10939999999</v>
      </c>
      <c r="ES762" s="33">
        <v>168413.77849999999</v>
      </c>
      <c r="ET762" s="33">
        <v>169062.0815</v>
      </c>
      <c r="EU762" s="33">
        <v>174588.03589999999</v>
      </c>
      <c r="EV762" s="33">
        <v>183320.27849999999</v>
      </c>
      <c r="EW762" s="33">
        <v>171871.49669999999</v>
      </c>
      <c r="EX762" s="33">
        <v>172532.83660000001</v>
      </c>
      <c r="EY762" s="33">
        <v>178193.4221</v>
      </c>
      <c r="EZ762" s="33">
        <v>187005.25510000001</v>
      </c>
      <c r="FA762" s="33">
        <v>175289.78349999999</v>
      </c>
      <c r="FB762" s="33">
        <v>175963.92910000001</v>
      </c>
      <c r="FC762" s="33">
        <v>181757.7335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41162.385069999997</v>
      </c>
      <c r="D4" s="1">
        <f>PLANEL_GerCrit_Trim_Resultado!Q245</f>
        <v>38907.442920000001</v>
      </c>
      <c r="E4" s="1">
        <f>PLANEL_GerCrit_Trim_Resultado!R245</f>
        <v>45523.629229999999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45167.754439999997</v>
      </c>
      <c r="I4" s="1">
        <f>PLANEL_GerCrit_Trim_Resultado!V245</f>
        <v>42828.089769999999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43530.489119999998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44311.33627</v>
      </c>
      <c r="Q4" s="1">
        <f>PLANEL_GerCrit_Trim_Resultado!AD245</f>
        <v>41242.459320000002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48310.191659999997</v>
      </c>
      <c r="U4" s="1">
        <f>PLANEL_GerCrit_Trim_Resultado!AH245</f>
        <v>44980.22219</v>
      </c>
      <c r="V4" s="1">
        <f>PLANEL_GerCrit_Trim_Resultado!AI245</f>
        <v>45890.538529999998</v>
      </c>
      <c r="W4" s="1">
        <f>PLANEL_GerCrit_Trim_Resultado!AJ245</f>
        <v>60658.751270000001</v>
      </c>
      <c r="X4" s="1">
        <f>PLANEL_GerCrit_Trim_Resultado!AK245</f>
        <v>50895.300860000003</v>
      </c>
      <c r="Y4" s="1">
        <f>PLANEL_GerCrit_Trim_Resultado!AL245</f>
        <v>47832.117630000001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53433.981849999996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56690.561999999998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55135.613830000002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56323.525289999998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57655.806080000002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58537.173119999999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61388.93866</v>
      </c>
      <c r="AZ4" s="1">
        <f>PLANEL_GerCrit_Trim_Resultado!BM245</f>
        <v>59272.686659999999</v>
      </c>
      <c r="BA4" s="1">
        <f>PLANEL_GerCrit_Trim_Resultado!BN245</f>
        <v>50328.120540000004</v>
      </c>
      <c r="BB4" s="1">
        <f>PLANEL_GerCrit_Trim_Resultado!BO245</f>
        <v>48662.970430000001</v>
      </c>
      <c r="BC4" s="1">
        <f>PLANEL_GerCrit_Trim_Resultado!BP245</f>
        <v>63595.372730000003</v>
      </c>
      <c r="BD4" s="1">
        <f>PLANEL_GerCrit_Trim_Resultado!BQ245</f>
        <v>62219.23919</v>
      </c>
      <c r="BE4" s="1">
        <f>PLANEL_GerCrit_Trim_Resultado!BR245</f>
        <v>51914.347150000001</v>
      </c>
      <c r="BF4" s="1">
        <f>PLANEL_GerCrit_Trim_Resultado!BS245</f>
        <v>50733.529799999997</v>
      </c>
      <c r="BG4" s="1">
        <f>PLANEL_GerCrit_Trim_Resultado!BT245</f>
        <v>64874.473700000002</v>
      </c>
      <c r="BH4" s="1">
        <f>PLANEL_GerCrit_Trim_Resultado!BU245</f>
        <v>61816.489629999996</v>
      </c>
      <c r="BI4" s="1">
        <f>PLANEL_GerCrit_Trim_Resultado!BV245</f>
        <v>52386.501969999998</v>
      </c>
      <c r="BJ4" s="1">
        <f>PLANEL_GerCrit_Trim_Resultado!BW245</f>
        <v>51643.786350000002</v>
      </c>
      <c r="BK4" s="1">
        <f>PLANEL_GerCrit_Trim_Resultado!BX245</f>
        <v>69323.067479999998</v>
      </c>
      <c r="BL4" s="1">
        <f>PLANEL_GerCrit_Trim_Resultado!BY245</f>
        <v>64458.919909999997</v>
      </c>
      <c r="BM4" s="1">
        <f>PLANEL_GerCrit_Trim_Resultado!BZ245</f>
        <v>54822.609089999998</v>
      </c>
      <c r="BN4" s="1">
        <f>PLANEL_GerCrit_Trim_Resultado!CA245</f>
        <v>54385.168169999997</v>
      </c>
      <c r="BO4" s="1">
        <f>PLANEL_GerCrit_Trim_Resultado!CB245</f>
        <v>73205.519960000005</v>
      </c>
      <c r="BP4" s="1">
        <f>PLANEL_GerCrit_Trim_Resultado!CC245</f>
        <v>68557.891600000003</v>
      </c>
      <c r="BQ4" s="1">
        <f>PLANEL_GerCrit_Trim_Resultado!CD245</f>
        <v>55866.054519999998</v>
      </c>
      <c r="BR4" s="1">
        <f>PLANEL_GerCrit_Trim_Resultado!CE245</f>
        <v>55884.157500000001</v>
      </c>
      <c r="BS4" s="1">
        <f>PLANEL_GerCrit_Trim_Resultado!CF245</f>
        <v>73946.020910000007</v>
      </c>
      <c r="BT4" s="1">
        <f>PLANEL_GerCrit_Trim_Resultado!CG245</f>
        <v>68288.966809999998</v>
      </c>
      <c r="BU4" s="1">
        <f>PLANEL_GerCrit_Trim_Resultado!CH245</f>
        <v>55915.832909999997</v>
      </c>
      <c r="BV4" s="1">
        <f>PLANEL_GerCrit_Trim_Resultado!CI245</f>
        <v>56152.1806</v>
      </c>
      <c r="BW4" s="1">
        <f>PLANEL_GerCrit_Trim_Resultado!CJ245</f>
        <v>75420.498989999993</v>
      </c>
      <c r="BX4" s="1">
        <f>PLANEL_GerCrit_Trim_Resultado!CK245</f>
        <v>69724.171719999998</v>
      </c>
      <c r="BY4" s="1">
        <f>PLANEL_GerCrit_Trim_Resultado!CL245</f>
        <v>56340.254070000003</v>
      </c>
      <c r="BZ4" s="1">
        <f>PLANEL_GerCrit_Trim_Resultado!CM245</f>
        <v>56631.921280000002</v>
      </c>
      <c r="CA4" s="1">
        <f>PLANEL_GerCrit_Trim_Resultado!CN245</f>
        <v>76523.291240000006</v>
      </c>
      <c r="CB4" s="1">
        <f>PLANEL_GerCrit_Trim_Resultado!CO245</f>
        <v>70398.901570000002</v>
      </c>
      <c r="CC4" s="1">
        <f>PLANEL_GerCrit_Trim_Resultado!CP245</f>
        <v>56591.513800000001</v>
      </c>
      <c r="CD4" s="1">
        <f>PLANEL_GerCrit_Trim_Resultado!CQ245</f>
        <v>57031.075109999998</v>
      </c>
      <c r="CE4" s="1">
        <f>PLANEL_GerCrit_Trim_Resultado!CR245</f>
        <v>77660.033339999994</v>
      </c>
      <c r="CF4" s="1">
        <f>PLANEL_GerCrit_Trim_Resultado!CS245</f>
        <v>70599.115000000005</v>
      </c>
      <c r="CG4" s="1">
        <f>PLANEL_GerCrit_Trim_Resultado!CT245</f>
        <v>56988.76339</v>
      </c>
      <c r="CH4" s="1">
        <f>PLANEL_GerCrit_Trim_Resultado!CU245</f>
        <v>57561.976790000001</v>
      </c>
      <c r="CI4" s="1">
        <f>PLANEL_GerCrit_Trim_Resultado!CV245</f>
        <v>79194.375190000006</v>
      </c>
      <c r="CJ4" s="1">
        <f>PLANEL_GerCrit_Trim_Resultado!CW245</f>
        <v>72031.659750000006</v>
      </c>
      <c r="CK4" s="1">
        <f>PLANEL_GerCrit_Trim_Resultado!CX245</f>
        <v>57657.917090000003</v>
      </c>
      <c r="CL4" s="1">
        <f>PLANEL_GerCrit_Trim_Resultado!CY245</f>
        <v>58286.108540000001</v>
      </c>
      <c r="CM4" s="1">
        <f>PLANEL_GerCrit_Trim_Resultado!CZ245</f>
        <v>79832.787800000006</v>
      </c>
      <c r="CN4" s="1">
        <f>PLANEL_GerCrit_Trim_Resultado!DA245</f>
        <v>72927.300189999994</v>
      </c>
      <c r="CO4" s="1">
        <f>PLANEL_GerCrit_Trim_Resultado!DB245</f>
        <v>57740.639349999998</v>
      </c>
      <c r="CP4" s="1">
        <f>PLANEL_GerCrit_Trim_Resultado!DC245</f>
        <v>58533.587299999999</v>
      </c>
      <c r="CQ4" s="1">
        <f>PLANEL_GerCrit_Trim_Resultado!DD245</f>
        <v>80576.009959999996</v>
      </c>
      <c r="CR4" s="1">
        <f>PLANEL_GerCrit_Trim_Resultado!DE245</f>
        <v>75565.679019999996</v>
      </c>
      <c r="CS4" s="1">
        <f>PLANEL_GerCrit_Trim_Resultado!DF245</f>
        <v>58112.387560000003</v>
      </c>
      <c r="CT4" s="1">
        <f>PLANEL_GerCrit_Trim_Resultado!DG245</f>
        <v>58956.454149999998</v>
      </c>
      <c r="CU4" s="1">
        <f>PLANEL_GerCrit_Trim_Resultado!DH245</f>
        <v>81287.52751</v>
      </c>
      <c r="CV4" s="1">
        <f>PLANEL_GerCrit_Trim_Resultado!DI245</f>
        <v>78559.178119999997</v>
      </c>
      <c r="CW4" s="1">
        <f>PLANEL_GerCrit_Trim_Resultado!DJ245</f>
        <v>58371.838060000002</v>
      </c>
      <c r="CX4" s="1">
        <f>PLANEL_GerCrit_Trim_Resultado!DK245</f>
        <v>59281.676829999997</v>
      </c>
      <c r="CY4" s="68">
        <f>PLANEL_GerCrit_Trim_Resultado!DL245</f>
        <v>81287.52751</v>
      </c>
      <c r="CZ4" s="68">
        <f>PLANEL_GerCrit_Trim_Resultado!DM245</f>
        <v>76202.075750000004</v>
      </c>
      <c r="DA4" s="68">
        <f>PLANEL_GerCrit_Trim_Resultado!DN245</f>
        <v>57788.850879999998</v>
      </c>
      <c r="DB4" s="68">
        <f>PLANEL_GerCrit_Trim_Resultado!DO245</f>
        <v>59281.676829999997</v>
      </c>
      <c r="DC4" s="1">
        <f>PLANEL_GerCrit_Trim_Resultado!DP245</f>
        <v>81287.52751</v>
      </c>
      <c r="DD4" s="1">
        <f>PLANEL_GerCrit_Trim_Resultado!DQ245</f>
        <v>75649.962499999994</v>
      </c>
      <c r="DE4" s="1">
        <f>PLANEL_GerCrit_Trim_Resultado!DR245</f>
        <v>57769.127370000002</v>
      </c>
      <c r="DF4" s="1">
        <f>PLANEL_GerCrit_Trim_Resultado!DS245</f>
        <v>59281.676829999997</v>
      </c>
      <c r="DG4" s="1">
        <f>PLANEL_GerCrit_Trim_Resultado!DT245</f>
        <v>81287.52751</v>
      </c>
      <c r="DH4" s="1">
        <f>PLANEL_GerCrit_Trim_Resultado!DU245</f>
        <v>76146.851509999993</v>
      </c>
      <c r="DI4" s="1">
        <f>PLANEL_GerCrit_Trim_Resultado!DV245</f>
        <v>57891.935449999997</v>
      </c>
      <c r="DJ4" s="1">
        <f>PLANEL_GerCrit_Trim_Resultado!DW245</f>
        <v>59281.676829999997</v>
      </c>
      <c r="DK4" s="1">
        <f>PLANEL_GerCrit_Trim_Resultado!DX245</f>
        <v>81287.52751</v>
      </c>
      <c r="DL4" s="1">
        <f>PLANEL_GerCrit_Trim_Resultado!DY245</f>
        <v>76668.046709999995</v>
      </c>
      <c r="DM4" s="1">
        <f>PLANEL_GerCrit_Trim_Resultado!DZ245</f>
        <v>57818.710800000001</v>
      </c>
      <c r="DN4" s="1">
        <f>PLANEL_GerCrit_Trim_Resultado!EA245</f>
        <v>59281.676829999997</v>
      </c>
      <c r="DO4" s="1">
        <f>PLANEL_GerCrit_Trim_Resultado!EB245</f>
        <v>81287.52751</v>
      </c>
      <c r="DP4" s="1">
        <f>PLANEL_GerCrit_Trim_Resultado!EC245</f>
        <v>77194.912920000002</v>
      </c>
      <c r="DQ4" s="1">
        <f>PLANEL_GerCrit_Trim_Resultado!ED245</f>
        <v>57759.755539999998</v>
      </c>
      <c r="DR4" s="1">
        <f>PLANEL_GerCrit_Trim_Resultado!EE245</f>
        <v>59281.676829999997</v>
      </c>
      <c r="DS4" s="1">
        <f>PLANEL_GerCrit_Trim_Resultado!EF245</f>
        <v>81287.52751</v>
      </c>
      <c r="DT4" s="1">
        <f>PLANEL_GerCrit_Trim_Resultado!EG245</f>
        <v>78535.683640000003</v>
      </c>
      <c r="DU4" s="1">
        <f>PLANEL_GerCrit_Trim_Resultado!EH245</f>
        <v>57757.536469999999</v>
      </c>
      <c r="DV4" s="1">
        <f>PLANEL_GerCrit_Trim_Resultado!EI245</f>
        <v>59281.676829999997</v>
      </c>
      <c r="DW4" s="1">
        <f>PLANEL_GerCrit_Trim_Resultado!EJ245</f>
        <v>81287.52751</v>
      </c>
      <c r="DX4" s="1">
        <f>PLANEL_GerCrit_Trim_Resultado!EK245</f>
        <v>78559.178119999997</v>
      </c>
      <c r="DY4" s="1">
        <f>PLANEL_GerCrit_Trim_Resultado!EL245</f>
        <v>56308.96875</v>
      </c>
      <c r="DZ4" s="1">
        <f>PLANEL_GerCrit_Trim_Resultado!EM245</f>
        <v>59281.676829999997</v>
      </c>
      <c r="EA4" s="1">
        <f>PLANEL_GerCrit_Trim_Resultado!EN245</f>
        <v>81287.52751</v>
      </c>
      <c r="EB4" s="1">
        <f>PLANEL_GerCrit_Trim_Resultado!EO245</f>
        <v>78429.49566</v>
      </c>
      <c r="EC4" s="1">
        <f>PLANEL_GerCrit_Trim_Resultado!EP245</f>
        <v>53289.327160000001</v>
      </c>
      <c r="ED4" s="1">
        <f>PLANEL_GerCrit_Trim_Resultado!EQ245</f>
        <v>59281.676829999997</v>
      </c>
      <c r="EE4" s="1">
        <f>PLANEL_GerCrit_Trim_Resultado!ER245</f>
        <v>81690.816879999998</v>
      </c>
      <c r="EF4" s="1">
        <f>PLANEL_GerCrit_Trim_Resultado!ES245</f>
        <v>78353.57703</v>
      </c>
      <c r="EG4" s="1">
        <f>PLANEL_GerCrit_Trim_Resultado!ET245</f>
        <v>51967.726049999997</v>
      </c>
      <c r="EH4" s="1">
        <f>PLANEL_GerCrit_Trim_Resultado!EU245</f>
        <v>59456.164599999996</v>
      </c>
      <c r="EI4" s="1">
        <f>PLANEL_GerCrit_Trim_Resultado!EV245</f>
        <v>82905.292270000005</v>
      </c>
      <c r="EJ4" s="1">
        <f>PLANEL_GerCrit_Trim_Resultado!EW245</f>
        <v>79998.013940000004</v>
      </c>
      <c r="EK4" s="1">
        <f>PLANEL_GerCrit_Trim_Resultado!EX245</f>
        <v>52346.795989999999</v>
      </c>
      <c r="EL4" s="1">
        <f>PLANEL_GerCrit_Trim_Resultado!EY245</f>
        <v>59981.621279999999</v>
      </c>
      <c r="EM4" s="1">
        <f>PLANEL_GerCrit_Trim_Resultado!EZ245</f>
        <v>84596.154949999996</v>
      </c>
      <c r="EN4" s="1">
        <f>PLANEL_GerCrit_Trim_Resultado!FA245</f>
        <v>81593.275899999993</v>
      </c>
      <c r="EO4" s="1">
        <f>PLANEL_GerCrit_Trim_Resultado!FB245</f>
        <v>52977.750039999999</v>
      </c>
      <c r="EP4" s="1">
        <f>PLANEL_GerCrit_Trim_Resultado!FC245</f>
        <v>60750.232069999998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3050.4554499999999</v>
      </c>
      <c r="I5" s="1">
        <f>PLANEL_GerCrit_Trim_Resultado!V257</f>
        <v>2581.018145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2713.7292320000001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2772.5062210000001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3269.6580429999999</v>
      </c>
      <c r="U5" s="1">
        <f>PLANEL_GerCrit_Trim_Resultado!AH257</f>
        <v>2829.3860450000002</v>
      </c>
      <c r="V5" s="1">
        <f>PLANEL_GerCrit_Trim_Resultado!AI257</f>
        <v>3184.5163849999999</v>
      </c>
      <c r="W5" s="1">
        <f>PLANEL_GerCrit_Trim_Resultado!AJ257</f>
        <v>3836.4960339999998</v>
      </c>
      <c r="X5" s="1">
        <f>PLANEL_GerCrit_Trim_Resultado!AK257</f>
        <v>3594.592247</v>
      </c>
      <c r="Y5" s="1">
        <f>PLANEL_GerCrit_Trim_Resultado!AL257</f>
        <v>2894.4048250000001</v>
      </c>
      <c r="Z5" s="1">
        <f>PLANEL_GerCrit_Trim_Resultado!AM257</f>
        <v>3314.0706719999998</v>
      </c>
      <c r="AA5" s="1">
        <f>PLANEL_GerCrit_Trim_Resultado!AN257</f>
        <v>5330.8098019999998</v>
      </c>
      <c r="AB5" s="1">
        <f>PLANEL_GerCrit_Trim_Resultado!AO257</f>
        <v>4896.2056700000003</v>
      </c>
      <c r="AC5" s="1">
        <f>PLANEL_GerCrit_Trim_Resultado!AP257</f>
        <v>3959.443765</v>
      </c>
      <c r="AD5" s="1">
        <f>PLANEL_GerCrit_Trim_Resultado!AQ257</f>
        <v>4479.5078540000004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5980.460419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7363.8255280000003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7534.8244189999996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7444.8368790000004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6688.3924020000004</v>
      </c>
      <c r="BE5" s="1">
        <f>PLANEL_GerCrit_Trim_Resultado!BR257</f>
        <v>6397.0334229999999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8587.2996160000002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8606.2393209999991</v>
      </c>
      <c r="BM5" s="1">
        <f>PLANEL_GerCrit_Trim_Resultado!BZ257</f>
        <v>7128.318593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7215.9602880000002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8676.4642179999992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8625.6018960000001</v>
      </c>
      <c r="BY5" s="1">
        <f>PLANEL_GerCrit_Trim_Resultado!CL257</f>
        <v>7129.464086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8585.818835</v>
      </c>
      <c r="CC5" s="1">
        <f>PLANEL_GerCrit_Trim_Resultado!CP257</f>
        <v>7128.318593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8676.2967960000005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8555.0111369999995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8512.2707499999997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7182.8135389999998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7535.31484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7073.6712690000004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8676.4598420000002</v>
      </c>
      <c r="DM5" s="1">
        <f>PLANEL_GerCrit_Trim_Resultado!DZ257</f>
        <v>7128.318593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7073.6712690000004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8676.2967960000005</v>
      </c>
      <c r="EC5" s="1">
        <f>PLANEL_GerCrit_Trim_Resultado!EP257</f>
        <v>7126.214774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1894.5131779999999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1755.76052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4787.9716120000003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5192.5107399999997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6976.1870170000002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8089.0325720000001</v>
      </c>
      <c r="AM8" s="18">
        <f>PLANEL_GerCrit_Trim_Resultado!AZ113+PLANEL_GerCrit_Trim_Resultado!AZ125+PLANEL_GerCrit_Trim_Resultado!AZ137</f>
        <v>7294.9268739999998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8159.4403169999996</v>
      </c>
      <c r="AQ8" s="18">
        <f>PLANEL_GerCrit_Trim_Resultado!BD113+PLANEL_GerCrit_Trim_Resultado!BD125+PLANEL_GerCrit_Trim_Resultado!BD137</f>
        <v>5703.0899170000002</v>
      </c>
      <c r="AR8" s="18">
        <f>PLANEL_GerCrit_Trim_Resultado!BE113+PLANEL_GerCrit_Trim_Resultado!BE125+PLANEL_GerCrit_Trim_Resultado!BE137</f>
        <v>2412.5565150000002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6111.5254080000004</v>
      </c>
      <c r="AU8" s="18">
        <f>PLANEL_GerCrit_Trim_Resultado!BH113+PLANEL_GerCrit_Trim_Resultado!BH125+PLANEL_GerCrit_Trim_Resultado!BH137</f>
        <v>6123.0711179999998</v>
      </c>
      <c r="AV8" s="18">
        <f>PLANEL_GerCrit_Trim_Resultado!BI113+PLANEL_GerCrit_Trim_Resultado!BI125+PLANEL_GerCrit_Trim_Resultado!BI137</f>
        <v>2314.1056819999999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6350.705191</v>
      </c>
      <c r="AY8" s="18">
        <f>PLANEL_GerCrit_Trim_Resultado!BL113+PLANEL_GerCrit_Trim_Resultado!BL125+PLANEL_GerCrit_Trim_Resultado!BL137</f>
        <v>6821.5859890000002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3638.27709</v>
      </c>
      <c r="BB8" s="18">
        <f>PLANEL_GerCrit_Trim_Resultado!BO113+PLANEL_GerCrit_Trim_Resultado!BO125+PLANEL_GerCrit_Trim_Resultado!BO137</f>
        <v>7049.220061</v>
      </c>
      <c r="BC8" s="18">
        <f>PLANEL_GerCrit_Trim_Resultado!BP113+PLANEL_GerCrit_Trim_Resultado!BP125+PLANEL_GerCrit_Trim_Resultado!BP137</f>
        <v>6983.1539979999998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7210.7880709999999</v>
      </c>
      <c r="BG8" s="18">
        <f>PLANEL_GerCrit_Trim_Resultado!BT113+PLANEL_GerCrit_Trim_Resultado!BT125+PLANEL_GerCrit_Trim_Resultado!BT137</f>
        <v>7180.3662420000001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3533.630623</v>
      </c>
      <c r="BJ8" s="18">
        <f>PLANEL_GerCrit_Trim_Resultado!BW113+PLANEL_GerCrit_Trim_Resultado!BW125+PLANEL_GerCrit_Trim_Resultado!BW137</f>
        <v>7408.0003150000002</v>
      </c>
      <c r="BK8" s="18">
        <f>PLANEL_GerCrit_Trim_Resultado!BX113+PLANEL_GerCrit_Trim_Resultado!BX125+PLANEL_GerCrit_Trim_Resultado!BX137</f>
        <v>7180.3662420000001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3685.4353259999998</v>
      </c>
      <c r="BN8" s="18">
        <f>PLANEL_GerCrit_Trim_Resultado!CA113+PLANEL_GerCrit_Trim_Resultado!CA125+PLANEL_GerCrit_Trim_Resultado!CA137</f>
        <v>7408.0003150000002</v>
      </c>
      <c r="BO8" s="18">
        <f>PLANEL_GerCrit_Trim_Resultado!CB113+PLANEL_GerCrit_Trim_Resultado!CB125+PLANEL_GerCrit_Trim_Resultado!CB137</f>
        <v>5855.7566919999999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6905.5089500000004</v>
      </c>
      <c r="BS8" s="18">
        <f>PLANEL_GerCrit_Trim_Resultado!CF113+PLANEL_GerCrit_Trim_Resultado!CF125+PLANEL_GerCrit_Trim_Resultado!CF137</f>
        <v>6617.7364120000002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7592.4258310000005</v>
      </c>
      <c r="BW8" s="18">
        <f>PLANEL_GerCrit_Trim_Resultado!CJ113+PLANEL_GerCrit_Trim_Resultado!CJ125+PLANEL_GerCrit_Trim_Resultado!CJ137</f>
        <v>6899.6649479999996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8279.3427119999997</v>
      </c>
      <c r="CA8" s="18">
        <f>PLANEL_GerCrit_Trim_Resultado!CN113+PLANEL_GerCrit_Trim_Resultado!CN125+PLANEL_GerCrit_Trim_Resultado!CN137</f>
        <v>6597.4421330000005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2574.9221939999998</v>
      </c>
      <c r="CD8" s="18">
        <f>PLANEL_GerCrit_Trim_Resultado!CQ113+PLANEL_GerCrit_Trim_Resultado!CQ125+PLANEL_GerCrit_Trim_Resultado!CQ137</f>
        <v>7831.2335540000004</v>
      </c>
      <c r="CE8" s="18">
        <f>PLANEL_GerCrit_Trim_Resultado!CR113+PLANEL_GerCrit_Trim_Resultado!CR125+PLANEL_GerCrit_Trim_Resultado!CR137</f>
        <v>7386.3358920000001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1880.2798478999998</v>
      </c>
      <c r="CH8" s="18">
        <f>PLANEL_GerCrit_Trim_Resultado!CU113+PLANEL_GerCrit_Trim_Resultado!CU125+PLANEL_GerCrit_Trim_Resultado!CU137</f>
        <v>8518.1504349999996</v>
      </c>
      <c r="CI8" s="18">
        <f>PLANEL_GerCrit_Trim_Resultado!CV113+PLANEL_GerCrit_Trim_Resultado!CV125+PLANEL_GerCrit_Trim_Resultado!CV137</f>
        <v>7971.2758949999998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9205.0673160000006</v>
      </c>
      <c r="CM8" s="18">
        <f>PLANEL_GerCrit_Trim_Resultado!CZ113+PLANEL_GerCrit_Trim_Resultado!CZ125+PLANEL_GerCrit_Trim_Resultado!CZ137</f>
        <v>8135.7575639999995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2674.0319998</v>
      </c>
      <c r="CP8" s="18">
        <f>PLANEL_GerCrit_Trim_Resultado!DC113+PLANEL_GerCrit_Trim_Resultado!DC125+PLANEL_GerCrit_Trim_Resultado!DC137</f>
        <v>9369.5489859999998</v>
      </c>
      <c r="CQ8" s="18">
        <f>PLANEL_GerCrit_Trim_Resultado!DD113+PLANEL_GerCrit_Trim_Resultado!DD125+PLANEL_GerCrit_Trim_Resultado!DD137</f>
        <v>9135.8929439999993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4151.0112687999999</v>
      </c>
      <c r="CT8" s="18">
        <f>PLANEL_GerCrit_Trim_Resultado!DG113+PLANEL_GerCrit_Trim_Resultado!DG125+PLANEL_GerCrit_Trim_Resultado!DG137</f>
        <v>10056.465866999999</v>
      </c>
      <c r="CU8" s="18">
        <f>PLANEL_GerCrit_Trim_Resultado!DH113+PLANEL_GerCrit_Trim_Resultado!DH125+PLANEL_GerCrit_Trim_Resultado!DH137</f>
        <v>10064.351056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10863.19549</v>
      </c>
      <c r="CY8" s="69">
        <f>PLANEL_GerCrit_Trim_Resultado!DL113+PLANEL_GerCrit_Trim_Resultado!DL125+PLANEL_GerCrit_Trim_Resultado!DL137</f>
        <v>10170.434606999999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1745.3523008000002</v>
      </c>
      <c r="DB8" s="69">
        <f>PLANEL_GerCrit_Trim_Resultado!DO113+PLANEL_GerCrit_Trim_Resultado!DO125+PLANEL_GerCrit_Trim_Resultado!DO137</f>
        <v>11404.226029000001</v>
      </c>
      <c r="DC8" s="18">
        <f>PLANEL_GerCrit_Trim_Resultado!DP113+PLANEL_GerCrit_Trim_Resultado!DP125+PLANEL_GerCrit_Trim_Resultado!DP137</f>
        <v>10078.453713999999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1951.5601609</v>
      </c>
      <c r="DF8" s="18">
        <f>PLANEL_GerCrit_Trim_Resultado!DS113+PLANEL_GerCrit_Trim_Resultado!DS125+PLANEL_GerCrit_Trim_Resultado!DS137</f>
        <v>10918.22876</v>
      </c>
      <c r="DG8" s="18">
        <f>PLANEL_GerCrit_Trim_Resultado!DT113+PLANEL_GerCrit_Trim_Resultado!DT125+PLANEL_GerCrit_Trim_Resultado!DT137</f>
        <v>10371.354220000001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2012.7974419000002</v>
      </c>
      <c r="DJ8" s="18">
        <f>PLANEL_GerCrit_Trim_Resultado!DW113+PLANEL_GerCrit_Trim_Resultado!DW125+PLANEL_GerCrit_Trim_Resultado!DW137</f>
        <v>10098.338414</v>
      </c>
      <c r="DK8" s="18">
        <f>PLANEL_GerCrit_Trim_Resultado!DX113+PLANEL_GerCrit_Trim_Resultado!DX125+PLANEL_GerCrit_Trim_Resultado!DX137</f>
        <v>10993.740747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2048.6821309000002</v>
      </c>
      <c r="DN8" s="18">
        <f>PLANEL_GerCrit_Trim_Resultado!EA113+PLANEL_GerCrit_Trim_Resultado!EA125+PLANEL_GerCrit_Trim_Resultado!EA137</f>
        <v>12127.591146999999</v>
      </c>
      <c r="DO8" s="18">
        <f>PLANEL_GerCrit_Trim_Resultado!EB113+PLANEL_GerCrit_Trim_Resultado!EB125+PLANEL_GerCrit_Trim_Resultado!EB137</f>
        <v>10991.895976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1546.5339868000001</v>
      </c>
      <c r="DR8" s="18">
        <f>PLANEL_GerCrit_Trim_Resultado!EE113+PLANEL_GerCrit_Trim_Resultado!EE125+PLANEL_GerCrit_Trim_Resultado!EE137</f>
        <v>12127.591146999999</v>
      </c>
      <c r="DS8" s="18">
        <f>PLANEL_GerCrit_Trim_Resultado!EF113+PLANEL_GerCrit_Trim_Resultado!EF125+PLANEL_GerCrit_Trim_Resultado!EF137</f>
        <v>11905.992399999999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3015.8416769999999</v>
      </c>
      <c r="DV8" s="18">
        <f>PLANEL_GerCrit_Trim_Resultado!EI113+PLANEL_GerCrit_Trim_Resultado!EI125+PLANEL_GerCrit_Trim_Resultado!EI137</f>
        <v>11187.312102</v>
      </c>
      <c r="DW8" s="18">
        <f>PLANEL_GerCrit_Trim_Resultado!EJ113+PLANEL_GerCrit_Trim_Resultado!EJ125+PLANEL_GerCrit_Trim_Resultado!EJ137</f>
        <v>11961.403413</v>
      </c>
      <c r="DX8" s="18">
        <f>PLANEL_GerCrit_Trim_Resultado!EK113+PLANEL_GerCrit_Trim_Resultado!EK125+PLANEL_GerCrit_Trim_Resultado!EK137</f>
        <v>319.47841060000002</v>
      </c>
      <c r="DY8" s="18">
        <f>PLANEL_GerCrit_Trim_Resultado!EL113+PLANEL_GerCrit_Trim_Resultado!EL125+PLANEL_GerCrit_Trim_Resultado!EL137</f>
        <v>4055.178277</v>
      </c>
      <c r="DZ8" s="18">
        <f>PLANEL_GerCrit_Trim_Resultado!EM113+PLANEL_GerCrit_Trim_Resultado!EM125+PLANEL_GerCrit_Trim_Resultado!EM137</f>
        <v>11983.74049</v>
      </c>
      <c r="EA8" s="18">
        <f>PLANEL_GerCrit_Trim_Resultado!EN113+PLANEL_GerCrit_Trim_Resultado!EN125+PLANEL_GerCrit_Trim_Resultado!EN137</f>
        <v>11983.74049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4562.0755615999997</v>
      </c>
      <c r="ED8" s="18">
        <f>PLANEL_GerCrit_Trim_Resultado!EQ113+PLANEL_GerCrit_Trim_Resultado!EQ125+PLANEL_GerCrit_Trim_Resultado!EQ137</f>
        <v>11680.099378999999</v>
      </c>
      <c r="EE8" s="18">
        <f>PLANEL_GerCrit_Trim_Resultado!ER113+PLANEL_GerCrit_Trim_Resultado!ER125+PLANEL_GerCrit_Trim_Resultado!ER137</f>
        <v>11983.74049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6082.7674149999993</v>
      </c>
      <c r="EH8" s="18">
        <f>PLANEL_GerCrit_Trim_Resultado!EU113+PLANEL_GerCrit_Trim_Resultado!EU125+PLANEL_GerCrit_Trim_Resultado!EU137</f>
        <v>11659.112810000001</v>
      </c>
      <c r="EI8" s="18">
        <f>PLANEL_GerCrit_Trim_Resultado!EV113+PLANEL_GerCrit_Trim_Resultado!EV125+PLANEL_GerCrit_Trim_Resultado!EV137</f>
        <v>11983.74049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6589.6646999999994</v>
      </c>
      <c r="EL8" s="18">
        <f>PLANEL_GerCrit_Trim_Resultado!EY113+PLANEL_GerCrit_Trim_Resultado!EY125+PLANEL_GerCrit_Trim_Resultado!EY137</f>
        <v>11983.74049</v>
      </c>
      <c r="EM8" s="18">
        <f>PLANEL_GerCrit_Trim_Resultado!EZ113+PLANEL_GerCrit_Trim_Resultado!EZ125+PLANEL_GerCrit_Trim_Resultado!EZ137</f>
        <v>11983.74049</v>
      </c>
      <c r="EN8" s="18">
        <f>PLANEL_GerCrit_Trim_Resultado!FA113+PLANEL_GerCrit_Trim_Resultado!FA125+PLANEL_GerCrit_Trim_Resultado!FA137</f>
        <v>178.64930269999999</v>
      </c>
      <c r="EO8" s="18">
        <f>PLANEL_GerCrit_Trim_Resultado!FB113+PLANEL_GerCrit_Trim_Resultado!FB125+PLANEL_GerCrit_Trim_Resultado!FB137</f>
        <v>6589.6646999999994</v>
      </c>
      <c r="EP8" s="18">
        <f>PLANEL_GerCrit_Trim_Resultado!FC113+PLANEL_GerCrit_Trim_Resultado!FC125+PLANEL_GerCrit_Trim_Resultado!FC137</f>
        <v>11983.74049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183.4099277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285.94187340000002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261.11502139999999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180.53128290000001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604.74724690000005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82.014570879999994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638.09462299999996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2883.2679950000002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3034.400365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395.69684989999996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339.65254160000001</v>
      </c>
      <c r="BD15" s="22">
        <f>PLANEL_GerCrit_Trim_Resultado!BQ17+PLANEL_GerCrit_Trim_Resultado!BQ29</f>
        <v>3474.5901779999999</v>
      </c>
      <c r="BE15" s="22">
        <f>PLANEL_GerCrit_Trim_Resultado!BR17+PLANEL_GerCrit_Trim_Resultado!BR29</f>
        <v>4754.6295339999997</v>
      </c>
      <c r="BF15" s="22">
        <f>PLANEL_GerCrit_Trim_Resultado!BS17+PLANEL_GerCrit_Trim_Resultado!BS29</f>
        <v>3029.9085690000002</v>
      </c>
      <c r="BG15" s="22">
        <f>PLANEL_GerCrit_Trim_Resultado!BT17+PLANEL_GerCrit_Trim_Resultado!BT29</f>
        <v>512.15319069999998</v>
      </c>
      <c r="BH15" s="22">
        <f>PLANEL_GerCrit_Trim_Resultado!BU17+PLANEL_GerCrit_Trim_Resultado!BU29</f>
        <v>5239.2437209999998</v>
      </c>
      <c r="BI15" s="22">
        <f>PLANEL_GerCrit_Trim_Resultado!BV17+PLANEL_GerCrit_Trim_Resultado!BV29</f>
        <v>7169.3816129999996</v>
      </c>
      <c r="BJ15" s="22">
        <f>PLANEL_GerCrit_Trim_Resultado!BW17+PLANEL_GerCrit_Trim_Resultado!BW29</f>
        <v>4568.7199460000002</v>
      </c>
      <c r="BK15" s="22">
        <f>PLANEL_GerCrit_Trim_Resultado!BX17+PLANEL_GerCrit_Trim_Resultado!BX29</f>
        <v>512.15319069999998</v>
      </c>
      <c r="BL15" s="22">
        <f>PLANEL_GerCrit_Trim_Resultado!BY17+PLANEL_GerCrit_Trim_Resultado!BY29</f>
        <v>5239.2437209999998</v>
      </c>
      <c r="BM15" s="22">
        <f>PLANEL_GerCrit_Trim_Resultado!BZ17+PLANEL_GerCrit_Trim_Resultado!BZ29</f>
        <v>7169.3816129999996</v>
      </c>
      <c r="BN15" s="22">
        <f>PLANEL_GerCrit_Trim_Resultado!CA17+PLANEL_GerCrit_Trim_Resultado!CA29</f>
        <v>4568.7199460000002</v>
      </c>
      <c r="BO15" s="22">
        <f>PLANEL_GerCrit_Trim_Resultado!CB17+PLANEL_GerCrit_Trim_Resultado!CB29</f>
        <v>376.4628376</v>
      </c>
      <c r="BP15" s="22">
        <f>PLANEL_GerCrit_Trim_Resultado!CC17+PLANEL_GerCrit_Trim_Resultado!CC29</f>
        <v>3851.1535100000001</v>
      </c>
      <c r="BQ15" s="22">
        <f>PLANEL_GerCrit_Trim_Resultado!CD17+PLANEL_GerCrit_Trim_Resultado!CD29</f>
        <v>5269.9188350000004</v>
      </c>
      <c r="BR15" s="22">
        <f>PLANEL_GerCrit_Trim_Resultado!CE17+PLANEL_GerCrit_Trim_Resultado!CE29</f>
        <v>3358.278941</v>
      </c>
      <c r="BS15" s="22">
        <f>PLANEL_GerCrit_Trim_Resultado!CF17+PLANEL_GerCrit_Trim_Resultado!CF29</f>
        <v>376.4628376</v>
      </c>
      <c r="BT15" s="22">
        <f>PLANEL_GerCrit_Trim_Resultado!CG17+PLANEL_GerCrit_Trim_Resultado!CG29</f>
        <v>3851.1535100000001</v>
      </c>
      <c r="BU15" s="22">
        <f>PLANEL_GerCrit_Trim_Resultado!CH17+PLANEL_GerCrit_Trim_Resultado!CH29</f>
        <v>5269.9188350000004</v>
      </c>
      <c r="BV15" s="22">
        <f>PLANEL_GerCrit_Trim_Resultado!CI17+PLANEL_GerCrit_Trim_Resultado!CI29</f>
        <v>3358.278941</v>
      </c>
      <c r="BW15" s="22">
        <f>PLANEL_GerCrit_Trim_Resultado!CJ17+PLANEL_GerCrit_Trim_Resultado!CJ29</f>
        <v>376.4628376</v>
      </c>
      <c r="BX15" s="22">
        <f>PLANEL_GerCrit_Trim_Resultado!CK17+PLANEL_GerCrit_Trim_Resultado!CK29</f>
        <v>3851.1535100000001</v>
      </c>
      <c r="BY15" s="22">
        <f>PLANEL_GerCrit_Trim_Resultado!CL17+PLANEL_GerCrit_Trim_Resultado!CL29</f>
        <v>5269.9188350000004</v>
      </c>
      <c r="BZ15" s="22">
        <f>PLANEL_GerCrit_Trim_Resultado!CM17+PLANEL_GerCrit_Trim_Resultado!CM29</f>
        <v>3358.278941</v>
      </c>
      <c r="CA15" s="22">
        <f>PLANEL_GerCrit_Trim_Resultado!CN17+PLANEL_GerCrit_Trim_Resultado!CN29</f>
        <v>376.4628376</v>
      </c>
      <c r="CB15" s="22">
        <f>PLANEL_GerCrit_Trim_Resultado!CO17+PLANEL_GerCrit_Trim_Resultado!CO29</f>
        <v>3851.1535100000001</v>
      </c>
      <c r="CC15" s="22">
        <f>PLANEL_GerCrit_Trim_Resultado!CP17+PLANEL_GerCrit_Trim_Resultado!CP29</f>
        <v>5269.9188350000004</v>
      </c>
      <c r="CD15" s="22">
        <f>PLANEL_GerCrit_Trim_Resultado!CQ17+PLANEL_GerCrit_Trim_Resultado!CQ29</f>
        <v>3358.278941</v>
      </c>
      <c r="CE15" s="22">
        <f>PLANEL_GerCrit_Trim_Resultado!CR17+PLANEL_GerCrit_Trim_Resultado!CR29</f>
        <v>376.4628376</v>
      </c>
      <c r="CF15" s="22">
        <f>PLANEL_GerCrit_Trim_Resultado!CS17+PLANEL_GerCrit_Trim_Resultado!CS29</f>
        <v>3851.1535100000001</v>
      </c>
      <c r="CG15" s="22">
        <f>PLANEL_GerCrit_Trim_Resultado!CT17+PLANEL_GerCrit_Trim_Resultado!CT29</f>
        <v>5269.9188350000004</v>
      </c>
      <c r="CH15" s="22">
        <f>PLANEL_GerCrit_Trim_Resultado!CU17+PLANEL_GerCrit_Trim_Resultado!CU29</f>
        <v>3358.278941</v>
      </c>
      <c r="CI15" s="22">
        <f>PLANEL_GerCrit_Trim_Resultado!CV17+PLANEL_GerCrit_Trim_Resultado!CV29</f>
        <v>331.34954069999998</v>
      </c>
      <c r="CJ15" s="22">
        <f>PLANEL_GerCrit_Trim_Resultado!CW17+PLANEL_GerCrit_Trim_Resultado!CW29</f>
        <v>3389.6518299999998</v>
      </c>
      <c r="CK15" s="22">
        <f>PLANEL_GerCrit_Trim_Resultado!CX17+PLANEL_GerCrit_Trim_Resultado!CX29</f>
        <v>4638.399891</v>
      </c>
      <c r="CL15" s="22">
        <f>PLANEL_GerCrit_Trim_Resultado!CY17+PLANEL_GerCrit_Trim_Resultado!CY29</f>
        <v>2955.8407189999998</v>
      </c>
      <c r="CM15" s="22">
        <f>PLANEL_GerCrit_Trim_Resultado!CZ17+PLANEL_GerCrit_Trim_Resultado!CZ29</f>
        <v>331.34954069999998</v>
      </c>
      <c r="CN15" s="22">
        <f>PLANEL_GerCrit_Trim_Resultado!DA17+PLANEL_GerCrit_Trim_Resultado!DA29</f>
        <v>3389.6518299999998</v>
      </c>
      <c r="CO15" s="22">
        <f>PLANEL_GerCrit_Trim_Resultado!DB17+PLANEL_GerCrit_Trim_Resultado!DB29</f>
        <v>4638.399891</v>
      </c>
      <c r="CP15" s="22">
        <f>PLANEL_GerCrit_Trim_Resultado!DC17+PLANEL_GerCrit_Trim_Resultado!DC29</f>
        <v>2955.8407189999998</v>
      </c>
      <c r="CQ15" s="22">
        <f>PLANEL_GerCrit_Trim_Resultado!DD17+PLANEL_GerCrit_Trim_Resultado!DD29</f>
        <v>331.34954069999998</v>
      </c>
      <c r="CR15" s="22">
        <f>PLANEL_GerCrit_Trim_Resultado!DE17+PLANEL_GerCrit_Trim_Resultado!DE29</f>
        <v>3389.6518299999998</v>
      </c>
      <c r="CS15" s="22">
        <f>PLANEL_GerCrit_Trim_Resultado!DF17+PLANEL_GerCrit_Trim_Resultado!DF29</f>
        <v>4638.399891</v>
      </c>
      <c r="CT15" s="22">
        <f>PLANEL_GerCrit_Trim_Resultado!DG17+PLANEL_GerCrit_Trim_Resultado!DG29</f>
        <v>2955.8407189999998</v>
      </c>
      <c r="CU15" s="22">
        <f>PLANEL_GerCrit_Trim_Resultado!DH17+PLANEL_GerCrit_Trim_Resultado!DH29</f>
        <v>331.34954069999998</v>
      </c>
      <c r="CV15" s="22">
        <f>PLANEL_GerCrit_Trim_Resultado!DI17+PLANEL_GerCrit_Trim_Resultado!DI29</f>
        <v>3389.6518299999998</v>
      </c>
      <c r="CW15" s="22">
        <f>PLANEL_GerCrit_Trim_Resultado!DJ17+PLANEL_GerCrit_Trim_Resultado!DJ29</f>
        <v>4638.399891</v>
      </c>
      <c r="CX15" s="22">
        <f>PLANEL_GerCrit_Trim_Resultado!DK17+PLANEL_GerCrit_Trim_Resultado!DK29</f>
        <v>2955.8407189999998</v>
      </c>
      <c r="CY15" s="71">
        <f>PLANEL_GerCrit_Trim_Resultado!DL17+PLANEL_GerCrit_Trim_Resultado!DL29</f>
        <v>331.34954069999998</v>
      </c>
      <c r="CZ15" s="71">
        <f>PLANEL_GerCrit_Trim_Resultado!DM17+PLANEL_GerCrit_Trim_Resultado!DM29</f>
        <v>3389.6518299999998</v>
      </c>
      <c r="DA15" s="71">
        <f>PLANEL_GerCrit_Trim_Resultado!DN17+PLANEL_GerCrit_Trim_Resultado!DN29</f>
        <v>4638.399891</v>
      </c>
      <c r="DB15" s="71">
        <f>PLANEL_GerCrit_Trim_Resultado!DO17+PLANEL_GerCrit_Trim_Resultado!DO29</f>
        <v>2955.8407189999998</v>
      </c>
      <c r="DC15" s="22">
        <f>PLANEL_GerCrit_Trim_Resultado!DP17+PLANEL_GerCrit_Trim_Resultado!DP29</f>
        <v>331.34954069999998</v>
      </c>
      <c r="DD15" s="22">
        <f>PLANEL_GerCrit_Trim_Resultado!DQ17+PLANEL_GerCrit_Trim_Resultado!DQ29</f>
        <v>3389.6518299999998</v>
      </c>
      <c r="DE15" s="22">
        <f>PLANEL_GerCrit_Trim_Resultado!DR17+PLANEL_GerCrit_Trim_Resultado!DR29</f>
        <v>4638.399891</v>
      </c>
      <c r="DF15" s="22">
        <f>PLANEL_GerCrit_Trim_Resultado!DS17+PLANEL_GerCrit_Trim_Resultado!DS29</f>
        <v>2955.8407189999998</v>
      </c>
      <c r="DG15" s="22">
        <f>PLANEL_GerCrit_Trim_Resultado!DT17+PLANEL_GerCrit_Trim_Resultado!DT29</f>
        <v>331.34954069999998</v>
      </c>
      <c r="DH15" s="22">
        <f>PLANEL_GerCrit_Trim_Resultado!DU17+PLANEL_GerCrit_Trim_Resultado!DU29</f>
        <v>3389.6518299999998</v>
      </c>
      <c r="DI15" s="22">
        <f>PLANEL_GerCrit_Trim_Resultado!DV17+PLANEL_GerCrit_Trim_Resultado!DV29</f>
        <v>4638.399891</v>
      </c>
      <c r="DJ15" s="22">
        <f>PLANEL_GerCrit_Trim_Resultado!DW17+PLANEL_GerCrit_Trim_Resultado!DW29</f>
        <v>2955.8407189999998</v>
      </c>
      <c r="DK15" s="22">
        <f>PLANEL_GerCrit_Trim_Resultado!DX17+PLANEL_GerCrit_Trim_Resultado!DX29</f>
        <v>331.34954069999998</v>
      </c>
      <c r="DL15" s="22">
        <f>PLANEL_GerCrit_Trim_Resultado!DY17+PLANEL_GerCrit_Trim_Resultado!DY29</f>
        <v>3389.6518299999998</v>
      </c>
      <c r="DM15" s="22">
        <f>PLANEL_GerCrit_Trim_Resultado!DZ17+PLANEL_GerCrit_Trim_Resultado!DZ29</f>
        <v>4638.399891</v>
      </c>
      <c r="DN15" s="22">
        <f>PLANEL_GerCrit_Trim_Resultado!EA17+PLANEL_GerCrit_Trim_Resultado!EA29</f>
        <v>2955.8407189999998</v>
      </c>
      <c r="DO15" s="22">
        <f>PLANEL_GerCrit_Trim_Resultado!EB17+PLANEL_GerCrit_Trim_Resultado!EB29</f>
        <v>331.34954069999998</v>
      </c>
      <c r="DP15" s="22">
        <f>PLANEL_GerCrit_Trim_Resultado!EC17+PLANEL_GerCrit_Trim_Resultado!EC29</f>
        <v>3389.6518299999998</v>
      </c>
      <c r="DQ15" s="22">
        <f>PLANEL_GerCrit_Trim_Resultado!ED17+PLANEL_GerCrit_Trim_Resultado!ED29</f>
        <v>4638.399891</v>
      </c>
      <c r="DR15" s="22">
        <f>PLANEL_GerCrit_Trim_Resultado!EE17+PLANEL_GerCrit_Trim_Resultado!EE29</f>
        <v>2955.8407189999998</v>
      </c>
      <c r="DS15" s="22">
        <f>PLANEL_GerCrit_Trim_Resultado!EF17+PLANEL_GerCrit_Trim_Resultado!EF29</f>
        <v>331.34954069999998</v>
      </c>
      <c r="DT15" s="22">
        <f>PLANEL_GerCrit_Trim_Resultado!EG17+PLANEL_GerCrit_Trim_Resultado!EG29</f>
        <v>3389.6518299999998</v>
      </c>
      <c r="DU15" s="22">
        <f>PLANEL_GerCrit_Trim_Resultado!EH17+PLANEL_GerCrit_Trim_Resultado!EH29</f>
        <v>4638.399891</v>
      </c>
      <c r="DV15" s="22">
        <f>PLANEL_GerCrit_Trim_Resultado!EI17+PLANEL_GerCrit_Trim_Resultado!EI29</f>
        <v>2955.8407189999998</v>
      </c>
      <c r="DW15" s="22">
        <f>PLANEL_GerCrit_Trim_Resultado!EJ17+PLANEL_GerCrit_Trim_Resultado!EJ29</f>
        <v>331.34954069999998</v>
      </c>
      <c r="DX15" s="22">
        <f>PLANEL_GerCrit_Trim_Resultado!EK17+PLANEL_GerCrit_Trim_Resultado!EK29</f>
        <v>3389.6518299999998</v>
      </c>
      <c r="DY15" s="22">
        <f>PLANEL_GerCrit_Trim_Resultado!EL17+PLANEL_GerCrit_Trim_Resultado!EL29</f>
        <v>4638.399891</v>
      </c>
      <c r="DZ15" s="22">
        <f>PLANEL_GerCrit_Trim_Resultado!EM17+PLANEL_GerCrit_Trim_Resultado!EM29</f>
        <v>2955.8407189999998</v>
      </c>
      <c r="EA15" s="22">
        <f>PLANEL_GerCrit_Trim_Resultado!EN17+PLANEL_GerCrit_Trim_Resultado!EN29</f>
        <v>331.34954069999998</v>
      </c>
      <c r="EB15" s="22">
        <f>PLANEL_GerCrit_Trim_Resultado!EO17+PLANEL_GerCrit_Trim_Resultado!EO29</f>
        <v>3389.6518299999998</v>
      </c>
      <c r="EC15" s="22">
        <f>PLANEL_GerCrit_Trim_Resultado!EP17+PLANEL_GerCrit_Trim_Resultado!EP29</f>
        <v>4638.399891</v>
      </c>
      <c r="ED15" s="22">
        <f>PLANEL_GerCrit_Trim_Resultado!EQ17+PLANEL_GerCrit_Trim_Resultado!EQ29</f>
        <v>2955.8407189999998</v>
      </c>
      <c r="EE15" s="22">
        <f>PLANEL_GerCrit_Trim_Resultado!ER17+PLANEL_GerCrit_Trim_Resultado!ER29</f>
        <v>331.34954069999998</v>
      </c>
      <c r="EF15" s="22">
        <f>PLANEL_GerCrit_Trim_Resultado!ES17+PLANEL_GerCrit_Trim_Resultado!ES29</f>
        <v>3389.6518299999998</v>
      </c>
      <c r="EG15" s="22">
        <f>PLANEL_GerCrit_Trim_Resultado!ET17+PLANEL_GerCrit_Trim_Resultado!ET29</f>
        <v>4638.399891</v>
      </c>
      <c r="EH15" s="22">
        <f>PLANEL_GerCrit_Trim_Resultado!EU17+PLANEL_GerCrit_Trim_Resultado!EU29</f>
        <v>2955.8407189999998</v>
      </c>
      <c r="EI15" s="22">
        <f>PLANEL_GerCrit_Trim_Resultado!EV17+PLANEL_GerCrit_Trim_Resultado!EV29</f>
        <v>331.34954069999998</v>
      </c>
      <c r="EJ15" s="22">
        <f>PLANEL_GerCrit_Trim_Resultado!EW17+PLANEL_GerCrit_Trim_Resultado!EW29</f>
        <v>3389.6518299999998</v>
      </c>
      <c r="EK15" s="22">
        <f>PLANEL_GerCrit_Trim_Resultado!EX17+PLANEL_GerCrit_Trim_Resultado!EX29</f>
        <v>4638.399891</v>
      </c>
      <c r="EL15" s="22">
        <f>PLANEL_GerCrit_Trim_Resultado!EY17+PLANEL_GerCrit_Trim_Resultado!EY29</f>
        <v>2955.8407189999998</v>
      </c>
      <c r="EM15" s="22">
        <f>PLANEL_GerCrit_Trim_Resultado!EZ17+PLANEL_GerCrit_Trim_Resultado!EZ29</f>
        <v>331.34954069999998</v>
      </c>
      <c r="EN15" s="22">
        <f>PLANEL_GerCrit_Trim_Resultado!FA17+PLANEL_GerCrit_Trim_Resultado!FA29</f>
        <v>3389.6518299999998</v>
      </c>
      <c r="EO15" s="22">
        <f>PLANEL_GerCrit_Trim_Resultado!FB17+PLANEL_GerCrit_Trim_Resultado!FB29</f>
        <v>4638.399891</v>
      </c>
      <c r="EP15" s="22">
        <f>PLANEL_GerCrit_Trim_Resultado!FC17+PLANEL_GerCrit_Trim_Resultado!FC29</f>
        <v>2955.8407189999998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317.66840000000002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510.50511990000001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235.9787307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14470.6152798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17449.579982200001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23028.2375407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18978.625790400001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14841.6191058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17901.721303899998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23625.4949462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19467.7832203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15226.1159558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18370.2332169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24244.023860200003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19974.341801300001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15595.0684638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18820.0108249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24837.279835700003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20459.961053200001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16914.127889200001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20430.215218099998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26964.569529300003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22200.5167726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18642.498463999997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22559.649910100001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29787.0776019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24498.8073778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20217.7435663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24496.845707099998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32347.548146699999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26584.625552000001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22893.154803199999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27777.657359100001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36685.895841800004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30125.245024700002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25523.462452699998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31029.735653600001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40998.551621099999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33629.889307500001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27553.8451952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33507.289914599998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44271.014219299999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36307.935392600004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30027.581983299999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36546.485327000002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48284.305310399999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39578.435988099998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30987.534966300002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37715.994473999999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49828.812226399998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40843.579273099996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31786.736834300002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38611.114237500005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50961.055487100006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41812.141586899997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36557.991974100005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44426.403614700001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58639.0248937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48099.335442899996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38183.888126999998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46407.186940600004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61255.050513499998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50242.236430600002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39406.952095000001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47897.101228600004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63223.0716235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51854.457119600003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40623.287261999998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49378.8186136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65180.265483499999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53457.808019600001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41865.676311000003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50892.274363600001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67179.3824035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55095.502669599999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42737.454840999999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51954.259113599997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68582.153313500006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56244.665279599998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44207.833811000004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53745.448043600001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70948.126753499993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58182.892109599998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46441.086701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56465.956113599997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74541.633673500008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61126.725459599998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47776.075930999999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58092.215713600002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76689.752703500009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62886.483989600005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48174.164201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58577.159603599997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77330.312913500005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63411.236699600006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48576.109871000001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59066.802523599996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77977.080053500002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63941.074189599996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13559.15719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13468.187180000001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13155.18866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13468.187180000001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62145.410514251998</v>
      </c>
      <c r="D25" s="28">
        <f t="shared" ref="D25:BO25" si="0">SUM(D4:D24)</f>
        <v>64077.706249147996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64242.592245747997</v>
      </c>
      <c r="I25" s="28">
        <f t="shared" si="0"/>
        <v>64484.472387884009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65659.018506799999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66462.653530399999</v>
      </c>
      <c r="Q25" s="28">
        <f t="shared" si="0"/>
        <v>66706.330835300003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71336.500142400007</v>
      </c>
      <c r="U25" s="28">
        <f t="shared" si="0"/>
        <v>71606.31280710001</v>
      </c>
      <c r="V25" s="28">
        <f t="shared" si="0"/>
        <v>73824.949909799994</v>
      </c>
      <c r="W25" s="28">
        <f t="shared" si="0"/>
        <v>79651.434680199993</v>
      </c>
      <c r="X25" s="28">
        <f t="shared" si="0"/>
        <v>74921.992263100008</v>
      </c>
      <c r="Y25" s="28">
        <f t="shared" si="0"/>
        <v>75213.321073800005</v>
      </c>
      <c r="Z25" s="28">
        <f t="shared" si="0"/>
        <v>77536.335648500011</v>
      </c>
      <c r="AA25" s="28">
        <f t="shared" si="0"/>
        <v>83543.589309699993</v>
      </c>
      <c r="AB25" s="28">
        <f t="shared" si="0"/>
        <v>78604.055651100003</v>
      </c>
      <c r="AC25" s="28">
        <f t="shared" si="0"/>
        <v>78918.592933399996</v>
      </c>
      <c r="AD25" s="28">
        <f t="shared" si="0"/>
        <v>81343.342329650011</v>
      </c>
      <c r="AE25" s="28">
        <f t="shared" si="0"/>
        <v>86908.86886019996</v>
      </c>
      <c r="AF25" s="28">
        <f t="shared" si="0"/>
        <v>81817.172980899981</v>
      </c>
      <c r="AG25" s="28">
        <f t="shared" si="0"/>
        <v>82142.162633600004</v>
      </c>
      <c r="AH25" s="28">
        <f t="shared" si="0"/>
        <v>83909.952385140001</v>
      </c>
      <c r="AI25" s="28">
        <f t="shared" si="0"/>
        <v>89688.25465089998</v>
      </c>
      <c r="AJ25" s="28">
        <f t="shared" si="0"/>
        <v>85161.467423099995</v>
      </c>
      <c r="AK25" s="28">
        <f t="shared" si="0"/>
        <v>85496.784266400005</v>
      </c>
      <c r="AL25" s="28">
        <f t="shared" si="0"/>
        <v>87079.023766589991</v>
      </c>
      <c r="AM25" s="28">
        <f t="shared" si="0"/>
        <v>92238.518781599982</v>
      </c>
      <c r="AN25" s="28">
        <f t="shared" si="0"/>
        <v>85662.175666099996</v>
      </c>
      <c r="AO25" s="28">
        <f t="shared" si="0"/>
        <v>84949.238009280001</v>
      </c>
      <c r="AP25" s="28">
        <f t="shared" si="0"/>
        <v>86934.339464500008</v>
      </c>
      <c r="AQ25" s="28">
        <f t="shared" si="0"/>
        <v>93357.583327699991</v>
      </c>
      <c r="AR25" s="28">
        <f t="shared" si="0"/>
        <v>89157.478572100008</v>
      </c>
      <c r="AS25" s="28">
        <f t="shared" si="0"/>
        <v>88455.382173999998</v>
      </c>
      <c r="AT25" s="28">
        <f t="shared" si="0"/>
        <v>87331.540079100014</v>
      </c>
      <c r="AU25" s="28">
        <f t="shared" si="0"/>
        <v>96225.843296699997</v>
      </c>
      <c r="AV25" s="28">
        <f t="shared" si="0"/>
        <v>92167.397194099991</v>
      </c>
      <c r="AW25" s="28">
        <f t="shared" si="0"/>
        <v>91473.974760300014</v>
      </c>
      <c r="AX25" s="28">
        <f t="shared" si="0"/>
        <v>89379.566732300009</v>
      </c>
      <c r="AY25" s="28">
        <f t="shared" si="0"/>
        <v>98671.15150149999</v>
      </c>
      <c r="AZ25" s="28">
        <f t="shared" si="0"/>
        <v>94986.456432099993</v>
      </c>
      <c r="BA25" s="28">
        <f t="shared" si="0"/>
        <v>94302.88190030001</v>
      </c>
      <c r="BB25" s="28">
        <f t="shared" si="0"/>
        <v>92305.346145200005</v>
      </c>
      <c r="BC25" s="28">
        <f t="shared" si="0"/>
        <v>101445.92784789998</v>
      </c>
      <c r="BD25" s="28">
        <f t="shared" si="0"/>
        <v>97912.281010799983</v>
      </c>
      <c r="BE25" s="28">
        <f t="shared" si="0"/>
        <v>97130.442271800013</v>
      </c>
      <c r="BF25" s="28">
        <f t="shared" si="0"/>
        <v>95173.387388300005</v>
      </c>
      <c r="BG25" s="28">
        <f t="shared" si="0"/>
        <v>103719.87478130002</v>
      </c>
      <c r="BH25" s="28">
        <f t="shared" si="0"/>
        <v>100923.4458287</v>
      </c>
      <c r="BI25" s="28">
        <f t="shared" si="0"/>
        <v>100263.2756355</v>
      </c>
      <c r="BJ25" s="28">
        <f t="shared" si="0"/>
        <v>98297.818072499998</v>
      </c>
      <c r="BK25" s="28">
        <f t="shared" si="0"/>
        <v>108537.42106930001</v>
      </c>
      <c r="BL25" s="28">
        <f t="shared" si="0"/>
        <v>104034.5934217</v>
      </c>
      <c r="BM25" s="28">
        <f t="shared" si="0"/>
        <v>103388.65061700002</v>
      </c>
      <c r="BN25" s="28">
        <f t="shared" si="0"/>
        <v>101524.8191444</v>
      </c>
      <c r="BO25" s="28">
        <f t="shared" si="0"/>
        <v>110268.2741526</v>
      </c>
      <c r="BP25" s="28">
        <f t="shared" ref="BP25:EA25" si="1">SUM(BP4:BP24)</f>
        <v>105854.02508890002</v>
      </c>
      <c r="BQ25" s="28">
        <f t="shared" si="1"/>
        <v>102592.81082279999</v>
      </c>
      <c r="BR25" s="28">
        <f t="shared" si="1"/>
        <v>101041.07290479999</v>
      </c>
      <c r="BS25" s="28">
        <f t="shared" si="1"/>
        <v>113498.8458134</v>
      </c>
      <c r="BT25" s="28">
        <f t="shared" si="1"/>
        <v>109174.82170489999</v>
      </c>
      <c r="BU25" s="28">
        <f t="shared" si="1"/>
        <v>106090.5739918</v>
      </c>
      <c r="BV25" s="28">
        <f t="shared" si="1"/>
        <v>104294.02509099999</v>
      </c>
      <c r="BW25" s="28">
        <f t="shared" si="1"/>
        <v>116830.49753170001</v>
      </c>
      <c r="BX25" s="28">
        <f t="shared" si="1"/>
        <v>112496.3600899</v>
      </c>
      <c r="BY25" s="28">
        <f t="shared" si="1"/>
        <v>109527.71565760001</v>
      </c>
      <c r="BZ25" s="28">
        <f t="shared" si="1"/>
        <v>107546.50082619999</v>
      </c>
      <c r="CA25" s="28">
        <f t="shared" si="1"/>
        <v>120306.47820360001</v>
      </c>
      <c r="CB25" s="28">
        <f t="shared" si="1"/>
        <v>115917.54868290001</v>
      </c>
      <c r="CC25" s="28">
        <f t="shared" si="1"/>
        <v>112914.2384897</v>
      </c>
      <c r="CD25" s="28">
        <f t="shared" si="1"/>
        <v>111038.16497089999</v>
      </c>
      <c r="CE25" s="28">
        <f t="shared" si="1"/>
        <v>124860.01176519999</v>
      </c>
      <c r="CF25" s="28">
        <f t="shared" si="1"/>
        <v>119458.50747110002</v>
      </c>
      <c r="CG25" s="28">
        <f t="shared" si="1"/>
        <v>116983.37741259999</v>
      </c>
      <c r="CH25" s="28">
        <f t="shared" si="1"/>
        <v>115758.22772829999</v>
      </c>
      <c r="CI25" s="28">
        <f t="shared" si="1"/>
        <v>128954.9229038</v>
      </c>
      <c r="CJ25" s="28">
        <f t="shared" si="1"/>
        <v>122790.21259080002</v>
      </c>
      <c r="CK25" s="28">
        <f t="shared" si="1"/>
        <v>121191.67891689998</v>
      </c>
      <c r="CL25" s="28">
        <f t="shared" si="1"/>
        <v>119435.25590240001</v>
      </c>
      <c r="CM25" s="28">
        <f t="shared" si="1"/>
        <v>132231.55397089999</v>
      </c>
      <c r="CN25" s="28">
        <f t="shared" si="1"/>
        <v>126515.45224670001</v>
      </c>
      <c r="CO25" s="28">
        <f t="shared" si="1"/>
        <v>125174.00266979999</v>
      </c>
      <c r="CP25" s="28">
        <f t="shared" si="1"/>
        <v>123117.71692789999</v>
      </c>
      <c r="CQ25" s="28">
        <f t="shared" si="1"/>
        <v>134672.15803659998</v>
      </c>
      <c r="CR25" s="28">
        <f t="shared" si="1"/>
        <v>130262.22198099998</v>
      </c>
      <c r="CS25" s="28">
        <f t="shared" si="1"/>
        <v>128345.37113199999</v>
      </c>
      <c r="CT25" s="28">
        <f t="shared" si="1"/>
        <v>125231.03981589997</v>
      </c>
      <c r="CU25" s="28">
        <f t="shared" si="1"/>
        <v>136844.49806700001</v>
      </c>
      <c r="CV25" s="28">
        <f t="shared" si="1"/>
        <v>133863.77447100001</v>
      </c>
      <c r="CW25" s="28">
        <f t="shared" si="1"/>
        <v>130659.9801129</v>
      </c>
      <c r="CX25" s="28">
        <f t="shared" si="1"/>
        <v>127065.82942789998</v>
      </c>
      <c r="CY25" s="76">
        <f t="shared" si="1"/>
        <v>142992.09531680003</v>
      </c>
      <c r="CZ25" s="76">
        <f t="shared" si="1"/>
        <v>137436.00114129999</v>
      </c>
      <c r="DA25" s="76">
        <f t="shared" si="1"/>
        <v>135434.2280795</v>
      </c>
      <c r="DB25" s="76">
        <f t="shared" si="1"/>
        <v>135155.60690589997</v>
      </c>
      <c r="DC25" s="28">
        <f t="shared" si="1"/>
        <v>145702.3090147</v>
      </c>
      <c r="DD25" s="28">
        <f t="shared" si="1"/>
        <v>140588.32381270002</v>
      </c>
      <c r="DE25" s="28">
        <f t="shared" si="1"/>
        <v>139393.47218139999</v>
      </c>
      <c r="DF25" s="28">
        <f t="shared" si="1"/>
        <v>137980.91713660001</v>
      </c>
      <c r="DG25" s="28">
        <f t="shared" si="1"/>
        <v>148400.38237470001</v>
      </c>
      <c r="DH25" s="28">
        <f t="shared" si="1"/>
        <v>143749.30508570001</v>
      </c>
      <c r="DI25" s="28">
        <f t="shared" si="1"/>
        <v>142566.50757839999</v>
      </c>
      <c r="DJ25" s="28">
        <f t="shared" si="1"/>
        <v>139947.42545459999</v>
      </c>
      <c r="DK25" s="28">
        <f t="shared" si="1"/>
        <v>151417.42826869999</v>
      </c>
      <c r="DL25" s="28">
        <f t="shared" si="1"/>
        <v>146920.82819669999</v>
      </c>
      <c r="DM25" s="28">
        <f t="shared" si="1"/>
        <v>145699.70834139999</v>
      </c>
      <c r="DN25" s="28">
        <f t="shared" si="1"/>
        <v>144750.4477696</v>
      </c>
      <c r="DO25" s="28">
        <f t="shared" si="1"/>
        <v>153855.1828757</v>
      </c>
      <c r="DP25" s="28">
        <f t="shared" si="1"/>
        <v>150152.13641470001</v>
      </c>
      <c r="DQ25" s="28">
        <f t="shared" si="1"/>
        <v>148355.05646629998</v>
      </c>
      <c r="DR25" s="28">
        <f t="shared" si="1"/>
        <v>147577.32052159999</v>
      </c>
      <c r="DS25" s="28">
        <f t="shared" si="1"/>
        <v>156531.86453749999</v>
      </c>
      <c r="DT25" s="28">
        <f t="shared" si="1"/>
        <v>153447.50518639997</v>
      </c>
      <c r="DU25" s="28">
        <f t="shared" si="1"/>
        <v>152079.5356913</v>
      </c>
      <c r="DV25" s="28">
        <f t="shared" si="1"/>
        <v>148668.86181039998</v>
      </c>
      <c r="DW25" s="28">
        <f t="shared" si="1"/>
        <v>158926.41880780002</v>
      </c>
      <c r="DX25" s="28">
        <f t="shared" si="1"/>
        <v>156622.41232429998</v>
      </c>
      <c r="DY25" s="28">
        <f t="shared" si="1"/>
        <v>154758.35244559997</v>
      </c>
      <c r="DZ25" s="28">
        <f t="shared" si="1"/>
        <v>152264.11821270001</v>
      </c>
      <c r="EA25" s="28">
        <f t="shared" si="1"/>
        <v>162384.39239979998</v>
      </c>
      <c r="EB25" s="28">
        <f t="shared" ref="EB25:EP25" si="2">SUM(EB4:EB24)</f>
        <v>159905.96087770001</v>
      </c>
      <c r="EC25" s="28">
        <f t="shared" si="2"/>
        <v>157058.2195262</v>
      </c>
      <c r="ED25" s="28">
        <f t="shared" si="2"/>
        <v>156098.6271407</v>
      </c>
      <c r="EE25" s="28">
        <f t="shared" si="2"/>
        <v>165457.39335579998</v>
      </c>
      <c r="EF25" s="28">
        <f t="shared" si="2"/>
        <v>162784.04059270001</v>
      </c>
      <c r="EG25" s="28">
        <f t="shared" si="2"/>
        <v>160645.73889360001</v>
      </c>
      <c r="EH25" s="28">
        <f t="shared" si="2"/>
        <v>159337.65441469999</v>
      </c>
      <c r="EI25" s="28">
        <f t="shared" si="2"/>
        <v>168343.0224358</v>
      </c>
      <c r="EJ25" s="28">
        <f t="shared" si="2"/>
        <v>166339.82598769997</v>
      </c>
      <c r="EK25" s="28">
        <f t="shared" si="2"/>
        <v>163407.40325859998</v>
      </c>
      <c r="EL25" s="28">
        <f t="shared" si="2"/>
        <v>161977.0157547</v>
      </c>
      <c r="EM25" s="28">
        <f t="shared" si="2"/>
        <v>171677.5782358</v>
      </c>
      <c r="EN25" s="28">
        <f t="shared" si="2"/>
        <v>169855.0603984</v>
      </c>
      <c r="EO25" s="28">
        <f t="shared" si="2"/>
        <v>165889.87645859999</v>
      </c>
      <c r="EP25" s="28">
        <f t="shared" si="2"/>
        <v>164508.8804547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0.45870285490990664</v>
      </c>
      <c r="D30" s="47">
        <f>IF(PLANEL_Pot_Trim!D4&lt;&gt;0,D4/PLANEL_Pot_Trim!D4,0)</f>
        <v>0.43357436927665949</v>
      </c>
      <c r="E30" s="47">
        <f>IF(PLANEL_Pot_Trim!E4&lt;&gt;0,E4/PLANEL_Pot_Trim!E4,0)</f>
        <v>0.50730341932688872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0.5033376437313819</v>
      </c>
      <c r="I30" s="47">
        <f>IF(PLANEL_Pot_Trim!I4&lt;&gt;0,I4/PLANEL_Pot_Trim!I4,0)</f>
        <v>0.47726503249090679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0.48509238716396447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0.44211702457386731</v>
      </c>
      <c r="Q30" s="47">
        <f>IF(PLANEL_Pot_Trim!Q4&lt;&gt;0,Q4/PLANEL_Pot_Trim!Q4,0)</f>
        <v>0.41149725861488134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0.45887803513608433</v>
      </c>
      <c r="U30" s="47">
        <f>IF(PLANEL_Pot_Trim!U4&lt;&gt;0,U4/PLANEL_Pot_Trim!U4,0)</f>
        <v>0.42724806649073227</v>
      </c>
      <c r="V30" s="47">
        <f>IF(PLANEL_Pot_Trim!V4&lt;&gt;0,V4/PLANEL_Pot_Trim!V4,0)</f>
        <v>0.43589477558249812</v>
      </c>
      <c r="W30" s="47">
        <f>IF(PLANEL_Pot_Trim!W4&lt;&gt;0,W4/PLANEL_Pot_Trim!W4,0)</f>
        <v>0.55590116187292549</v>
      </c>
      <c r="X30" s="47">
        <f>IF(PLANEL_Pot_Trim!X4&lt;&gt;0,X4/PLANEL_Pot_Trim!X4,0)</f>
        <v>0.46642498056070031</v>
      </c>
      <c r="Y30" s="47">
        <f>IF(PLANEL_Pot_Trim!Y4&lt;&gt;0,Y4/PLANEL_Pot_Trim!Y4,0)</f>
        <v>0.43835273903025473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0.48969047288321815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0.51886034064632991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0.50408426982846455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0.5138540296666988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0.52559111701350714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0.52913489850148432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0.55491285444179894</v>
      </c>
      <c r="AZ30" s="47">
        <f>IF(PLANEL_Pot_Trim!AZ4&lt;&gt;0,AZ4/PLANEL_Pot_Trim!AZ4,0)</f>
        <v>0.5357834239015159</v>
      </c>
      <c r="BA30" s="47">
        <f>IF(PLANEL_Pot_Trim!BA4&lt;&gt;0,BA4/PLANEL_Pot_Trim!BA4,0)</f>
        <v>0.45493083342292034</v>
      </c>
      <c r="BB30" s="47">
        <f>IF(PLANEL_Pot_Trim!BB4&lt;&gt;0,BB4/PLANEL_Pot_Trim!BB4,0)</f>
        <v>0.43987904688313695</v>
      </c>
      <c r="BC30" s="47">
        <f>IF(PLANEL_Pot_Trim!BC4&lt;&gt;0,BC4/PLANEL_Pot_Trim!BC4,0)</f>
        <v>0.55685478292199309</v>
      </c>
      <c r="BD30" s="47">
        <f>IF(PLANEL_Pot_Trim!BD4&lt;&gt;0,BD4/PLANEL_Pot_Trim!BD4,0)</f>
        <v>0.54480506120809102</v>
      </c>
      <c r="BE30" s="47">
        <f>IF(PLANEL_Pot_Trim!BE4&lt;&gt;0,BE4/PLANEL_Pot_Trim!BE4,0)</f>
        <v>0.4545732066935908</v>
      </c>
      <c r="BF30" s="47">
        <f>IF(PLANEL_Pot_Trim!BF4&lt;&gt;0,BF4/PLANEL_Pot_Trim!BF4,0)</f>
        <v>0.44423371561306146</v>
      </c>
      <c r="BG30" s="47">
        <f>IF(PLANEL_Pot_Trim!BG4&lt;&gt;0,BG4/PLANEL_Pot_Trim!BG4,0)</f>
        <v>0.55926286823222005</v>
      </c>
      <c r="BH30" s="47">
        <f>IF(PLANEL_Pot_Trim!BH4&lt;&gt;0,BH4/PLANEL_Pot_Trim!BH4,0)</f>
        <v>0.53290092886751361</v>
      </c>
      <c r="BI30" s="47">
        <f>IF(PLANEL_Pot_Trim!BI4&lt;&gt;0,BI4/PLANEL_Pot_Trim!BI4,0)</f>
        <v>0.45160790797128336</v>
      </c>
      <c r="BJ30" s="47">
        <f>IF(PLANEL_Pot_Trim!BJ4&lt;&gt;0,BJ4/PLANEL_Pot_Trim!BJ4,0)</f>
        <v>0.44520518523255431</v>
      </c>
      <c r="BK30" s="47">
        <f>IF(PLANEL_Pot_Trim!BK4&lt;&gt;0,BK4/PLANEL_Pot_Trim!BK4,0)</f>
        <v>0.56933500131799497</v>
      </c>
      <c r="BL30" s="47">
        <f>IF(PLANEL_Pot_Trim!BL4&lt;&gt;0,BL4/PLANEL_Pot_Trim!BL4,0)</f>
        <v>0.5293868345122511</v>
      </c>
      <c r="BM30" s="47">
        <f>IF(PLANEL_Pot_Trim!BM4&lt;&gt;0,BM4/PLANEL_Pot_Trim!BM4,0)</f>
        <v>0.45024594775059529</v>
      </c>
      <c r="BN30" s="47">
        <f>IF(PLANEL_Pot_Trim!BN4&lt;&gt;0,BN4/PLANEL_Pot_Trim!BN4,0)</f>
        <v>0.44665334234783238</v>
      </c>
      <c r="BO30" s="47">
        <f>IF(PLANEL_Pot_Trim!BO4&lt;&gt;0,BO4/PLANEL_Pot_Trim!BO4,0)</f>
        <v>0.57642869907247873</v>
      </c>
      <c r="BP30" s="47">
        <f>IF(PLANEL_Pot_Trim!BP4&lt;&gt;0,BP4/PLANEL_Pot_Trim!BP4,0)</f>
        <v>0.53983273785546937</v>
      </c>
      <c r="BQ30" s="47">
        <f>IF(PLANEL_Pot_Trim!BQ4&lt;&gt;0,BQ4/PLANEL_Pot_Trim!BQ4,0)</f>
        <v>0.43989575030505346</v>
      </c>
      <c r="BR30" s="47">
        <f>IF(PLANEL_Pot_Trim!BR4&lt;&gt;0,BR4/PLANEL_Pot_Trim!BR4,0)</f>
        <v>0.44003829525544019</v>
      </c>
      <c r="BS30" s="47">
        <f>IF(PLANEL_Pot_Trim!BS4&lt;&gt;0,BS4/PLANEL_Pot_Trim!BS4,0)</f>
        <v>0.577673068385678</v>
      </c>
      <c r="BT30" s="47">
        <f>IF(PLANEL_Pot_Trim!BT4&lt;&gt;0,BT4/PLANEL_Pot_Trim!BT4,0)</f>
        <v>0.53347964513240798</v>
      </c>
      <c r="BU30" s="47">
        <f>IF(PLANEL_Pot_Trim!BU4&lt;&gt;0,BU4/PLANEL_Pot_Trim!BU4,0)</f>
        <v>0.43681959314314339</v>
      </c>
      <c r="BV30" s="47">
        <f>IF(PLANEL_Pot_Trim!BV4&lt;&gt;0,BV4/PLANEL_Pot_Trim!BV4,0)</f>
        <v>0.43866596288160897</v>
      </c>
      <c r="BW30" s="47">
        <f>IF(PLANEL_Pot_Trim!BW4&lt;&gt;0,BW4/PLANEL_Pot_Trim!BW4,0)</f>
        <v>0.58087909213471578</v>
      </c>
      <c r="BX30" s="47">
        <f>IF(PLANEL_Pot_Trim!BX4&lt;&gt;0,BX4/PLANEL_Pot_Trim!BX4,0)</f>
        <v>0.53700670389264726</v>
      </c>
      <c r="BY30" s="47">
        <f>IF(PLANEL_Pot_Trim!BY4&lt;&gt;0,BY4/PLANEL_Pot_Trim!BY4,0)</f>
        <v>0.43392547216056054</v>
      </c>
      <c r="BZ30" s="47">
        <f>IF(PLANEL_Pot_Trim!BZ4&lt;&gt;0,BZ4/PLANEL_Pot_Trim!BZ4,0)</f>
        <v>0.43617185592119745</v>
      </c>
      <c r="CA30" s="47">
        <f>IF(PLANEL_Pot_Trim!CA4&lt;&gt;0,CA4/PLANEL_Pot_Trim!CA4,0)</f>
        <v>0.58263435564641419</v>
      </c>
      <c r="CB30" s="47">
        <f>IF(PLANEL_Pot_Trim!CB4&lt;&gt;0,CB4/PLANEL_Pot_Trim!CB4,0)</f>
        <v>0.53600437186909844</v>
      </c>
      <c r="CC30" s="47">
        <f>IF(PLANEL_Pot_Trim!CC4&lt;&gt;0,CC4/PLANEL_Pot_Trim!CC4,0)</f>
        <v>0.43087744454832144</v>
      </c>
      <c r="CD30" s="47">
        <f>IF(PLANEL_Pot_Trim!CD4&lt;&gt;0,CD4/PLANEL_Pot_Trim!CD4,0)</f>
        <v>0.43422418403729252</v>
      </c>
      <c r="CE30" s="47">
        <f>IF(PLANEL_Pot_Trim!CE4&lt;&gt;0,CE4/PLANEL_Pot_Trim!CE4,0)</f>
        <v>0.5844885096509902</v>
      </c>
      <c r="CF30" s="47">
        <f>IF(PLANEL_Pot_Trim!CF4&lt;&gt;0,CF4/PLANEL_Pot_Trim!CF4,0)</f>
        <v>0.53134630175049158</v>
      </c>
      <c r="CG30" s="47">
        <f>IF(PLANEL_Pot_Trim!CG4&lt;&gt;0,CG4/PLANEL_Pot_Trim!CG4,0)</f>
        <v>0.42891144837453421</v>
      </c>
      <c r="CH30" s="47">
        <f>IF(PLANEL_Pot_Trim!CH4&lt;&gt;0,CH4/PLANEL_Pot_Trim!CH4,0)</f>
        <v>0.43322559339184535</v>
      </c>
      <c r="CI30" s="47">
        <f>IF(PLANEL_Pot_Trim!CI4&lt;&gt;0,CI4/PLANEL_Pot_Trim!CI4,0)</f>
        <v>0.58676903799370428</v>
      </c>
      <c r="CJ30" s="47">
        <f>IF(PLANEL_Pot_Trim!CJ4&lt;&gt;0,CJ4/PLANEL_Pot_Trim!CJ4,0)</f>
        <v>0.53369885923330473</v>
      </c>
      <c r="CK30" s="47">
        <f>IF(PLANEL_Pot_Trim!CK4&lt;&gt;0,CK4/PLANEL_Pot_Trim!CK4,0)</f>
        <v>0.42720054880731057</v>
      </c>
      <c r="CL30" s="47">
        <f>IF(PLANEL_Pot_Trim!CL4&lt;&gt;0,CL4/PLANEL_Pot_Trim!CL4,0)</f>
        <v>0.43185496134491858</v>
      </c>
      <c r="CM30" s="47">
        <f>IF(PLANEL_Pot_Trim!CM4&lt;&gt;0,CM4/PLANEL_Pot_Trim!CM4,0)</f>
        <v>0.58817652038488699</v>
      </c>
      <c r="CN30" s="47">
        <f>IF(PLANEL_Pot_Trim!CN4&lt;&gt;0,CN4/PLANEL_Pot_Trim!CN4,0)</f>
        <v>0.53729960895613749</v>
      </c>
      <c r="CO30" s="47">
        <f>IF(PLANEL_Pot_Trim!CO4&lt;&gt;0,CO4/PLANEL_Pot_Trim!CO4,0)</f>
        <v>0.42541027657412811</v>
      </c>
      <c r="CP30" s="47">
        <f>IF(PLANEL_Pot_Trim!CP4&lt;&gt;0,CP4/PLANEL_Pot_Trim!CP4,0)</f>
        <v>0.43125240458856945</v>
      </c>
      <c r="CQ30" s="47">
        <f>IF(PLANEL_Pot_Trim!CQ4&lt;&gt;0,CQ4/PLANEL_Pot_Trim!CQ4,0)</f>
        <v>0.58930673255417809</v>
      </c>
      <c r="CR30" s="47">
        <f>IF(PLANEL_Pot_Trim!CR4&lt;&gt;0,CR4/PLANEL_Pot_Trim!CR4,0)</f>
        <v>0.55266280147925562</v>
      </c>
      <c r="CS30" s="47">
        <f>IF(PLANEL_Pot_Trim!CS4&lt;&gt;0,CS4/PLANEL_Pot_Trim!CS4,0)</f>
        <v>0.42501510376235152</v>
      </c>
      <c r="CT30" s="47">
        <f>IF(PLANEL_Pot_Trim!CT4&lt;&gt;0,CT4/PLANEL_Pot_Trim!CT4,0)</f>
        <v>0.43118833230094472</v>
      </c>
      <c r="CU30" s="47">
        <f>IF(PLANEL_Pot_Trim!CU4&lt;&gt;0,CU4/PLANEL_Pot_Trim!CU4,0)</f>
        <v>0.59055250903657819</v>
      </c>
      <c r="CV30" s="47">
        <f>IF(PLANEL_Pot_Trim!CV4&lt;&gt;0,CV4/PLANEL_Pot_Trim!CV4,0)</f>
        <v>0.57073109698053182</v>
      </c>
      <c r="CW30" s="47">
        <f>IF(PLANEL_Pot_Trim!CW4&lt;&gt;0,CW4/PLANEL_Pot_Trim!CW4,0)</f>
        <v>0.42407041374421345</v>
      </c>
      <c r="CX30" s="47">
        <f>IF(PLANEL_Pot_Trim!CX4&lt;&gt;0,CX4/PLANEL_Pot_Trim!CX4,0)</f>
        <v>0.43068037698090006</v>
      </c>
      <c r="CY30" s="77">
        <f>IF(PLANEL_Pot_Trim!CY4&lt;&gt;0,CY4/PLANEL_Pot_Trim!CY4,0)</f>
        <v>0.59055250903657819</v>
      </c>
      <c r="CZ30" s="77">
        <f>IF(PLANEL_Pot_Trim!CZ4&lt;&gt;0,CZ4/PLANEL_Pot_Trim!CZ4,0)</f>
        <v>0.55360678822986498</v>
      </c>
      <c r="DA30" s="77">
        <f>IF(PLANEL_Pot_Trim!DA4&lt;&gt;0,DA4/PLANEL_Pot_Trim!DA4,0)</f>
        <v>0.41983502176673193</v>
      </c>
      <c r="DB30" s="77">
        <f>IF(PLANEL_Pot_Trim!DB4&lt;&gt;0,DB4/PLANEL_Pot_Trim!DB4,0)</f>
        <v>0.43068037698090006</v>
      </c>
      <c r="DC30" s="47">
        <f>IF(PLANEL_Pot_Trim!DC4&lt;&gt;0,DC4/PLANEL_Pot_Trim!DC4,0)</f>
        <v>0.59055250903657819</v>
      </c>
      <c r="DD30" s="47">
        <f>IF(PLANEL_Pot_Trim!DD4&lt;&gt;0,DD4/PLANEL_Pot_Trim!DD4,0)</f>
        <v>0.54959569483033044</v>
      </c>
      <c r="DE30" s="47">
        <f>IF(PLANEL_Pot_Trim!DE4&lt;&gt;0,DE4/PLANEL_Pot_Trim!DE4,0)</f>
        <v>0.41969173080101679</v>
      </c>
      <c r="DF30" s="47">
        <f>IF(PLANEL_Pot_Trim!DF4&lt;&gt;0,DF4/PLANEL_Pot_Trim!DF4,0)</f>
        <v>0.43068037698090006</v>
      </c>
      <c r="DG30" s="47">
        <f>IF(PLANEL_Pot_Trim!DG4&lt;&gt;0,DG4/PLANEL_Pot_Trim!DG4,0)</f>
        <v>0.59055250903657819</v>
      </c>
      <c r="DH30" s="47">
        <f>IF(PLANEL_Pot_Trim!DH4&lt;&gt;0,DH4/PLANEL_Pot_Trim!DH4,0)</f>
        <v>0.55320558506265549</v>
      </c>
      <c r="DI30" s="47">
        <f>IF(PLANEL_Pot_Trim!DI4&lt;&gt;0,DI4/PLANEL_Pot_Trim!DI4,0)</f>
        <v>0.42058392941986439</v>
      </c>
      <c r="DJ30" s="47">
        <f>IF(PLANEL_Pot_Trim!DJ4&lt;&gt;0,DJ4/PLANEL_Pot_Trim!DJ4,0)</f>
        <v>0.43068037698090006</v>
      </c>
      <c r="DK30" s="47">
        <f>IF(PLANEL_Pot_Trim!DK4&lt;&gt;0,DK4/PLANEL_Pot_Trim!DK4,0)</f>
        <v>0.59055250903657819</v>
      </c>
      <c r="DL30" s="47">
        <f>IF(PLANEL_Pot_Trim!DL4&lt;&gt;0,DL4/PLANEL_Pot_Trim!DL4,0)</f>
        <v>0.55699205935319107</v>
      </c>
      <c r="DM30" s="47">
        <f>IF(PLANEL_Pot_Trim!DM4&lt;&gt;0,DM4/PLANEL_Pot_Trim!DM4,0)</f>
        <v>0.42005195357922265</v>
      </c>
      <c r="DN30" s="47">
        <f>IF(PLANEL_Pot_Trim!DN4&lt;&gt;0,DN4/PLANEL_Pot_Trim!DN4,0)</f>
        <v>0.43068037698090006</v>
      </c>
      <c r="DO30" s="47">
        <f>IF(PLANEL_Pot_Trim!DO4&lt;&gt;0,DO4/PLANEL_Pot_Trim!DO4,0)</f>
        <v>0.59055250903657819</v>
      </c>
      <c r="DP30" s="47">
        <f>IF(PLANEL_Pot_Trim!DP4&lt;&gt;0,DP4/PLANEL_Pot_Trim!DP4,0)</f>
        <v>0.56081973343521829</v>
      </c>
      <c r="DQ30" s="47">
        <f>IF(PLANEL_Pot_Trim!DQ4&lt;&gt;0,DQ4/PLANEL_Pot_Trim!DQ4,0)</f>
        <v>0.41962364461497692</v>
      </c>
      <c r="DR30" s="47">
        <f>IF(PLANEL_Pot_Trim!DR4&lt;&gt;0,DR4/PLANEL_Pot_Trim!DR4,0)</f>
        <v>0.43068037698090006</v>
      </c>
      <c r="DS30" s="47">
        <f>IF(PLANEL_Pot_Trim!DS4&lt;&gt;0,DS4/PLANEL_Pot_Trim!DS4,0)</f>
        <v>0.59055250903657819</v>
      </c>
      <c r="DT30" s="47">
        <f>IF(PLANEL_Pot_Trim!DT4&lt;&gt;0,DT4/PLANEL_Pot_Trim!DT4,0)</f>
        <v>0.57056040998170776</v>
      </c>
      <c r="DU30" s="47">
        <f>IF(PLANEL_Pot_Trim!DU4&lt;&gt;0,DU4/PLANEL_Pot_Trim!DU4,0)</f>
        <v>0.4196075231090538</v>
      </c>
      <c r="DV30" s="47">
        <f>IF(PLANEL_Pot_Trim!DV4&lt;&gt;0,DV4/PLANEL_Pot_Trim!DV4,0)</f>
        <v>0.43068037698090006</v>
      </c>
      <c r="DW30" s="47">
        <f>IF(PLANEL_Pot_Trim!DW4&lt;&gt;0,DW4/PLANEL_Pot_Trim!DW4,0)</f>
        <v>0.59055250903657819</v>
      </c>
      <c r="DX30" s="47">
        <f>IF(PLANEL_Pot_Trim!DX4&lt;&gt;0,DX4/PLANEL_Pot_Trim!DX4,0)</f>
        <v>0.57073109698053182</v>
      </c>
      <c r="DY30" s="47">
        <f>IF(PLANEL_Pot_Trim!DY4&lt;&gt;0,DY4/PLANEL_Pot_Trim!DY4,0)</f>
        <v>0.40908370318538645</v>
      </c>
      <c r="DZ30" s="47">
        <f>IF(PLANEL_Pot_Trim!DZ4&lt;&gt;0,DZ4/PLANEL_Pot_Trim!DZ4,0)</f>
        <v>0.43068037698090006</v>
      </c>
      <c r="EA30" s="47">
        <f>IF(PLANEL_Pot_Trim!EA4&lt;&gt;0,EA4/PLANEL_Pot_Trim!EA4,0)</f>
        <v>0.59055250903657819</v>
      </c>
      <c r="EB30" s="47">
        <f>IF(PLANEL_Pot_Trim!EB4&lt;&gt;0,EB4/PLANEL_Pot_Trim!EB4,0)</f>
        <v>0.56978895610754721</v>
      </c>
      <c r="EC30" s="47">
        <f>IF(PLANEL_Pot_Trim!EC4&lt;&gt;0,EC4/PLANEL_Pot_Trim!EC4,0)</f>
        <v>0.3871460582355345</v>
      </c>
      <c r="ED30" s="47">
        <f>IF(PLANEL_Pot_Trim!ED4&lt;&gt;0,ED4/PLANEL_Pot_Trim!ED4,0)</f>
        <v>0.43068037698090006</v>
      </c>
      <c r="EE30" s="47">
        <f>IF(PLANEL_Pot_Trim!EE4&lt;&gt;0,EE4/PLANEL_Pot_Trim!EE4,0)</f>
        <v>0.59145127296793953</v>
      </c>
      <c r="EF30" s="47">
        <f>IF(PLANEL_Pot_Trim!EF4&lt;&gt;0,EF4/PLANEL_Pot_Trim!EF4,0)</f>
        <v>0.56728925778842088</v>
      </c>
      <c r="EG30" s="47">
        <f>IF(PLANEL_Pot_Trim!EG4&lt;&gt;0,EG4/PLANEL_Pot_Trim!EG4,0)</f>
        <v>0.37625254464858582</v>
      </c>
      <c r="EH30" s="47">
        <f>IF(PLANEL_Pot_Trim!EH4&lt;&gt;0,EH4/PLANEL_Pot_Trim!EH4,0)</f>
        <v>0.43046973431686586</v>
      </c>
      <c r="EI30" s="47">
        <f>IF(PLANEL_Pot_Trim!EI4&lt;&gt;0,EI4/PLANEL_Pot_Trim!EI4,0)</f>
        <v>0.59412105419069361</v>
      </c>
      <c r="EJ30" s="47">
        <f>IF(PLANEL_Pot_Trim!EJ4&lt;&gt;0,EJ4/PLANEL_Pot_Trim!EJ4,0)</f>
        <v>0.57328673566950572</v>
      </c>
      <c r="EK30" s="47">
        <f>IF(PLANEL_Pot_Trim!EK4&lt;&gt;0,EK4/PLANEL_Pot_Trim!EK4,0)</f>
        <v>0.37513086035326476</v>
      </c>
      <c r="EL30" s="47">
        <f>IF(PLANEL_Pot_Trim!EL4&lt;&gt;0,EL4/PLANEL_Pot_Trim!EL4,0)</f>
        <v>0.42984401949736395</v>
      </c>
      <c r="EM30" s="47">
        <f>IF(PLANEL_Pot_Trim!EM4&lt;&gt;0,EM4/PLANEL_Pot_Trim!EM4,0)</f>
        <v>0.59729734215101959</v>
      </c>
      <c r="EN30" s="47">
        <f>IF(PLANEL_Pot_Trim!EN4&lt;&gt;0,EN4/PLANEL_Pot_Trim!EN4,0)</f>
        <v>0.57609529488981626</v>
      </c>
      <c r="EO30" s="47">
        <f>IF(PLANEL_Pot_Trim!EO4&lt;&gt;0,EO4/PLANEL_Pot_Trim!EO4,0)</f>
        <v>0.37405328068085053</v>
      </c>
      <c r="EP30" s="47">
        <f>IF(PLANEL_Pot_Trim!EP4&lt;&gt;0,EP4/PLANEL_Pot_Trim!EP4,0)</f>
        <v>0.42893145878692956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0.52638293800686986</v>
      </c>
      <c r="I31" s="47">
        <f>IF(PLANEL_Pot_Trim!I5&lt;&gt;0,I5/PLANEL_Pot_Trim!I5,0)</f>
        <v>0.4453773990418845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0.450267554637306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0.44394009456183015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0.51342504183988069</v>
      </c>
      <c r="U31" s="47">
        <f>IF(PLANEL_Pot_Trim!U5&lt;&gt;0,U5/PLANEL_Pot_Trim!U5,0)</f>
        <v>0.44429039044169538</v>
      </c>
      <c r="V31" s="47">
        <f>IF(PLANEL_Pot_Trim!V5&lt;&gt;0,V5/PLANEL_Pot_Trim!V5,0)</f>
        <v>0.5000554910348497</v>
      </c>
      <c r="W31" s="47">
        <f>IF(PLANEL_Pot_Trim!W5&lt;&gt;0,W5/PLANEL_Pot_Trim!W5,0)</f>
        <v>0.57841047450965843</v>
      </c>
      <c r="X31" s="47">
        <f>IF(PLANEL_Pot_Trim!X5&lt;&gt;0,X5/PLANEL_Pot_Trim!X5,0)</f>
        <v>0.54193977755484612</v>
      </c>
      <c r="Y31" s="47">
        <f>IF(PLANEL_Pot_Trim!Y5&lt;&gt;0,Y5/PLANEL_Pot_Trim!Y5,0)</f>
        <v>0.43637581100423861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0.57752579872703547</v>
      </c>
      <c r="AB31" s="47">
        <f>IF(PLANEL_Pot_Trim!AB5&lt;&gt;0,AB5/PLANEL_Pot_Trim!AB5,0)</f>
        <v>0.53044193946625262</v>
      </c>
      <c r="AC31" s="47">
        <f>IF(PLANEL_Pot_Trim!AC5&lt;&gt;0,AC5/PLANEL_Pot_Trim!AC5,0)</f>
        <v>0.42895563860456892</v>
      </c>
      <c r="AD31" s="47">
        <f>IF(PLANEL_Pot_Trim!AD5&lt;&gt;0,AD5/PLANEL_Pot_Trim!AD5,0)</f>
        <v>0.48529800300036646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0.53390646955547949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0.52324699420733956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0.53539756124458426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0.52900336985016905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0.47525314214990833</v>
      </c>
      <c r="BE31" s="47">
        <f>IF(PLANEL_Pot_Trim!BE5&lt;&gt;0,BE5/PLANEL_Pot_Trim!BE5,0)</f>
        <v>0.45455021954298508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0.53067556257248105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0.53184599321485715</v>
      </c>
      <c r="BM31" s="47">
        <f>IF(PLANEL_Pot_Trim!BM5&lt;&gt;0,BM5/PLANEL_Pot_Trim!BM5,0)</f>
        <v>0.44051385752139471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0.44592991470801879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0.53618573194397223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0.53304255626033803</v>
      </c>
      <c r="BY31" s="47">
        <f>IF(PLANEL_Pot_Trim!BY5&lt;&gt;0,BY5/PLANEL_Pot_Trim!BY5,0)</f>
        <v>0.44058464638045175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0.53058405367849093</v>
      </c>
      <c r="CC31" s="47">
        <f>IF(PLANEL_Pot_Trim!CC5&lt;&gt;0,CC5/PLANEL_Pot_Trim!CC5,0)</f>
        <v>0.44051385752139471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0.5361753856456003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0.52868020809270844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0.52603894949803565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0.44388152109656848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0.46566529883586688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0.43713677733279305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0.53618546151713664</v>
      </c>
      <c r="DM31" s="47">
        <f>IF(PLANEL_Pot_Trim!DM5&lt;&gt;0,DM5/PLANEL_Pot_Trim!DM5,0)</f>
        <v>0.44051385752139471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0.43713677733279305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0.5361753856456003</v>
      </c>
      <c r="EC31" s="47">
        <f>IF(PLANEL_Pot_Trim!EC5&lt;&gt;0,EC5/PLANEL_Pot_Trim!EC5,0)</f>
        <v>0.44038384629769228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0.13936904976643247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4.621881894711078E-2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0.14910712047564256</v>
      </c>
      <c r="AM33" s="48">
        <f>IF(PLANEL_Pot_Trim!AM7&lt;&gt;0,AM7/PLANEL_Pot_Trim!AM7,0)</f>
        <v>4.2775537299487257E-2</v>
      </c>
      <c r="AN33" s="48">
        <f>IF(PLANEL_Pot_Trim!AN7&lt;&gt;0,AN7/PLANEL_Pot_Trim!AN7,0)</f>
        <v>0</v>
      </c>
      <c r="AO33" s="48">
        <f>IF(PLANEL_Pot_Trim!AO7&lt;&gt;0,AO7/PLANEL_Pot_Trim!AO7,0)</f>
        <v>5.3308774332329074E-3</v>
      </c>
      <c r="AP33" s="48">
        <f>IF(PLANEL_Pot_Trim!AP7&lt;&gt;0,AP7/PLANEL_Pot_Trim!AP7,0)</f>
        <v>0.11378417656759036</v>
      </c>
      <c r="AQ33" s="48">
        <f>IF(PLANEL_Pot_Trim!AQ7&lt;&gt;0,AQ7/PLANEL_Pot_Trim!AQ7,0)</f>
        <v>2.6484103481215836E-2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8.1679319540461329E-2</v>
      </c>
      <c r="AU33" s="48">
        <f>IF(PLANEL_Pot_Trim!AU7&lt;&gt;0,AU7/PLANEL_Pot_Trim!AU7,0)</f>
        <v>2.5724859071655316E-2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2.5724859071655316E-2</v>
      </c>
      <c r="AY33" s="48">
        <f>IF(PLANEL_Pot_Trim!AY7&lt;&gt;0,AY7/PLANEL_Pot_Trim!AY7,0)</f>
        <v>2.4596133832780833E-2</v>
      </c>
      <c r="AZ33" s="48">
        <f>IF(PLANEL_Pot_Trim!AZ7&lt;&gt;0,AZ7/PLANEL_Pot_Trim!AZ7,0)</f>
        <v>0</v>
      </c>
      <c r="BA33" s="48">
        <f>IF(PLANEL_Pot_Trim!BA7&lt;&gt;0,BA7/PLANEL_Pot_Trim!BA7,0)</f>
        <v>2.4596133832780833E-2</v>
      </c>
      <c r="BB33" s="48">
        <f>IF(PLANEL_Pot_Trim!BB7&lt;&gt;0,BB7/PLANEL_Pot_Trim!BB7,0)</f>
        <v>2.4596133832780833E-2</v>
      </c>
      <c r="BC33" s="48">
        <f>IF(PLANEL_Pot_Trim!BC7&lt;&gt;0,BC7/PLANEL_Pot_Trim!BC7,0)</f>
        <v>2.410245489416251E-2</v>
      </c>
      <c r="BD33" s="48">
        <f>IF(PLANEL_Pot_Trim!BD7&lt;&gt;0,BD7/PLANEL_Pot_Trim!BD7,0)</f>
        <v>0</v>
      </c>
      <c r="BE33" s="48">
        <f>IF(PLANEL_Pot_Trim!BE7&lt;&gt;0,BE7/PLANEL_Pot_Trim!BE7,0)</f>
        <v>2.410245489416251E-2</v>
      </c>
      <c r="BF33" s="48">
        <f>IF(PLANEL_Pot_Trim!BF7&lt;&gt;0,BF7/PLANEL_Pot_Trim!BF7,0)</f>
        <v>2.410245489416251E-2</v>
      </c>
      <c r="BG33" s="48">
        <f>IF(PLANEL_Pot_Trim!BG7&lt;&gt;0,BG7/PLANEL_Pot_Trim!BG7,0)</f>
        <v>2.3813380954719597E-2</v>
      </c>
      <c r="BH33" s="48">
        <f>IF(PLANEL_Pot_Trim!BH7&lt;&gt;0,BH7/PLANEL_Pot_Trim!BH7,0)</f>
        <v>0</v>
      </c>
      <c r="BI33" s="48">
        <f>IF(PLANEL_Pot_Trim!BI7&lt;&gt;0,BI7/PLANEL_Pot_Trim!BI7,0)</f>
        <v>2.3813380954719597E-2</v>
      </c>
      <c r="BJ33" s="48">
        <f>IF(PLANEL_Pot_Trim!BJ7&lt;&gt;0,BJ7/PLANEL_Pot_Trim!BJ7,0)</f>
        <v>2.3813380954719597E-2</v>
      </c>
      <c r="BK33" s="48">
        <f>IF(PLANEL_Pot_Trim!BK7&lt;&gt;0,BK7/PLANEL_Pot_Trim!BK7,0)</f>
        <v>2.3813380954719597E-2</v>
      </c>
      <c r="BL33" s="48">
        <f>IF(PLANEL_Pot_Trim!BL7&lt;&gt;0,BL7/PLANEL_Pot_Trim!BL7,0)</f>
        <v>0</v>
      </c>
      <c r="BM33" s="48">
        <f>IF(PLANEL_Pot_Trim!BM7&lt;&gt;0,BM7/PLANEL_Pot_Trim!BM7,0)</f>
        <v>2.3813380954719597E-2</v>
      </c>
      <c r="BN33" s="48">
        <f>IF(PLANEL_Pot_Trim!BN7&lt;&gt;0,BN7/PLANEL_Pot_Trim!BN7,0)</f>
        <v>2.3813380954719597E-2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0.53944096382352935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0.84100551000000001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0.76798535705882354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0.5309743614705883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0.41839438695170889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5.6741781430745805E-2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0.44146576933720766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0.84926892341678939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0.89378508541973489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0.15984522314683899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1.9822142052756259E-2</v>
      </c>
      <c r="BD41" s="50">
        <f>IF(PLANEL_Pot_Trim!BD14&lt;&gt;0,BD15/PLANEL_Pot_Trim!BD14,0)</f>
        <v>0.20277728457141522</v>
      </c>
      <c r="BE41" s="50">
        <f>IF(PLANEL_Pot_Trim!BE14&lt;&gt;0,BE15/PLANEL_Pot_Trim!BE14,0)</f>
        <v>0.2774804557245753</v>
      </c>
      <c r="BF41" s="50">
        <f>IF(PLANEL_Pot_Trim!BF14&lt;&gt;0,BF15/PLANEL_Pot_Trim!BF14,0)</f>
        <v>0.17682564004573736</v>
      </c>
      <c r="BG41" s="50">
        <f>IF(PLANEL_Pot_Trim!BG14&lt;&gt;0,BG15/PLANEL_Pot_Trim!BG14,0)</f>
        <v>2.3332338912191785E-2</v>
      </c>
      <c r="BH41" s="50">
        <f>IF(PLANEL_Pot_Trim!BH14&lt;&gt;0,BH15/PLANEL_Pot_Trim!BH14,0)</f>
        <v>0.23868602668444683</v>
      </c>
      <c r="BI41" s="50">
        <f>IF(PLANEL_Pot_Trim!BI14&lt;&gt;0,BI15/PLANEL_Pot_Trim!BI14,0)</f>
        <v>0.32661798192981989</v>
      </c>
      <c r="BJ41" s="50">
        <f>IF(PLANEL_Pot_Trim!BJ14&lt;&gt;0,BJ15/PLANEL_Pot_Trim!BJ14,0)</f>
        <v>0.20813874463862159</v>
      </c>
      <c r="BK41" s="50">
        <f>IF(PLANEL_Pot_Trim!BK14&lt;&gt;0,BK15/PLANEL_Pot_Trim!BK14,0)</f>
        <v>2.3332338912191785E-2</v>
      </c>
      <c r="BL41" s="50">
        <f>IF(PLANEL_Pot_Trim!BL14&lt;&gt;0,BL15/PLANEL_Pot_Trim!BL14,0)</f>
        <v>0.23868602668444683</v>
      </c>
      <c r="BM41" s="50">
        <f>IF(PLANEL_Pot_Trim!BM14&lt;&gt;0,BM15/PLANEL_Pot_Trim!BM14,0)</f>
        <v>0.32661798192981989</v>
      </c>
      <c r="BN41" s="50">
        <f>IF(PLANEL_Pot_Trim!BN14&lt;&gt;0,BN15/PLANEL_Pot_Trim!BN14,0)</f>
        <v>0.20813874463862159</v>
      </c>
      <c r="BO41" s="50">
        <f>IF(PLANEL_Pot_Trim!BO14&lt;&gt;0,BO15/PLANEL_Pot_Trim!BO14,0)</f>
        <v>1.6919334430381912E-2</v>
      </c>
      <c r="BP41" s="50">
        <f>IF(PLANEL_Pot_Trim!BP14&lt;&gt;0,BP15/PLANEL_Pot_Trim!BP14,0)</f>
        <v>0.17308203538449118</v>
      </c>
      <c r="BQ41" s="50">
        <f>IF(PLANEL_Pot_Trim!BQ14&lt;&gt;0,BQ15/PLANEL_Pot_Trim!BQ14,0)</f>
        <v>0.23684547393512406</v>
      </c>
      <c r="BR41" s="50">
        <f>IF(PLANEL_Pot_Trim!BR14&lt;&gt;0,BR15/PLANEL_Pot_Trim!BR14,0)</f>
        <v>0.15093081929552934</v>
      </c>
      <c r="BS41" s="50">
        <f>IF(PLANEL_Pot_Trim!BS14&lt;&gt;0,BS15/PLANEL_Pot_Trim!BS14,0)</f>
        <v>1.6919334430381912E-2</v>
      </c>
      <c r="BT41" s="50">
        <f>IF(PLANEL_Pot_Trim!BT14&lt;&gt;0,BT15/PLANEL_Pot_Trim!BT14,0)</f>
        <v>0.17308203538449118</v>
      </c>
      <c r="BU41" s="50">
        <f>IF(PLANEL_Pot_Trim!BU14&lt;&gt;0,BU15/PLANEL_Pot_Trim!BU14,0)</f>
        <v>0.23684547393512406</v>
      </c>
      <c r="BV41" s="50">
        <f>IF(PLANEL_Pot_Trim!BV14&lt;&gt;0,BV15/PLANEL_Pot_Trim!BV14,0)</f>
        <v>0.15093081929552934</v>
      </c>
      <c r="BW41" s="50">
        <f>IF(PLANEL_Pot_Trim!BW14&lt;&gt;0,BW15/PLANEL_Pot_Trim!BW14,0)</f>
        <v>1.6919334430381912E-2</v>
      </c>
      <c r="BX41" s="50">
        <f>IF(PLANEL_Pot_Trim!BX14&lt;&gt;0,BX15/PLANEL_Pot_Trim!BX14,0)</f>
        <v>0.17308203538449118</v>
      </c>
      <c r="BY41" s="50">
        <f>IF(PLANEL_Pot_Trim!BY14&lt;&gt;0,BY15/PLANEL_Pot_Trim!BY14,0)</f>
        <v>0.23684547393512406</v>
      </c>
      <c r="BZ41" s="50">
        <f>IF(PLANEL_Pot_Trim!BZ14&lt;&gt;0,BZ15/PLANEL_Pot_Trim!BZ14,0)</f>
        <v>0.15093081929552934</v>
      </c>
      <c r="CA41" s="50">
        <f>IF(PLANEL_Pot_Trim!CA14&lt;&gt;0,CA15/PLANEL_Pot_Trim!CA14,0)</f>
        <v>1.6919334430381912E-2</v>
      </c>
      <c r="CB41" s="50">
        <f>IF(PLANEL_Pot_Trim!CB14&lt;&gt;0,CB15/PLANEL_Pot_Trim!CB14,0)</f>
        <v>0.17308203538449118</v>
      </c>
      <c r="CC41" s="50">
        <f>IF(PLANEL_Pot_Trim!CC14&lt;&gt;0,CC15/PLANEL_Pot_Trim!CC14,0)</f>
        <v>0.23684547393512406</v>
      </c>
      <c r="CD41" s="50">
        <f>IF(PLANEL_Pot_Trim!CD14&lt;&gt;0,CD15/PLANEL_Pot_Trim!CD14,0)</f>
        <v>0.15093081929552934</v>
      </c>
      <c r="CE41" s="50">
        <f>IF(PLANEL_Pot_Trim!CE14&lt;&gt;0,CE15/PLANEL_Pot_Trim!CE14,0)</f>
        <v>1.6919334430381912E-2</v>
      </c>
      <c r="CF41" s="50">
        <f>IF(PLANEL_Pot_Trim!CF14&lt;&gt;0,CF15/PLANEL_Pot_Trim!CF14,0)</f>
        <v>0.17308203538449118</v>
      </c>
      <c r="CG41" s="50">
        <f>IF(PLANEL_Pot_Trim!CG14&lt;&gt;0,CG15/PLANEL_Pot_Trim!CG14,0)</f>
        <v>0.23684547393512406</v>
      </c>
      <c r="CH41" s="50">
        <f>IF(PLANEL_Pot_Trim!CH14&lt;&gt;0,CH15/PLANEL_Pot_Trim!CH14,0)</f>
        <v>0.15093081929552934</v>
      </c>
      <c r="CI41" s="50">
        <f>IF(PLANEL_Pot_Trim!CI14&lt;&gt;0,CI15/PLANEL_Pot_Trim!CI14,0)</f>
        <v>1.4886351290785428E-2</v>
      </c>
      <c r="CJ41" s="50">
        <f>IF(PLANEL_Pot_Trim!CJ14&lt;&gt;0,CJ15/PLANEL_Pot_Trim!CJ14,0)</f>
        <v>0.15228494896426964</v>
      </c>
      <c r="CK41" s="50">
        <f>IF(PLANEL_Pot_Trim!CK14&lt;&gt;0,CK15/PLANEL_Pot_Trim!CK14,0)</f>
        <v>0.20838673884592121</v>
      </c>
      <c r="CL41" s="50">
        <f>IF(PLANEL_Pot_Trim!CL14&lt;&gt;0,CL15/PLANEL_Pot_Trim!CL14,0)</f>
        <v>0.13279536531025521</v>
      </c>
      <c r="CM41" s="50">
        <f>IF(PLANEL_Pot_Trim!CM14&lt;&gt;0,CM15/PLANEL_Pot_Trim!CM14,0)</f>
        <v>1.4886351290785428E-2</v>
      </c>
      <c r="CN41" s="50">
        <f>IF(PLANEL_Pot_Trim!CN14&lt;&gt;0,CN15/PLANEL_Pot_Trim!CN14,0)</f>
        <v>0.15228494896426964</v>
      </c>
      <c r="CO41" s="50">
        <f>IF(PLANEL_Pot_Trim!CO14&lt;&gt;0,CO15/PLANEL_Pot_Trim!CO14,0)</f>
        <v>0.20838673884592121</v>
      </c>
      <c r="CP41" s="50">
        <f>IF(PLANEL_Pot_Trim!CP14&lt;&gt;0,CP15/PLANEL_Pot_Trim!CP14,0)</f>
        <v>0.13279536531025521</v>
      </c>
      <c r="CQ41" s="50">
        <f>IF(PLANEL_Pot_Trim!CQ14&lt;&gt;0,CQ15/PLANEL_Pot_Trim!CQ14,0)</f>
        <v>1.4886351290785428E-2</v>
      </c>
      <c r="CR41" s="50">
        <f>IF(PLANEL_Pot_Trim!CR14&lt;&gt;0,CR15/PLANEL_Pot_Trim!CR14,0)</f>
        <v>0.15228494896426964</v>
      </c>
      <c r="CS41" s="50">
        <f>IF(PLANEL_Pot_Trim!CS14&lt;&gt;0,CS15/PLANEL_Pot_Trim!CS14,0)</f>
        <v>0.20838673884592121</v>
      </c>
      <c r="CT41" s="50">
        <f>IF(PLANEL_Pot_Trim!CT14&lt;&gt;0,CT15/PLANEL_Pot_Trim!CT14,0)</f>
        <v>0.13279536531025521</v>
      </c>
      <c r="CU41" s="50">
        <f>IF(PLANEL_Pot_Trim!CU14&lt;&gt;0,CU15/PLANEL_Pot_Trim!CU14,0)</f>
        <v>1.4886351290785428E-2</v>
      </c>
      <c r="CV41" s="50">
        <f>IF(PLANEL_Pot_Trim!CV14&lt;&gt;0,CV15/PLANEL_Pot_Trim!CV14,0)</f>
        <v>0.15228494896426964</v>
      </c>
      <c r="CW41" s="50">
        <f>IF(PLANEL_Pot_Trim!CW14&lt;&gt;0,CW15/PLANEL_Pot_Trim!CW14,0)</f>
        <v>0.20838673884592121</v>
      </c>
      <c r="CX41" s="50">
        <f>IF(PLANEL_Pot_Trim!CX14&lt;&gt;0,CX15/PLANEL_Pot_Trim!CX14,0)</f>
        <v>0.13279536531025521</v>
      </c>
      <c r="CY41" s="80">
        <f>IF(PLANEL_Pot_Trim!CY14&lt;&gt;0,CY15/PLANEL_Pot_Trim!CY14,0)</f>
        <v>1.4886351290785428E-2</v>
      </c>
      <c r="CZ41" s="80">
        <f>IF(PLANEL_Pot_Trim!CZ14&lt;&gt;0,CZ15/PLANEL_Pot_Trim!CZ14,0)</f>
        <v>0.15228494896426964</v>
      </c>
      <c r="DA41" s="80">
        <f>IF(PLANEL_Pot_Trim!DA14&lt;&gt;0,DA15/PLANEL_Pot_Trim!DA14,0)</f>
        <v>0.20838673884592121</v>
      </c>
      <c r="DB41" s="80">
        <f>IF(PLANEL_Pot_Trim!DB14&lt;&gt;0,DB15/PLANEL_Pot_Trim!DB14,0)</f>
        <v>0.13279536531025521</v>
      </c>
      <c r="DC41" s="50">
        <f>IF(PLANEL_Pot_Trim!DC14&lt;&gt;0,DC15/PLANEL_Pot_Trim!DC14,0)</f>
        <v>1.4886351290785428E-2</v>
      </c>
      <c r="DD41" s="50">
        <f>IF(PLANEL_Pot_Trim!DD14&lt;&gt;0,DD15/PLANEL_Pot_Trim!DD14,0)</f>
        <v>0.15228494896426964</v>
      </c>
      <c r="DE41" s="50">
        <f>IF(PLANEL_Pot_Trim!DE14&lt;&gt;0,DE15/PLANEL_Pot_Trim!DE14,0)</f>
        <v>0.20838673884592121</v>
      </c>
      <c r="DF41" s="50">
        <f>IF(PLANEL_Pot_Trim!DF14&lt;&gt;0,DF15/PLANEL_Pot_Trim!DF14,0)</f>
        <v>0.13279536531025521</v>
      </c>
      <c r="DG41" s="50">
        <f>IF(PLANEL_Pot_Trim!DG14&lt;&gt;0,DG15/PLANEL_Pot_Trim!DG14,0)</f>
        <v>1.4886351290785428E-2</v>
      </c>
      <c r="DH41" s="50">
        <f>IF(PLANEL_Pot_Trim!DH14&lt;&gt;0,DH15/PLANEL_Pot_Trim!DH14,0)</f>
        <v>0.15228494896426964</v>
      </c>
      <c r="DI41" s="50">
        <f>IF(PLANEL_Pot_Trim!DI14&lt;&gt;0,DI15/PLANEL_Pot_Trim!DI14,0)</f>
        <v>0.20838673884592121</v>
      </c>
      <c r="DJ41" s="50">
        <f>IF(PLANEL_Pot_Trim!DJ14&lt;&gt;0,DJ15/PLANEL_Pot_Trim!DJ14,0)</f>
        <v>0.13279536531025521</v>
      </c>
      <c r="DK41" s="50">
        <f>IF(PLANEL_Pot_Trim!DK14&lt;&gt;0,DK15/PLANEL_Pot_Trim!DK14,0)</f>
        <v>1.4886351290785428E-2</v>
      </c>
      <c r="DL41" s="50">
        <f>IF(PLANEL_Pot_Trim!DL14&lt;&gt;0,DL15/PLANEL_Pot_Trim!DL14,0)</f>
        <v>0.15228494896426964</v>
      </c>
      <c r="DM41" s="50">
        <f>IF(PLANEL_Pot_Trim!DM14&lt;&gt;0,DM15/PLANEL_Pot_Trim!DM14,0)</f>
        <v>0.20838673884592121</v>
      </c>
      <c r="DN41" s="50">
        <f>IF(PLANEL_Pot_Trim!DN14&lt;&gt;0,DN15/PLANEL_Pot_Trim!DN14,0)</f>
        <v>0.13279536531025521</v>
      </c>
      <c r="DO41" s="50">
        <f>IF(PLANEL_Pot_Trim!DO14&lt;&gt;0,DO15/PLANEL_Pot_Trim!DO14,0)</f>
        <v>1.4886351290785428E-2</v>
      </c>
      <c r="DP41" s="50">
        <f>IF(PLANEL_Pot_Trim!DP14&lt;&gt;0,DP15/PLANEL_Pot_Trim!DP14,0)</f>
        <v>0.15228494896426964</v>
      </c>
      <c r="DQ41" s="50">
        <f>IF(PLANEL_Pot_Trim!DQ14&lt;&gt;0,DQ15/PLANEL_Pot_Trim!DQ14,0)</f>
        <v>0.20838673884592121</v>
      </c>
      <c r="DR41" s="50">
        <f>IF(PLANEL_Pot_Trim!DR14&lt;&gt;0,DR15/PLANEL_Pot_Trim!DR14,0)</f>
        <v>0.13279536531025521</v>
      </c>
      <c r="DS41" s="50">
        <f>IF(PLANEL_Pot_Trim!DS14&lt;&gt;0,DS15/PLANEL_Pot_Trim!DS14,0)</f>
        <v>1.4886351290785428E-2</v>
      </c>
      <c r="DT41" s="50">
        <f>IF(PLANEL_Pot_Trim!DT14&lt;&gt;0,DT15/PLANEL_Pot_Trim!DT14,0)</f>
        <v>0.15228494896426964</v>
      </c>
      <c r="DU41" s="50">
        <f>IF(PLANEL_Pot_Trim!DU14&lt;&gt;0,DU15/PLANEL_Pot_Trim!DU14,0)</f>
        <v>0.20838673884592121</v>
      </c>
      <c r="DV41" s="50">
        <f>IF(PLANEL_Pot_Trim!DV14&lt;&gt;0,DV15/PLANEL_Pot_Trim!DV14,0)</f>
        <v>0.13279536531025521</v>
      </c>
      <c r="DW41" s="50">
        <f>IF(PLANEL_Pot_Trim!DW14&lt;&gt;0,DW15/PLANEL_Pot_Trim!DW14,0)</f>
        <v>1.4632598601077651E-2</v>
      </c>
      <c r="DX41" s="50">
        <f>IF(PLANEL_Pot_Trim!DX14&lt;&gt;0,DX15/PLANEL_Pot_Trim!DX14,0)</f>
        <v>0.1496891002806762</v>
      </c>
      <c r="DY41" s="50">
        <f>IF(PLANEL_Pot_Trim!DY14&lt;&gt;0,DY15/PLANEL_Pot_Trim!DY14,0)</f>
        <v>0.20483457925700191</v>
      </c>
      <c r="DZ41" s="50">
        <f>IF(PLANEL_Pot_Trim!DZ14&lt;&gt;0,DZ15/PLANEL_Pot_Trim!DZ14,0)</f>
        <v>0.13053173599841286</v>
      </c>
      <c r="EA41" s="50">
        <f>IF(PLANEL_Pot_Trim!EA14&lt;&gt;0,EA15/PLANEL_Pot_Trim!EA14,0)</f>
        <v>1.4632598601077651E-2</v>
      </c>
      <c r="EB41" s="50">
        <f>IF(PLANEL_Pot_Trim!EB14&lt;&gt;0,EB15/PLANEL_Pot_Trim!EB14,0)</f>
        <v>0.1496891002806762</v>
      </c>
      <c r="EC41" s="50">
        <f>IF(PLANEL_Pot_Trim!EC14&lt;&gt;0,EC15/PLANEL_Pot_Trim!EC14,0)</f>
        <v>0.20483457925700191</v>
      </c>
      <c r="ED41" s="50">
        <f>IF(PLANEL_Pot_Trim!ED14&lt;&gt;0,ED15/PLANEL_Pot_Trim!ED14,0)</f>
        <v>0.13053173599841286</v>
      </c>
      <c r="EE41" s="50">
        <f>IF(PLANEL_Pot_Trim!EE14&lt;&gt;0,EE15/PLANEL_Pot_Trim!EE14,0)</f>
        <v>1.4632598601077651E-2</v>
      </c>
      <c r="EF41" s="50">
        <f>IF(PLANEL_Pot_Trim!EF14&lt;&gt;0,EF15/PLANEL_Pot_Trim!EF14,0)</f>
        <v>0.1496891002806762</v>
      </c>
      <c r="EG41" s="50">
        <f>IF(PLANEL_Pot_Trim!EG14&lt;&gt;0,EG15/PLANEL_Pot_Trim!EG14,0)</f>
        <v>0.20483457925700191</v>
      </c>
      <c r="EH41" s="50">
        <f>IF(PLANEL_Pot_Trim!EH14&lt;&gt;0,EH15/PLANEL_Pot_Trim!EH14,0)</f>
        <v>0.13053173599841286</v>
      </c>
      <c r="EI41" s="50">
        <f>IF(PLANEL_Pot_Trim!EI14&lt;&gt;0,EI15/PLANEL_Pot_Trim!EI14,0)</f>
        <v>1.4632598601077651E-2</v>
      </c>
      <c r="EJ41" s="50">
        <f>IF(PLANEL_Pot_Trim!EJ14&lt;&gt;0,EJ15/PLANEL_Pot_Trim!EJ14,0)</f>
        <v>0.1496891002806762</v>
      </c>
      <c r="EK41" s="50">
        <f>IF(PLANEL_Pot_Trim!EK14&lt;&gt;0,EK15/PLANEL_Pot_Trim!EK14,0)</f>
        <v>0.20483457925700191</v>
      </c>
      <c r="EL41" s="50">
        <f>IF(PLANEL_Pot_Trim!EL14&lt;&gt;0,EL15/PLANEL_Pot_Trim!EL14,0)</f>
        <v>0.13053173599841286</v>
      </c>
      <c r="EM41" s="50">
        <f>IF(PLANEL_Pot_Trim!EM14&lt;&gt;0,EM15/PLANEL_Pot_Trim!EM14,0)</f>
        <v>1.4632598601077651E-2</v>
      </c>
      <c r="EN41" s="50">
        <f>IF(PLANEL_Pot_Trim!EN14&lt;&gt;0,EN15/PLANEL_Pot_Trim!EN14,0)</f>
        <v>0.1496891002806762</v>
      </c>
      <c r="EO41" s="50">
        <f>IF(PLANEL_Pot_Trim!EO14&lt;&gt;0,EO15/PLANEL_Pot_Trim!EO14,0)</f>
        <v>0.20483457925700191</v>
      </c>
      <c r="EP41" s="50">
        <f>IF(PLANEL_Pot_Trim!EP14&lt;&gt;0,EP15/PLANEL_Pot_Trim!EP14,0)</f>
        <v>0.13053173599841286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0.9620484554815264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0.70511756892265198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0.59923496876587101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0.35536711995719428</v>
      </c>
      <c r="AZ44" s="51">
        <f>IF(PLANEL_Pot_Trim!AZ17&lt;&gt;0,AZ18/PLANEL_Pot_Trim!AZ17,0)</f>
        <v>0.42852407190959663</v>
      </c>
      <c r="BA44" s="51">
        <f>IF(PLANEL_Pot_Trim!BA17&lt;&gt;0,BA18/PLANEL_Pot_Trim!BA17,0)</f>
        <v>0.56552387678720772</v>
      </c>
      <c r="BB44" s="51">
        <f>IF(PLANEL_Pot_Trim!BB17&lt;&gt;0,BB18/PLANEL_Pot_Trim!BB17,0)</f>
        <v>0.46607414111095025</v>
      </c>
      <c r="BC44" s="51">
        <f>IF(PLANEL_Pot_Trim!BC17&lt;&gt;0,BC18/PLANEL_Pot_Trim!BC17,0)</f>
        <v>0.35537678441514775</v>
      </c>
      <c r="BD44" s="51">
        <f>IF(PLANEL_Pot_Trim!BD17&lt;&gt;0,BD18/PLANEL_Pot_Trim!BD17,0)</f>
        <v>0.42864973875996848</v>
      </c>
      <c r="BE44" s="51">
        <f>IF(PLANEL_Pot_Trim!BE17&lt;&gt;0,BE18/PLANEL_Pot_Trim!BE17,0)</f>
        <v>0.56570326757111034</v>
      </c>
      <c r="BF44" s="51">
        <f>IF(PLANEL_Pot_Trim!BF17&lt;&gt;0,BF18/PLANEL_Pot_Trim!BF17,0)</f>
        <v>0.46614848091726885</v>
      </c>
      <c r="BG44" s="51">
        <f>IF(PLANEL_Pot_Trim!BG17&lt;&gt;0,BG18/PLANEL_Pot_Trim!BG17,0)</f>
        <v>0.35538957590433573</v>
      </c>
      <c r="BH44" s="51">
        <f>IF(PLANEL_Pot_Trim!BH17&lt;&gt;0,BH18/PLANEL_Pot_Trim!BH17,0)</f>
        <v>0.42877575680953178</v>
      </c>
      <c r="BI44" s="51">
        <f>IF(PLANEL_Pot_Trim!BI17&lt;&gt;0,BI18/PLANEL_Pot_Trim!BI17,0)</f>
        <v>0.56587467105220635</v>
      </c>
      <c r="BJ44" s="51">
        <f>IF(PLANEL_Pot_Trim!BJ17&lt;&gt;0,BJ18/PLANEL_Pot_Trim!BJ17,0)</f>
        <v>0.46621691850627178</v>
      </c>
      <c r="BK44" s="51">
        <f>IF(PLANEL_Pot_Trim!BK17&lt;&gt;0,BK18/PLANEL_Pot_Trim!BK17,0)</f>
        <v>0.35540712096590599</v>
      </c>
      <c r="BL44" s="51">
        <f>IF(PLANEL_Pot_Trim!BL17&lt;&gt;0,BL18/PLANEL_Pot_Trim!BL17,0)</f>
        <v>0.42890262901706205</v>
      </c>
      <c r="BM44" s="51">
        <f>IF(PLANEL_Pot_Trim!BM17&lt;&gt;0,BM18/PLANEL_Pot_Trim!BM17,0)</f>
        <v>0.56603445759286897</v>
      </c>
      <c r="BN44" s="51">
        <f>IF(PLANEL_Pot_Trim!BN17&lt;&gt;0,BN18/PLANEL_Pot_Trim!BN17,0)</f>
        <v>0.46627662263051889</v>
      </c>
      <c r="BO44" s="51">
        <f>IF(PLANEL_Pot_Trim!BO17&lt;&gt;0,BO18/PLANEL_Pot_Trim!BO17,0)</f>
        <v>0.35543917159627653</v>
      </c>
      <c r="BP44" s="51">
        <f>IF(PLANEL_Pot_Trim!BP17&lt;&gt;0,BP18/PLANEL_Pot_Trim!BP17,0)</f>
        <v>0.42932741316753559</v>
      </c>
      <c r="BQ44" s="51">
        <f>IF(PLANEL_Pot_Trim!BQ17&lt;&gt;0,BQ18/PLANEL_Pot_Trim!BQ17,0)</f>
        <v>0.56664253213222604</v>
      </c>
      <c r="BR44" s="51">
        <f>IF(PLANEL_Pot_Trim!BR17&lt;&gt;0,BR18/PLANEL_Pot_Trim!BR17,0)</f>
        <v>0.46652912537694008</v>
      </c>
      <c r="BS44" s="51">
        <f>IF(PLANEL_Pot_Trim!BS17&lt;&gt;0,BS18/PLANEL_Pot_Trim!BS17,0)</f>
        <v>0.35544965782049803</v>
      </c>
      <c r="BT44" s="51">
        <f>IF(PLANEL_Pot_Trim!BT17&lt;&gt;0,BT18/PLANEL_Pot_Trim!BT17,0)</f>
        <v>0.43013654294139769</v>
      </c>
      <c r="BU44" s="51">
        <f>IF(PLANEL_Pot_Trim!BU17&lt;&gt;0,BU18/PLANEL_Pot_Trim!BU17,0)</f>
        <v>0.56793924706571874</v>
      </c>
      <c r="BV44" s="51">
        <f>IF(PLANEL_Pot_Trim!BV17&lt;&gt;0,BV18/PLANEL_Pot_Trim!BV17,0)</f>
        <v>0.46710974477295814</v>
      </c>
      <c r="BW44" s="51">
        <f>IF(PLANEL_Pot_Trim!BW17&lt;&gt;0,BW18/PLANEL_Pot_Trim!BW17,0)</f>
        <v>0.35550330484472048</v>
      </c>
      <c r="BX44" s="51">
        <f>IF(PLANEL_Pot_Trim!BX17&lt;&gt;0,BX18/PLANEL_Pot_Trim!BX17,0)</f>
        <v>0.43074587322699004</v>
      </c>
      <c r="BY44" s="51">
        <f>IF(PLANEL_Pot_Trim!BY17&lt;&gt;0,BY18/PLANEL_Pot_Trim!BY17,0)</f>
        <v>0.56879049000026904</v>
      </c>
      <c r="BZ44" s="51">
        <f>IF(PLANEL_Pot_Trim!BZ17&lt;&gt;0,BZ18/PLANEL_Pot_Trim!BZ17,0)</f>
        <v>0.46745682626763047</v>
      </c>
      <c r="CA44" s="51">
        <f>IF(PLANEL_Pot_Trim!CA17&lt;&gt;0,CA18/PLANEL_Pot_Trim!CA17,0)</f>
        <v>0.35554505212475207</v>
      </c>
      <c r="CB44" s="51">
        <f>IF(PLANEL_Pot_Trim!CB17&lt;&gt;0,CB18/PLANEL_Pot_Trim!CB17,0)</f>
        <v>0.43140444025933111</v>
      </c>
      <c r="CC44" s="51">
        <f>IF(PLANEL_Pot_Trim!CC17&lt;&gt;0,CC18/PLANEL_Pot_Trim!CC17,0)</f>
        <v>0.56975497092662786</v>
      </c>
      <c r="CD44" s="51">
        <f>IF(PLANEL_Pot_Trim!CD17&lt;&gt;0,CD18/PLANEL_Pot_Trim!CD17,0)</f>
        <v>0.46786394905610501</v>
      </c>
      <c r="CE44" s="51">
        <f>IF(PLANEL_Pot_Trim!CE17&lt;&gt;0,CE18/PLANEL_Pot_Trim!CE17,0)</f>
        <v>0.35555440995253557</v>
      </c>
      <c r="CF44" s="51">
        <f>IF(PLANEL_Pot_Trim!CF17&lt;&gt;0,CF18/PLANEL_Pot_Trim!CF17,0)</f>
        <v>0.43225950913771122</v>
      </c>
      <c r="CG44" s="51">
        <f>IF(PLANEL_Pot_Trim!CG17&lt;&gt;0,CG18/PLANEL_Pot_Trim!CG17,0)</f>
        <v>0.57113002820691872</v>
      </c>
      <c r="CH44" s="51">
        <f>IF(PLANEL_Pot_Trim!CH17&lt;&gt;0,CH18/PLANEL_Pot_Trim!CH17,0)</f>
        <v>0.46848093089471687</v>
      </c>
      <c r="CI44" s="51">
        <f>IF(PLANEL_Pot_Trim!CI17&lt;&gt;0,CI18/PLANEL_Pot_Trim!CI17,0)</f>
        <v>0.35557604953101796</v>
      </c>
      <c r="CJ44" s="51">
        <f>IF(PLANEL_Pot_Trim!CJ17&lt;&gt;0,CJ18/PLANEL_Pot_Trim!CJ17,0)</f>
        <v>0.43240388751256853</v>
      </c>
      <c r="CK44" s="51">
        <f>IF(PLANEL_Pot_Trim!CK17&lt;&gt;0,CK18/PLANEL_Pot_Trim!CK17,0)</f>
        <v>0.57130727973939888</v>
      </c>
      <c r="CL44" s="51">
        <f>IF(PLANEL_Pot_Trim!CL17&lt;&gt;0,CL18/PLANEL_Pot_Trim!CL17,0)</f>
        <v>0.4685455747489341</v>
      </c>
      <c r="CM44" s="51">
        <f>IF(PLANEL_Pot_Trim!CM17&lt;&gt;0,CM18/PLANEL_Pot_Trim!CM17,0)</f>
        <v>0.3556365233246484</v>
      </c>
      <c r="CN44" s="51">
        <f>IF(PLANEL_Pot_Trim!CN17&lt;&gt;0,CN18/PLANEL_Pot_Trim!CN17,0)</f>
        <v>0.43284420932255074</v>
      </c>
      <c r="CO44" s="51">
        <f>IF(PLANEL_Pot_Trim!CO17&lt;&gt;0,CO18/PLANEL_Pot_Trim!CO17,0)</f>
        <v>0.57186297855373858</v>
      </c>
      <c r="CP44" s="51">
        <f>IF(PLANEL_Pot_Trim!CP17&lt;&gt;0,CP18/PLANEL_Pot_Trim!CP17,0)</f>
        <v>0.46875360730888072</v>
      </c>
      <c r="CQ44" s="51">
        <f>IF(PLANEL_Pot_Trim!CQ17&lt;&gt;0,CQ18/PLANEL_Pot_Trim!CQ17,0)</f>
        <v>0.35564132805675508</v>
      </c>
      <c r="CR44" s="51">
        <f>IF(PLANEL_Pot_Trim!CR17&lt;&gt;0,CR18/PLANEL_Pot_Trim!CR17,0)</f>
        <v>0.4328632909426996</v>
      </c>
      <c r="CS44" s="51">
        <f>IF(PLANEL_Pot_Trim!CS17&lt;&gt;0,CS18/PLANEL_Pot_Trim!CS17,0)</f>
        <v>0.57188107976190949</v>
      </c>
      <c r="CT44" s="51">
        <f>IF(PLANEL_Pot_Trim!CT17&lt;&gt;0,CT18/PLANEL_Pot_Trim!CT17,0)</f>
        <v>0.468758318177738</v>
      </c>
      <c r="CU44" s="51">
        <f>IF(PLANEL_Pot_Trim!CU17&lt;&gt;0,CU18/PLANEL_Pot_Trim!CU17,0)</f>
        <v>0.3557649173370333</v>
      </c>
      <c r="CV44" s="51">
        <f>IF(PLANEL_Pot_Trim!CV17&lt;&gt;0,CV18/PLANEL_Pot_Trim!CV17,0)</f>
        <v>0.43214501496650531</v>
      </c>
      <c r="CW44" s="51">
        <f>IF(PLANEL_Pot_Trim!CW17&lt;&gt;0,CW18/PLANEL_Pot_Trim!CW17,0)</f>
        <v>0.57036857187594225</v>
      </c>
      <c r="CX44" s="51">
        <f>IF(PLANEL_Pot_Trim!CX17&lt;&gt;0,CX18/PLANEL_Pot_Trim!CX17,0)</f>
        <v>0.46797169438595476</v>
      </c>
      <c r="CY44" s="81">
        <f>IF(PLANEL_Pot_Trim!CY17&lt;&gt;0,CY18/PLANEL_Pot_Trim!CY17,0)</f>
        <v>0.35577980101504947</v>
      </c>
      <c r="CZ44" s="81">
        <f>IF(PLANEL_Pot_Trim!CZ17&lt;&gt;0,CZ18/PLANEL_Pot_Trim!CZ17,0)</f>
        <v>0.43235462847768619</v>
      </c>
      <c r="DA44" s="81">
        <f>IF(PLANEL_Pot_Trim!DA17&lt;&gt;0,DA18/PLANEL_Pot_Trim!DA17,0)</f>
        <v>0.57067085695454745</v>
      </c>
      <c r="DB44" s="81">
        <f>IF(PLANEL_Pot_Trim!DB17&lt;&gt;0,DB18/PLANEL_Pot_Trim!DB17,0)</f>
        <v>0.46809934213440518</v>
      </c>
      <c r="DC44" s="51">
        <f>IF(PLANEL_Pot_Trim!DC17&lt;&gt;0,DC18/PLANEL_Pot_Trim!DC17,0)</f>
        <v>0.35577980425114025</v>
      </c>
      <c r="DD44" s="51">
        <f>IF(PLANEL_Pot_Trim!DD17&lt;&gt;0,DD18/PLANEL_Pot_Trim!DD17,0)</f>
        <v>0.43240069818604787</v>
      </c>
      <c r="DE44" s="51">
        <f>IF(PLANEL_Pot_Trim!DE17&lt;&gt;0,DE18/PLANEL_Pot_Trim!DE17,0)</f>
        <v>0.57074622177296275</v>
      </c>
      <c r="DF44" s="51">
        <f>IF(PLANEL_Pot_Trim!DF17&lt;&gt;0,DF18/PLANEL_Pot_Trim!DF17,0)</f>
        <v>0.46813391509438146</v>
      </c>
      <c r="DG44" s="51">
        <f>IF(PLANEL_Pot_Trim!DG17&lt;&gt;0,DG18/PLANEL_Pot_Trim!DG17,0)</f>
        <v>0.35577856870300584</v>
      </c>
      <c r="DH44" s="51">
        <f>IF(PLANEL_Pot_Trim!DH17&lt;&gt;0,DH18/PLANEL_Pot_Trim!DH17,0)</f>
        <v>0.43243035084401882</v>
      </c>
      <c r="DI44" s="51">
        <f>IF(PLANEL_Pot_Trim!DI17&lt;&gt;0,DI18/PLANEL_Pot_Trim!DI17,0)</f>
        <v>0.57079811392138713</v>
      </c>
      <c r="DJ44" s="51">
        <f>IF(PLANEL_Pot_Trim!DJ17&lt;&gt;0,DJ18/PLANEL_Pot_Trim!DJ17,0)</f>
        <v>0.4681586256761906</v>
      </c>
      <c r="DK44" s="51">
        <f>IF(PLANEL_Pot_Trim!DK17&lt;&gt;0,DK18/PLANEL_Pot_Trim!DK17,0)</f>
        <v>0.3557774137746218</v>
      </c>
      <c r="DL44" s="51">
        <f>IF(PLANEL_Pot_Trim!DL17&lt;&gt;0,DL18/PLANEL_Pot_Trim!DL17,0)</f>
        <v>0.4324580693898244</v>
      </c>
      <c r="DM44" s="51">
        <f>IF(PLANEL_Pot_Trim!DM17&lt;&gt;0,DM18/PLANEL_Pot_Trim!DM17,0)</f>
        <v>0.57084662138002429</v>
      </c>
      <c r="DN44" s="51">
        <f>IF(PLANEL_Pot_Trim!DN17&lt;&gt;0,DN18/PLANEL_Pot_Trim!DN17,0)</f>
        <v>0.46818172445301914</v>
      </c>
      <c r="DO44" s="51">
        <f>IF(PLANEL_Pot_Trim!DO17&lt;&gt;0,DO18/PLANEL_Pot_Trim!DO17,0)</f>
        <v>0.35577630342719058</v>
      </c>
      <c r="DP44" s="51">
        <f>IF(PLANEL_Pot_Trim!DP17&lt;&gt;0,DP18/PLANEL_Pot_Trim!DP17,0)</f>
        <v>0.4324847187844581</v>
      </c>
      <c r="DQ44" s="51">
        <f>IF(PLANEL_Pot_Trim!DQ17&lt;&gt;0,DQ18/PLANEL_Pot_Trim!DQ17,0)</f>
        <v>0.57089325777257427</v>
      </c>
      <c r="DR44" s="51">
        <f>IF(PLANEL_Pot_Trim!DR17&lt;&gt;0,DR18/PLANEL_Pot_Trim!DR17,0)</f>
        <v>0.46820393225328005</v>
      </c>
      <c r="DS44" s="51">
        <f>IF(PLANEL_Pot_Trim!DS17&lt;&gt;0,DS18/PLANEL_Pot_Trim!DS17,0)</f>
        <v>0.35577556280066175</v>
      </c>
      <c r="DT44" s="51">
        <f>IF(PLANEL_Pot_Trim!DT17&lt;&gt;0,DT18/PLANEL_Pot_Trim!DT17,0)</f>
        <v>0.43250249330008878</v>
      </c>
      <c r="DU44" s="51">
        <f>IF(PLANEL_Pot_Trim!DU17&lt;&gt;0,DU18/PLANEL_Pot_Trim!DU17,0)</f>
        <v>0.57092436327733376</v>
      </c>
      <c r="DV44" s="51">
        <f>IF(PLANEL_Pot_Trim!DV17&lt;&gt;0,DV18/PLANEL_Pot_Trim!DV17,0)</f>
        <v>0.46821874439718764</v>
      </c>
      <c r="DW44" s="51">
        <f>IF(PLANEL_Pot_Trim!DW17&lt;&gt;0,DW18/PLANEL_Pot_Trim!DW17,0)</f>
        <v>0.35577437983334526</v>
      </c>
      <c r="DX44" s="51">
        <f>IF(PLANEL_Pot_Trim!DX17&lt;&gt;0,DX18/PLANEL_Pot_Trim!DX17,0)</f>
        <v>0.43253088419408664</v>
      </c>
      <c r="DY44" s="51">
        <f>IF(PLANEL_Pot_Trim!DY17&lt;&gt;0,DY18/PLANEL_Pot_Trim!DY17,0)</f>
        <v>0.57097404735952739</v>
      </c>
      <c r="DZ44" s="51">
        <f>IF(PLANEL_Pot_Trim!DZ17&lt;&gt;0,DZ18/PLANEL_Pot_Trim!DZ17,0)</f>
        <v>0.46824240350027529</v>
      </c>
      <c r="EA44" s="51">
        <f>IF(PLANEL_Pot_Trim!EA17&lt;&gt;0,EA18/PLANEL_Pot_Trim!EA17,0)</f>
        <v>0.3557727264049223</v>
      </c>
      <c r="EB44" s="51">
        <f>IF(PLANEL_Pot_Trim!EB17&lt;&gt;0,EB18/PLANEL_Pot_Trim!EB17,0)</f>
        <v>0.4325705659071839</v>
      </c>
      <c r="EC44" s="51">
        <f>IF(PLANEL_Pot_Trim!EC17&lt;&gt;0,EC18/PLANEL_Pot_Trim!EC17,0)</f>
        <v>0.57104349029212143</v>
      </c>
      <c r="ED44" s="51">
        <f>IF(PLANEL_Pot_Trim!ED17&lt;&gt;0,ED18/PLANEL_Pot_Trim!ED17,0)</f>
        <v>0.46827547152333954</v>
      </c>
      <c r="EE44" s="51">
        <f>IF(PLANEL_Pot_Trim!EE17&lt;&gt;0,EE18/PLANEL_Pot_Trim!EE17,0)</f>
        <v>0.35577181188994461</v>
      </c>
      <c r="EF44" s="51">
        <f>IF(PLANEL_Pot_Trim!EF17&lt;&gt;0,EF18/PLANEL_Pot_Trim!EF17,0)</f>
        <v>0.43259251494362716</v>
      </c>
      <c r="EG44" s="51">
        <f>IF(PLANEL_Pot_Trim!EG17&lt;&gt;0,EG18/PLANEL_Pot_Trim!EG17,0)</f>
        <v>0.5710819011615903</v>
      </c>
      <c r="EH44" s="51">
        <f>IF(PLANEL_Pot_Trim!EH17&lt;&gt;0,EH18/PLANEL_Pot_Trim!EH17,0)</f>
        <v>0.4682937624404368</v>
      </c>
      <c r="EI44" s="51">
        <f>IF(PLANEL_Pot_Trim!EI17&lt;&gt;0,EI18/PLANEL_Pot_Trim!EI17,0)</f>
        <v>0.35577154900399666</v>
      </c>
      <c r="EJ44" s="51">
        <f>IF(PLANEL_Pot_Trim!EJ17&lt;&gt;0,EJ18/PLANEL_Pot_Trim!EJ17,0)</f>
        <v>0.43259882457897447</v>
      </c>
      <c r="EK44" s="51">
        <f>IF(PLANEL_Pot_Trim!EK17&lt;&gt;0,EK18/PLANEL_Pot_Trim!EK17,0)</f>
        <v>0.57109294300177127</v>
      </c>
      <c r="EL44" s="51">
        <f>IF(PLANEL_Pot_Trim!EL17&lt;&gt;0,EL18/PLANEL_Pot_Trim!EL17,0)</f>
        <v>0.46829902041990129</v>
      </c>
      <c r="EM44" s="51">
        <f>IF(PLANEL_Pot_Trim!EM17&lt;&gt;0,EM18/PLANEL_Pot_Trim!EM17,0)</f>
        <v>0.35577128787100082</v>
      </c>
      <c r="EN44" s="51">
        <f>IF(PLANEL_Pot_Trim!EN17&lt;&gt;0,EN18/PLANEL_Pot_Trim!EN17,0)</f>
        <v>0.43260509044568013</v>
      </c>
      <c r="EO44" s="51">
        <f>IF(PLANEL_Pot_Trim!EO17&lt;&gt;0,EO18/PLANEL_Pot_Trim!EO17,0)</f>
        <v>0.57110390825297097</v>
      </c>
      <c r="EP44" s="51">
        <f>IF(PLANEL_Pot_Trim!EP17&lt;&gt;0,EP18/PLANEL_Pot_Trim!EP17,0)</f>
        <v>0.46830424199674381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0.28439796007372442</v>
      </c>
      <c r="EN47" s="52">
        <f>IF(PLANEL_Pot_Trim!EN20&lt;&gt;0,EN21/PLANEL_Pot_Trim!EN20,0)</f>
        <v>0.28248990008818442</v>
      </c>
      <c r="EO47" s="52">
        <f>IF(PLANEL_Pot_Trim!EO20&lt;&gt;0,EO21/PLANEL_Pot_Trim!EO20,0)</f>
        <v>0.27592487990686032</v>
      </c>
      <c r="EP47" s="52">
        <f>IF(PLANEL_Pot_Trim!EP20&lt;&gt;0,EP21/PLANEL_Pot_Trim!EP20,0)</f>
        <v>0.28248990008818442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3189.1072349999999</v>
      </c>
      <c r="F6" s="65">
        <v>4518.4978419999998</v>
      </c>
      <c r="G6" s="65">
        <v>2857.5487560000001</v>
      </c>
      <c r="H6" s="65">
        <v>350.38699980000001</v>
      </c>
      <c r="I6" s="65">
        <v>3338.9533750000001</v>
      </c>
      <c r="J6" s="65">
        <v>4701.2117559999997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5342.0669109999999</v>
      </c>
      <c r="W6" s="65">
        <v>3363.5236110000001</v>
      </c>
      <c r="X6" s="65">
        <v>399.44466010000002</v>
      </c>
      <c r="Y6" s="65">
        <v>3894.5854359999998</v>
      </c>
      <c r="Z6" s="65">
        <v>5087.0304230000002</v>
      </c>
      <c r="AA6" s="65">
        <v>3395.2796109999999</v>
      </c>
      <c r="AB6" s="65">
        <v>384.39678279999998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3685.4350450000002</v>
      </c>
      <c r="AH6" s="65">
        <v>5425.1321559999997</v>
      </c>
      <c r="AI6" s="65">
        <v>3415.82395</v>
      </c>
      <c r="AJ6" s="65">
        <v>401.86164120000001</v>
      </c>
      <c r="AK6" s="65">
        <v>2908.3131189999999</v>
      </c>
      <c r="AL6" s="65">
        <v>5155.0664150000002</v>
      </c>
      <c r="AM6" s="65">
        <v>3415.82395</v>
      </c>
      <c r="AN6" s="65">
        <v>401.86164120000001</v>
      </c>
      <c r="AO6" s="65">
        <v>3870.5148610000001</v>
      </c>
      <c r="AP6" s="65">
        <v>5425.1321559999997</v>
      </c>
      <c r="AQ6" s="65">
        <v>3415.82395</v>
      </c>
      <c r="AR6" s="65">
        <v>539.29090689999998</v>
      </c>
      <c r="AS6" s="65">
        <v>5258.0863419999996</v>
      </c>
      <c r="AT6" s="65">
        <v>7280.4272430000001</v>
      </c>
      <c r="AU6" s="65">
        <v>4583.9727080000002</v>
      </c>
      <c r="AV6" s="65">
        <v>539.29090689999998</v>
      </c>
      <c r="AW6" s="65">
        <v>4910.9863420000001</v>
      </c>
      <c r="AX6" s="65">
        <v>7280.4272430000001</v>
      </c>
      <c r="AY6" s="65">
        <v>4583.9727080000002</v>
      </c>
      <c r="AZ6" s="65">
        <v>285.56151699999998</v>
      </c>
      <c r="BA6" s="65">
        <v>2784.2247900000002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2784.2247900000002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325.50275360000001</v>
      </c>
      <c r="BQ6" s="65">
        <v>3173.6518470000001</v>
      </c>
      <c r="BR6" s="65">
        <v>4394.2871729999997</v>
      </c>
      <c r="BS6" s="65">
        <v>2766.7734049999999</v>
      </c>
      <c r="BT6" s="65">
        <v>518.11679370000002</v>
      </c>
      <c r="BU6" s="65">
        <v>4892.5187390000001</v>
      </c>
      <c r="BV6" s="65">
        <v>5928.207641</v>
      </c>
      <c r="BW6" s="65">
        <v>4403.9927470000002</v>
      </c>
      <c r="BX6" s="65">
        <v>518.11679370000002</v>
      </c>
      <c r="BY6" s="65">
        <v>5051.638739</v>
      </c>
      <c r="BZ6" s="65">
        <v>6994.5767159999996</v>
      </c>
      <c r="CA6" s="65">
        <v>4403.9927470000002</v>
      </c>
      <c r="CB6" s="65">
        <v>402.12135769999998</v>
      </c>
      <c r="CC6" s="65">
        <v>3920.6832380000001</v>
      </c>
      <c r="CD6" s="65">
        <v>5428.6383290000003</v>
      </c>
      <c r="CE6" s="65">
        <v>3418.0315409999998</v>
      </c>
      <c r="CF6" s="65">
        <v>402.12135769999998</v>
      </c>
      <c r="CG6" s="65">
        <v>3920.6832380000001</v>
      </c>
      <c r="CH6" s="65">
        <v>5213.7183290000003</v>
      </c>
      <c r="CI6" s="65">
        <v>3418.0315409999998</v>
      </c>
      <c r="CJ6" s="65">
        <v>402.12135769999998</v>
      </c>
      <c r="CK6" s="65">
        <v>3920.6832380000001</v>
      </c>
      <c r="CL6" s="65">
        <v>5428.6383290000003</v>
      </c>
      <c r="CM6" s="65">
        <v>3418.0315409999998</v>
      </c>
      <c r="CN6" s="65">
        <v>402.12135769999998</v>
      </c>
      <c r="CO6" s="65">
        <v>3920.6832380000001</v>
      </c>
      <c r="CP6" s="65">
        <v>5428.6383290000003</v>
      </c>
      <c r="CQ6" s="65">
        <v>3418.0315409999998</v>
      </c>
      <c r="CR6" s="65">
        <v>402.12135769999998</v>
      </c>
      <c r="CS6" s="65">
        <v>3920.6832380000001</v>
      </c>
      <c r="CT6" s="65">
        <v>5428.6383290000003</v>
      </c>
      <c r="CU6" s="65">
        <v>3418.0315409999998</v>
      </c>
      <c r="CV6" s="65">
        <v>369.98454240000001</v>
      </c>
      <c r="CW6" s="65">
        <v>3607.3492890000002</v>
      </c>
      <c r="CX6" s="65">
        <v>4994.7913230000004</v>
      </c>
      <c r="CY6" s="65">
        <v>3144.8686109999999</v>
      </c>
      <c r="CZ6" s="65">
        <v>369.98454240000001</v>
      </c>
      <c r="DA6" s="65">
        <v>3607.3492890000002</v>
      </c>
      <c r="DB6" s="65">
        <v>4994.7913230000004</v>
      </c>
      <c r="DC6" s="65">
        <v>3144.8686109999999</v>
      </c>
      <c r="DD6" s="65">
        <v>369.98454240000001</v>
      </c>
      <c r="DE6" s="65">
        <v>3607.3492890000002</v>
      </c>
      <c r="DF6" s="65">
        <v>4994.7913230000004</v>
      </c>
      <c r="DG6" s="65">
        <v>3144.8686109999999</v>
      </c>
      <c r="DH6" s="65">
        <v>369.98454240000001</v>
      </c>
      <c r="DI6" s="65">
        <v>3607.3492890000002</v>
      </c>
      <c r="DJ6" s="65">
        <v>4994.7913230000004</v>
      </c>
      <c r="DK6" s="65">
        <v>3144.8686109999999</v>
      </c>
      <c r="DL6" s="65">
        <v>369.98454240000001</v>
      </c>
      <c r="DM6" s="65">
        <v>3607.3492890000002</v>
      </c>
      <c r="DN6" s="65">
        <v>4994.7913230000004</v>
      </c>
      <c r="DO6" s="65">
        <v>3144.8686109999999</v>
      </c>
      <c r="DP6" s="65">
        <v>369.98454240000001</v>
      </c>
      <c r="DQ6" s="65">
        <v>3607.3492890000002</v>
      </c>
      <c r="DR6" s="65">
        <v>4994.7913230000004</v>
      </c>
      <c r="DS6" s="65">
        <v>3144.8686109999999</v>
      </c>
      <c r="DT6" s="65">
        <v>369.98454240000001</v>
      </c>
      <c r="DU6" s="65">
        <v>3607.3492890000002</v>
      </c>
      <c r="DV6" s="65">
        <v>4994.7913230000004</v>
      </c>
      <c r="DW6" s="65">
        <v>3144.8686109999999</v>
      </c>
      <c r="DX6" s="65">
        <v>369.98454240000001</v>
      </c>
      <c r="DY6" s="65">
        <v>3448.2292889999999</v>
      </c>
      <c r="DZ6" s="65">
        <v>4994.7913230000004</v>
      </c>
      <c r="EA6" s="65">
        <v>3144.8686109999999</v>
      </c>
      <c r="EB6" s="65">
        <v>369.98454240000001</v>
      </c>
      <c r="EC6" s="65">
        <v>3607.3492890000002</v>
      </c>
      <c r="ED6" s="65">
        <v>4994.7913230000004</v>
      </c>
      <c r="EE6" s="65">
        <v>3144.8686109999999</v>
      </c>
      <c r="EF6" s="65">
        <v>369.98454240000001</v>
      </c>
      <c r="EG6" s="65">
        <v>3607.3492890000002</v>
      </c>
      <c r="EH6" s="65">
        <v>4994.7913230000004</v>
      </c>
      <c r="EI6" s="65">
        <v>3144.8686109999999</v>
      </c>
      <c r="EJ6" s="65">
        <v>369.98454240000001</v>
      </c>
      <c r="EK6" s="65">
        <v>3607.3492890000002</v>
      </c>
      <c r="EL6" s="65">
        <v>4994.7913230000004</v>
      </c>
      <c r="EM6" s="65">
        <v>3144.8686109999999</v>
      </c>
      <c r="EN6" s="65">
        <v>369.98454240000001</v>
      </c>
      <c r="EO6" s="65">
        <v>3607.3492890000002</v>
      </c>
      <c r="EP6" s="65">
        <v>4779.8713230000003</v>
      </c>
      <c r="EQ6" s="65">
        <v>3144.8686109999999</v>
      </c>
      <c r="ER6" s="65">
        <v>369.98454240000001</v>
      </c>
      <c r="ES6" s="65">
        <v>3607.3492890000002</v>
      </c>
      <c r="ET6" s="65">
        <v>4850.0713230000001</v>
      </c>
      <c r="EU6" s="65">
        <v>3144.8686109999999</v>
      </c>
      <c r="EV6" s="65">
        <v>369.98454240000001</v>
      </c>
      <c r="EW6" s="65">
        <v>3607.3492890000002</v>
      </c>
      <c r="EX6" s="65">
        <v>4994.7913230000004</v>
      </c>
      <c r="EY6" s="65">
        <v>3144.8686109999999</v>
      </c>
      <c r="EZ6" s="65">
        <v>369.98454240000001</v>
      </c>
      <c r="FA6" s="65">
        <v>3607.3492890000002</v>
      </c>
      <c r="FB6" s="65">
        <v>4994.7913230000004</v>
      </c>
      <c r="FC6" s="65">
        <v>3144.8686109999999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169.58665999999999</v>
      </c>
      <c r="F7" s="65">
        <v>391.35365999999999</v>
      </c>
      <c r="G7" s="65">
        <v>219.89465999999999</v>
      </c>
      <c r="H7" s="65">
        <v>32.471760000000003</v>
      </c>
      <c r="I7" s="65">
        <v>282.70967000000002</v>
      </c>
      <c r="J7" s="65">
        <v>418.92876000000001</v>
      </c>
      <c r="K7" s="65">
        <v>254.24995999999999</v>
      </c>
      <c r="L7" s="65">
        <v>34.151760000000003</v>
      </c>
      <c r="M7" s="65">
        <v>201.20201</v>
      </c>
      <c r="N7" s="65">
        <v>426.48876000000001</v>
      </c>
      <c r="O7" s="65">
        <v>290.28996000000001</v>
      </c>
      <c r="P7" s="65">
        <v>35.893999999999998</v>
      </c>
      <c r="Q7" s="65">
        <v>227.11884000000001</v>
      </c>
      <c r="R7" s="65">
        <v>465.12900000000002</v>
      </c>
      <c r="S7" s="65">
        <v>305.09899999999999</v>
      </c>
      <c r="T7" s="65">
        <v>49.313119999999998</v>
      </c>
      <c r="U7" s="65">
        <v>357.95526000000001</v>
      </c>
      <c r="V7" s="65">
        <v>631.16711999999995</v>
      </c>
      <c r="W7" s="65">
        <v>395.947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49.79072</v>
      </c>
      <c r="AC7" s="65">
        <v>362.61185999999998</v>
      </c>
      <c r="AD7" s="65">
        <v>637.61472000000003</v>
      </c>
      <c r="AE7" s="65">
        <v>423.22111999999998</v>
      </c>
      <c r="AF7" s="65">
        <v>49.79072</v>
      </c>
      <c r="AG7" s="65">
        <v>460.49952000000002</v>
      </c>
      <c r="AH7" s="65">
        <v>637.61472000000003</v>
      </c>
      <c r="AI7" s="65">
        <v>423.22111999999998</v>
      </c>
      <c r="AJ7" s="65">
        <v>49.79072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460.49952000000002</v>
      </c>
      <c r="AT7" s="65">
        <v>637.61472000000003</v>
      </c>
      <c r="AU7" s="65">
        <v>423.22111999999998</v>
      </c>
      <c r="AV7" s="65">
        <v>49.79072</v>
      </c>
      <c r="AW7" s="65">
        <v>460.49952000000002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96.195599999999999</v>
      </c>
      <c r="CE7" s="65">
        <v>118.12212</v>
      </c>
      <c r="CF7" s="65">
        <v>13.89672</v>
      </c>
      <c r="CG7" s="65">
        <v>135.49302</v>
      </c>
      <c r="CH7" s="65">
        <v>186.95771999999999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31.867109379999999</v>
      </c>
      <c r="E8" s="65">
        <v>388.5046365</v>
      </c>
      <c r="F8" s="65">
        <v>376.74921669999998</v>
      </c>
      <c r="G8" s="65">
        <v>147.9346516</v>
      </c>
      <c r="H8" s="65">
        <v>22.566629379999998</v>
      </c>
      <c r="I8" s="65">
        <v>362.59771649999999</v>
      </c>
      <c r="J8" s="65">
        <v>109.76688</v>
      </c>
      <c r="K8" s="65">
        <v>351.98701160000002</v>
      </c>
      <c r="L8" s="65">
        <v>27.643429380000001</v>
      </c>
      <c r="M8" s="65">
        <v>288.57975829999998</v>
      </c>
      <c r="N8" s="65">
        <v>310.16304000000002</v>
      </c>
      <c r="O8" s="65">
        <v>342.29701160000002</v>
      </c>
      <c r="P8" s="65">
        <v>18.256396649999999</v>
      </c>
      <c r="Q8" s="65">
        <v>446.92280740000001</v>
      </c>
      <c r="R8" s="65">
        <v>591.80637669999999</v>
      </c>
      <c r="S8" s="65">
        <v>174.81847999999999</v>
      </c>
      <c r="T8" s="65">
        <v>47.198236649999998</v>
      </c>
      <c r="U8" s="65">
        <v>427.78160739999998</v>
      </c>
      <c r="V8" s="65">
        <v>261.26275479999998</v>
      </c>
      <c r="W8" s="65">
        <v>278.09001819999997</v>
      </c>
      <c r="X8" s="65">
        <v>46.998236650000003</v>
      </c>
      <c r="Y8" s="65">
        <v>376.69160740000001</v>
      </c>
      <c r="Z8" s="65">
        <v>629.72419479999996</v>
      </c>
      <c r="AA8" s="65">
        <v>243.6446516</v>
      </c>
      <c r="AB8" s="65">
        <v>39.646236649999999</v>
      </c>
      <c r="AC8" s="65">
        <v>261.40685999999999</v>
      </c>
      <c r="AD8" s="65">
        <v>260.57803480000001</v>
      </c>
      <c r="AE8" s="65">
        <v>339.62674179999999</v>
      </c>
      <c r="AF8" s="65">
        <v>34.364156649999998</v>
      </c>
      <c r="AG8" s="65">
        <v>435.9318983</v>
      </c>
      <c r="AH8" s="65">
        <v>329.5003418</v>
      </c>
      <c r="AI8" s="65">
        <v>376.74166969999999</v>
      </c>
      <c r="AJ8" s="65">
        <v>31.140469379999999</v>
      </c>
      <c r="AK8" s="65">
        <v>443.5789474</v>
      </c>
      <c r="AL8" s="65">
        <v>535.29331479999996</v>
      </c>
      <c r="AM8" s="65">
        <v>379.12853159999997</v>
      </c>
      <c r="AN8" s="65">
        <v>45.552396649999999</v>
      </c>
      <c r="AO8" s="65">
        <v>348.04766740000002</v>
      </c>
      <c r="AP8" s="65">
        <v>406.5389548</v>
      </c>
      <c r="AQ8" s="65">
        <v>399.48501160000001</v>
      </c>
      <c r="AR8" s="65">
        <v>46.998236650000003</v>
      </c>
      <c r="AS8" s="65">
        <v>448.64972740000002</v>
      </c>
      <c r="AT8" s="65">
        <v>624.24535479999997</v>
      </c>
      <c r="AU8" s="65">
        <v>401.1850116</v>
      </c>
      <c r="AV8" s="65">
        <v>47.198236649999998</v>
      </c>
      <c r="AW8" s="65">
        <v>460.1828074</v>
      </c>
      <c r="AX8" s="65">
        <v>613.26931479999996</v>
      </c>
      <c r="AY8" s="65">
        <v>399.8005316</v>
      </c>
      <c r="AZ8" s="65">
        <v>16.034563930000001</v>
      </c>
      <c r="BA8" s="65">
        <v>154.74891830000001</v>
      </c>
      <c r="BB8" s="65">
        <v>102.23181820000001</v>
      </c>
      <c r="BC8" s="65">
        <v>136.2937934</v>
      </c>
      <c r="BD8" s="65">
        <v>16.034563930000001</v>
      </c>
      <c r="BE8" s="65">
        <v>131.78809089999999</v>
      </c>
      <c r="BF8" s="65">
        <v>142.07400000000001</v>
      </c>
      <c r="BG8" s="65">
        <v>136.2937934</v>
      </c>
      <c r="BH8" s="65">
        <v>16.034563930000001</v>
      </c>
      <c r="BI8" s="65">
        <v>154.74891830000001</v>
      </c>
      <c r="BJ8" s="65">
        <v>216.466613</v>
      </c>
      <c r="BK8" s="65">
        <v>136.2937934</v>
      </c>
      <c r="BL8" s="65">
        <v>16.034563930000001</v>
      </c>
      <c r="BM8" s="65">
        <v>89.434058289999996</v>
      </c>
      <c r="BN8" s="65">
        <v>182.475773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134.9093134</v>
      </c>
      <c r="BX8" s="65">
        <v>16.034563930000001</v>
      </c>
      <c r="BY8" s="65">
        <v>156.3369983</v>
      </c>
      <c r="BZ8" s="65">
        <v>209.475773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66.378</v>
      </c>
      <c r="J9" s="65">
        <v>94.554000000000002</v>
      </c>
      <c r="K9" s="65">
        <v>59.533999999999999</v>
      </c>
      <c r="L9" s="65">
        <v>7.0039999999999996</v>
      </c>
      <c r="M9" s="65">
        <v>38.22</v>
      </c>
      <c r="N9" s="65">
        <v>94.554000000000002</v>
      </c>
      <c r="O9" s="65">
        <v>59.533999999999999</v>
      </c>
      <c r="P9" s="65">
        <v>3.92</v>
      </c>
      <c r="Q9" s="65">
        <v>38.22</v>
      </c>
      <c r="R9" s="65">
        <v>94.554000000000002</v>
      </c>
      <c r="S9" s="65">
        <v>59.533999999999999</v>
      </c>
      <c r="T9" s="65">
        <v>7.0039999999999996</v>
      </c>
      <c r="V9" s="65">
        <v>94.554000000000002</v>
      </c>
      <c r="W9" s="65">
        <v>59.533999999999999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63.57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AB11" s="65">
        <v>0.96</v>
      </c>
      <c r="AC11" s="65">
        <v>9.36</v>
      </c>
      <c r="AF11" s="65">
        <v>0.96</v>
      </c>
      <c r="AG11" s="65">
        <v>9.36</v>
      </c>
      <c r="AH11" s="65">
        <v>6.48</v>
      </c>
      <c r="AI11" s="65">
        <v>8.16</v>
      </c>
      <c r="AJ11" s="65">
        <v>0.96</v>
      </c>
      <c r="AK11" s="65">
        <v>4.68</v>
      </c>
      <c r="AL11" s="65">
        <v>12.96</v>
      </c>
      <c r="AM11" s="65">
        <v>4.08</v>
      </c>
      <c r="AN11" s="65">
        <v>0.48</v>
      </c>
      <c r="AO11" s="65">
        <v>9.36</v>
      </c>
      <c r="AP11" s="65">
        <v>6.48</v>
      </c>
      <c r="AQ11" s="65">
        <v>4.08</v>
      </c>
      <c r="AR11" s="65">
        <v>0.96</v>
      </c>
      <c r="AS11" s="65">
        <v>4.68</v>
      </c>
      <c r="AT11" s="65">
        <v>6.48</v>
      </c>
      <c r="AU11" s="65">
        <v>8.16</v>
      </c>
      <c r="AV11" s="65">
        <v>0.96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F11" s="65">
        <v>6.48</v>
      </c>
      <c r="BG11" s="65">
        <v>8.16</v>
      </c>
      <c r="BH11" s="65">
        <v>0.96</v>
      </c>
      <c r="BI11" s="65">
        <v>9.36</v>
      </c>
      <c r="BJ11" s="65">
        <v>6.48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402.28247599999997</v>
      </c>
      <c r="E17" s="65">
        <v>3784.2875319999998</v>
      </c>
      <c r="F17" s="65">
        <v>5337.954718</v>
      </c>
      <c r="G17" s="65">
        <v>3257.7120679999998</v>
      </c>
      <c r="H17" s="65">
        <v>412.42938909999998</v>
      </c>
      <c r="I17" s="65">
        <v>4050.638762</v>
      </c>
      <c r="J17" s="65">
        <v>5324.4613959999997</v>
      </c>
      <c r="K17" s="65">
        <v>3644.0604699999999</v>
      </c>
      <c r="L17" s="65">
        <v>442.68164949999999</v>
      </c>
      <c r="M17" s="65">
        <v>4173.3557540000002</v>
      </c>
      <c r="N17" s="65">
        <v>5878.6190109999998</v>
      </c>
      <c r="O17" s="65">
        <v>3870.1218819999999</v>
      </c>
      <c r="P17" s="65">
        <v>436.11285670000001</v>
      </c>
      <c r="Q17" s="65">
        <v>4398.1756329999998</v>
      </c>
      <c r="R17" s="65">
        <v>6255.0625879999998</v>
      </c>
      <c r="S17" s="65">
        <v>3752.8123909999999</v>
      </c>
      <c r="T17" s="65">
        <v>499.22401669999999</v>
      </c>
      <c r="U17" s="65">
        <v>4643.8963030000004</v>
      </c>
      <c r="V17" s="65">
        <v>6329.0507859999998</v>
      </c>
      <c r="W17" s="65">
        <v>4097.0946290000002</v>
      </c>
      <c r="X17" s="65">
        <v>496.23361670000003</v>
      </c>
      <c r="Y17" s="65">
        <v>4731.7765630000004</v>
      </c>
      <c r="Z17" s="65">
        <v>6448.9233370000002</v>
      </c>
      <c r="AA17" s="65">
        <v>4121.6793820000003</v>
      </c>
      <c r="AB17" s="65">
        <v>481.79773949999998</v>
      </c>
      <c r="AC17" s="65">
        <v>4619.818722</v>
      </c>
      <c r="AD17" s="65">
        <v>6417.8789109999998</v>
      </c>
      <c r="AE17" s="65">
        <v>4238.2058120000002</v>
      </c>
      <c r="AF17" s="65">
        <v>493.9805179</v>
      </c>
      <c r="AG17" s="65">
        <v>4654.7964629999997</v>
      </c>
      <c r="AH17" s="65">
        <v>6493.2812180000001</v>
      </c>
      <c r="AI17" s="65">
        <v>4283.48074</v>
      </c>
      <c r="AJ17" s="65">
        <v>490.7568306</v>
      </c>
      <c r="AK17" s="65">
        <v>3885.3605870000001</v>
      </c>
      <c r="AL17" s="65">
        <v>6470.0484500000002</v>
      </c>
      <c r="AM17" s="65">
        <v>4281.7876020000003</v>
      </c>
      <c r="AN17" s="65">
        <v>504.68875789999998</v>
      </c>
      <c r="AO17" s="65">
        <v>4713.3820489999998</v>
      </c>
      <c r="AP17" s="65">
        <v>6570.3198309999998</v>
      </c>
      <c r="AQ17" s="65">
        <v>4302.1440819999998</v>
      </c>
      <c r="AR17" s="65">
        <v>644.04386350000004</v>
      </c>
      <c r="AS17" s="65">
        <v>6240.2045889999999</v>
      </c>
      <c r="AT17" s="65">
        <v>8643.3213169999999</v>
      </c>
      <c r="AU17" s="65">
        <v>5476.0728399999998</v>
      </c>
      <c r="AV17" s="65">
        <v>644.24386349999997</v>
      </c>
      <c r="AW17" s="65">
        <v>5899.9576690000004</v>
      </c>
      <c r="AX17" s="65">
        <v>8673.3852769999994</v>
      </c>
      <c r="AY17" s="65">
        <v>5474.6883600000001</v>
      </c>
      <c r="AZ17" s="65">
        <v>331.21904089999998</v>
      </c>
      <c r="BA17" s="65">
        <v>3227.7975689999998</v>
      </c>
      <c r="BB17" s="65">
        <v>4357.2222570000004</v>
      </c>
      <c r="BC17" s="65">
        <v>2815.361848</v>
      </c>
      <c r="BD17" s="65">
        <v>331.21904089999998</v>
      </c>
      <c r="BE17" s="65">
        <v>3195.4767409999999</v>
      </c>
      <c r="BF17" s="65">
        <v>4390.5844390000002</v>
      </c>
      <c r="BG17" s="65">
        <v>2815.361848</v>
      </c>
      <c r="BH17" s="65">
        <v>331.21904089999998</v>
      </c>
      <c r="BI17" s="65">
        <v>3227.7975689999998</v>
      </c>
      <c r="BJ17" s="65">
        <v>4464.9770520000002</v>
      </c>
      <c r="BK17" s="65">
        <v>2815.361848</v>
      </c>
      <c r="BL17" s="65">
        <v>331.21904089999998</v>
      </c>
      <c r="BM17" s="65">
        <v>3162.4827089999999</v>
      </c>
      <c r="BN17" s="65">
        <v>4437.4662120000003</v>
      </c>
      <c r="BO17" s="65">
        <v>2815.361848</v>
      </c>
      <c r="BP17" s="65">
        <v>371.16027750000001</v>
      </c>
      <c r="BQ17" s="65">
        <v>3618.8127060000002</v>
      </c>
      <c r="BR17" s="65">
        <v>5010.6637460000002</v>
      </c>
      <c r="BS17" s="65">
        <v>3154.8623590000002</v>
      </c>
      <c r="BT17" s="65">
        <v>563.77431769999998</v>
      </c>
      <c r="BU17" s="65">
        <v>5337.6795970000003</v>
      </c>
      <c r="BV17" s="65">
        <v>6544.5842140000004</v>
      </c>
      <c r="BW17" s="65">
        <v>4790.69722</v>
      </c>
      <c r="BX17" s="65">
        <v>563.77431769999998</v>
      </c>
      <c r="BY17" s="65">
        <v>5496.7995970000002</v>
      </c>
      <c r="BZ17" s="65">
        <v>7603.9624489999997</v>
      </c>
      <c r="CA17" s="65">
        <v>4792.0816999999997</v>
      </c>
      <c r="CB17" s="65">
        <v>418.33807769999999</v>
      </c>
      <c r="CC17" s="65">
        <v>4078.7962579999999</v>
      </c>
      <c r="CD17" s="65">
        <v>5556.1539290000001</v>
      </c>
      <c r="CE17" s="65">
        <v>3555.8736610000001</v>
      </c>
      <c r="CF17" s="65">
        <v>418.33807769999999</v>
      </c>
      <c r="CG17" s="65">
        <v>4078.7962579999999</v>
      </c>
      <c r="CH17" s="65">
        <v>5431.9960490000003</v>
      </c>
      <c r="CI17" s="65">
        <v>3555.8736610000001</v>
      </c>
      <c r="CJ17" s="65">
        <v>418.33807769999999</v>
      </c>
      <c r="CK17" s="65">
        <v>4078.7962579999999</v>
      </c>
      <c r="CL17" s="65">
        <v>5634.6040489999996</v>
      </c>
      <c r="CM17" s="65">
        <v>3555.8736610000001</v>
      </c>
      <c r="CN17" s="65">
        <v>418.33807769999999</v>
      </c>
      <c r="CO17" s="65">
        <v>4078.7962579999999</v>
      </c>
      <c r="CP17" s="65">
        <v>5647.5640489999996</v>
      </c>
      <c r="CQ17" s="65">
        <v>3555.8736610000001</v>
      </c>
      <c r="CR17" s="65">
        <v>418.33807769999999</v>
      </c>
      <c r="CS17" s="65">
        <v>4078.7962579999999</v>
      </c>
      <c r="CT17" s="65">
        <v>5647.5640489999996</v>
      </c>
      <c r="CU17" s="65">
        <v>3555.8736610000001</v>
      </c>
      <c r="CV17" s="65">
        <v>369.98454240000001</v>
      </c>
      <c r="CW17" s="65">
        <v>3607.3492890000002</v>
      </c>
      <c r="CX17" s="65">
        <v>4994.7913230000004</v>
      </c>
      <c r="CY17" s="65">
        <v>3144.8686109999999</v>
      </c>
      <c r="CZ17" s="65">
        <v>369.98454240000001</v>
      </c>
      <c r="DA17" s="65">
        <v>3607.3492890000002</v>
      </c>
      <c r="DB17" s="65">
        <v>4994.7913230000004</v>
      </c>
      <c r="DC17" s="65">
        <v>3144.8686109999999</v>
      </c>
      <c r="DD17" s="65">
        <v>369.98454240000001</v>
      </c>
      <c r="DE17" s="65">
        <v>3607.3492890000002</v>
      </c>
      <c r="DF17" s="65">
        <v>4994.7913230000004</v>
      </c>
      <c r="DG17" s="65">
        <v>3144.8686109999999</v>
      </c>
      <c r="DH17" s="65">
        <v>369.98454240000001</v>
      </c>
      <c r="DI17" s="65">
        <v>3607.3492890000002</v>
      </c>
      <c r="DJ17" s="65">
        <v>4994.7913230000004</v>
      </c>
      <c r="DK17" s="65">
        <v>3144.8686109999999</v>
      </c>
      <c r="DL17" s="65">
        <v>369.98454240000001</v>
      </c>
      <c r="DM17" s="65">
        <v>3607.3492890000002</v>
      </c>
      <c r="DN17" s="65">
        <v>4994.7913230000004</v>
      </c>
      <c r="DO17" s="65">
        <v>3144.8686109999999</v>
      </c>
      <c r="DP17" s="65">
        <v>369.98454240000001</v>
      </c>
      <c r="DQ17" s="65">
        <v>3607.3492890000002</v>
      </c>
      <c r="DR17" s="65">
        <v>4994.7913230000004</v>
      </c>
      <c r="DS17" s="65">
        <v>3144.8686109999999</v>
      </c>
      <c r="DT17" s="65">
        <v>369.98454240000001</v>
      </c>
      <c r="DU17" s="65">
        <v>3607.3492890000002</v>
      </c>
      <c r="DV17" s="65">
        <v>4994.7913230000004</v>
      </c>
      <c r="DW17" s="65">
        <v>3144.8686109999999</v>
      </c>
      <c r="DX17" s="65">
        <v>369.98454240000001</v>
      </c>
      <c r="DY17" s="65">
        <v>3448.2292889999999</v>
      </c>
      <c r="DZ17" s="65">
        <v>4994.7913230000004</v>
      </c>
      <c r="EA17" s="65">
        <v>3144.8686109999999</v>
      </c>
      <c r="EB17" s="65">
        <v>369.98454240000001</v>
      </c>
      <c r="EC17" s="65">
        <v>3607.3492890000002</v>
      </c>
      <c r="ED17" s="65">
        <v>4994.7913230000004</v>
      </c>
      <c r="EE17" s="65">
        <v>3144.8686109999999</v>
      </c>
      <c r="EF17" s="65">
        <v>369.98454240000001</v>
      </c>
      <c r="EG17" s="65">
        <v>3607.3492890000002</v>
      </c>
      <c r="EH17" s="65">
        <v>4994.7913230000004</v>
      </c>
      <c r="EI17" s="65">
        <v>3144.8686109999999</v>
      </c>
      <c r="EJ17" s="65">
        <v>369.98454240000001</v>
      </c>
      <c r="EK17" s="65">
        <v>3607.3492890000002</v>
      </c>
      <c r="EL17" s="65">
        <v>4994.7913230000004</v>
      </c>
      <c r="EM17" s="65">
        <v>3144.8686109999999</v>
      </c>
      <c r="EN17" s="65">
        <v>369.98454240000001</v>
      </c>
      <c r="EO17" s="65">
        <v>3607.3492890000002</v>
      </c>
      <c r="EP17" s="65">
        <v>4779.8713230000003</v>
      </c>
      <c r="EQ17" s="65">
        <v>3144.8686109999999</v>
      </c>
      <c r="ER17" s="65">
        <v>369.98454240000001</v>
      </c>
      <c r="ES17" s="65">
        <v>3607.3492890000002</v>
      </c>
      <c r="ET17" s="65">
        <v>4850.0713230000001</v>
      </c>
      <c r="EU17" s="65">
        <v>3144.8686109999999</v>
      </c>
      <c r="EV17" s="65">
        <v>369.98454240000001</v>
      </c>
      <c r="EW17" s="65">
        <v>3607.3492890000002</v>
      </c>
      <c r="EX17" s="65">
        <v>4994.7913230000004</v>
      </c>
      <c r="EY17" s="65">
        <v>3144.8686109999999</v>
      </c>
      <c r="EZ17" s="65">
        <v>369.98454240000001</v>
      </c>
      <c r="FA17" s="65">
        <v>3607.3492890000002</v>
      </c>
      <c r="FB17" s="65">
        <v>4994.7913230000004</v>
      </c>
      <c r="FC17" s="65">
        <v>3144.8686109999999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540.22500000000002</v>
      </c>
      <c r="H32" s="65">
        <v>813.97500000000002</v>
      </c>
      <c r="I32" s="65">
        <v>540.22500000000002</v>
      </c>
      <c r="J32" s="65">
        <v>540.22500000000002</v>
      </c>
      <c r="K32" s="65">
        <v>813.97500000000002</v>
      </c>
      <c r="L32" s="65">
        <v>813.97500000000002</v>
      </c>
      <c r="M32" s="65">
        <v>273.75</v>
      </c>
      <c r="N32" s="65">
        <v>813.97500000000002</v>
      </c>
      <c r="O32" s="65">
        <v>813.97500000000002</v>
      </c>
      <c r="P32" s="65">
        <v>222.7406493</v>
      </c>
      <c r="Q32" s="65">
        <v>813.97500000000002</v>
      </c>
      <c r="R32" s="65">
        <v>813.97500000000002</v>
      </c>
      <c r="S32" s="65">
        <v>540.22500000000002</v>
      </c>
      <c r="T32" s="65">
        <v>415.61060179999998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642.77785540000002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1084.05</v>
      </c>
      <c r="E41" s="65">
        <v>1084.05</v>
      </c>
      <c r="F41" s="65">
        <v>1084.05</v>
      </c>
      <c r="G41" s="65">
        <v>810.3</v>
      </c>
      <c r="H41" s="65">
        <v>1084.05</v>
      </c>
      <c r="I41" s="65">
        <v>810.3</v>
      </c>
      <c r="J41" s="65">
        <v>810.3</v>
      </c>
      <c r="K41" s="65">
        <v>1084.05</v>
      </c>
      <c r="L41" s="65">
        <v>1084.05</v>
      </c>
      <c r="M41" s="65">
        <v>543.82500000000005</v>
      </c>
      <c r="N41" s="65">
        <v>1084.05</v>
      </c>
      <c r="O41" s="65">
        <v>1084.05</v>
      </c>
      <c r="P41" s="65">
        <v>492.81564930000002</v>
      </c>
      <c r="Q41" s="65">
        <v>1084.05</v>
      </c>
      <c r="R41" s="65">
        <v>1084.05</v>
      </c>
      <c r="S41" s="65">
        <v>810.3</v>
      </c>
      <c r="T41" s="65">
        <v>685.68560179999997</v>
      </c>
      <c r="U41" s="65">
        <v>813.97500000000002</v>
      </c>
      <c r="V41" s="65">
        <v>1084.05</v>
      </c>
      <c r="W41" s="65">
        <v>1084.05</v>
      </c>
      <c r="X41" s="65">
        <v>813.97500000000002</v>
      </c>
      <c r="Y41" s="65">
        <v>813.97500000000002</v>
      </c>
      <c r="Z41" s="65">
        <v>1084.05</v>
      </c>
      <c r="AA41" s="65">
        <v>1084.05</v>
      </c>
      <c r="AB41" s="65">
        <v>1084.05</v>
      </c>
      <c r="AC41" s="65">
        <v>1084.05</v>
      </c>
      <c r="AD41" s="65">
        <v>270.07499999999999</v>
      </c>
      <c r="AE41" s="65">
        <v>1084.05</v>
      </c>
      <c r="AF41" s="65">
        <v>1084.05</v>
      </c>
      <c r="AG41" s="65">
        <v>1084.05</v>
      </c>
      <c r="AH41" s="65">
        <v>912.85285539999995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4498.751945</v>
      </c>
      <c r="BE90" s="65">
        <v>4498.751945</v>
      </c>
      <c r="BF90" s="65">
        <v>4498.751945</v>
      </c>
      <c r="BG90" s="65">
        <v>4498.751945</v>
      </c>
      <c r="BH90" s="65">
        <v>6013.0572069999998</v>
      </c>
      <c r="BI90" s="65">
        <v>6013.0572069999998</v>
      </c>
      <c r="BJ90" s="65">
        <v>6013.0572069999998</v>
      </c>
      <c r="BK90" s="65">
        <v>6013.0572069999998</v>
      </c>
      <c r="BL90" s="65">
        <v>10378.413629999999</v>
      </c>
      <c r="BM90" s="65">
        <v>10378.413629999999</v>
      </c>
      <c r="BN90" s="65">
        <v>10378.413629999999</v>
      </c>
      <c r="BO90" s="65">
        <v>10378.413629999999</v>
      </c>
      <c r="BP90" s="65">
        <v>11220.16532</v>
      </c>
      <c r="BQ90" s="65">
        <v>11220.16532</v>
      </c>
      <c r="BR90" s="65">
        <v>11220.16532</v>
      </c>
      <c r="BS90" s="65">
        <v>11220.16532</v>
      </c>
      <c r="BT90" s="65">
        <v>11326.48776</v>
      </c>
      <c r="BU90" s="65">
        <v>11326.48776</v>
      </c>
      <c r="BV90" s="65">
        <v>11326.48776</v>
      </c>
      <c r="BW90" s="65">
        <v>11326.48776</v>
      </c>
      <c r="BX90" s="65">
        <v>11326.48776</v>
      </c>
      <c r="BY90" s="65">
        <v>11326.48776</v>
      </c>
      <c r="BZ90" s="65">
        <v>11326.48776</v>
      </c>
      <c r="CA90" s="65">
        <v>11326.48776</v>
      </c>
      <c r="CB90" s="65">
        <v>11326.48776</v>
      </c>
      <c r="CC90" s="65">
        <v>11326.48776</v>
      </c>
      <c r="CD90" s="65">
        <v>11326.48776</v>
      </c>
      <c r="CE90" s="65">
        <v>11326.48776</v>
      </c>
      <c r="CF90" s="65">
        <v>11326.48776</v>
      </c>
      <c r="CG90" s="65">
        <v>11326.48776</v>
      </c>
      <c r="CH90" s="65">
        <v>11326.48776</v>
      </c>
      <c r="CI90" s="65">
        <v>11326.48776</v>
      </c>
      <c r="CJ90" s="65">
        <v>11326.48776</v>
      </c>
      <c r="CK90" s="65">
        <v>11326.48776</v>
      </c>
      <c r="CL90" s="65">
        <v>11326.48776</v>
      </c>
      <c r="CM90" s="65">
        <v>11326.48776</v>
      </c>
      <c r="CN90" s="65">
        <v>11326.48776</v>
      </c>
      <c r="CO90" s="65">
        <v>11326.48776</v>
      </c>
      <c r="CP90" s="65">
        <v>11326.48776</v>
      </c>
      <c r="CQ90" s="65">
        <v>11326.48776</v>
      </c>
      <c r="CR90" s="65">
        <v>11326.48776</v>
      </c>
      <c r="CS90" s="65">
        <v>11326.48776</v>
      </c>
      <c r="CT90" s="65">
        <v>11326.48776</v>
      </c>
      <c r="CU90" s="65">
        <v>11326.48776</v>
      </c>
      <c r="CV90" s="65">
        <v>11326.48776</v>
      </c>
      <c r="CW90" s="65">
        <v>11326.48776</v>
      </c>
      <c r="CX90" s="65">
        <v>11326.48776</v>
      </c>
      <c r="CY90" s="65">
        <v>11326.48776</v>
      </c>
      <c r="CZ90" s="65">
        <v>11326.48776</v>
      </c>
      <c r="DA90" s="65">
        <v>11326.48776</v>
      </c>
      <c r="DB90" s="65">
        <v>11326.48776</v>
      </c>
      <c r="DC90" s="65">
        <v>11326.48776</v>
      </c>
      <c r="DD90" s="65">
        <v>11326.48776</v>
      </c>
      <c r="DE90" s="65">
        <v>11326.48776</v>
      </c>
      <c r="DF90" s="65">
        <v>11326.48776</v>
      </c>
      <c r="DG90" s="65">
        <v>11326.48776</v>
      </c>
      <c r="DH90" s="65">
        <v>11326.48776</v>
      </c>
      <c r="DI90" s="65">
        <v>11326.48776</v>
      </c>
      <c r="DJ90" s="65">
        <v>11326.48776</v>
      </c>
      <c r="DK90" s="65">
        <v>11326.48776</v>
      </c>
      <c r="DL90" s="65">
        <v>11326.48776</v>
      </c>
      <c r="DM90" s="65">
        <v>11326.48776</v>
      </c>
      <c r="DN90" s="65">
        <v>11326.48776</v>
      </c>
      <c r="DO90" s="65">
        <v>11326.48776</v>
      </c>
      <c r="DP90" s="65">
        <v>11326.48776</v>
      </c>
      <c r="DQ90" s="65">
        <v>11326.48776</v>
      </c>
      <c r="DR90" s="65">
        <v>11326.48776</v>
      </c>
      <c r="DS90" s="65">
        <v>11326.48776</v>
      </c>
      <c r="DT90" s="65">
        <v>11326.48776</v>
      </c>
      <c r="DU90" s="65">
        <v>11326.48776</v>
      </c>
      <c r="DV90" s="65">
        <v>11326.48776</v>
      </c>
      <c r="DW90" s="65">
        <v>11326.48776</v>
      </c>
      <c r="DX90" s="65">
        <v>11326.48776</v>
      </c>
      <c r="DY90" s="65">
        <v>11326.48776</v>
      </c>
      <c r="DZ90" s="65">
        <v>11326.48776</v>
      </c>
      <c r="EA90" s="65">
        <v>11326.48776</v>
      </c>
      <c r="EB90" s="65">
        <v>11326.48776</v>
      </c>
      <c r="EC90" s="65">
        <v>11326.48776</v>
      </c>
      <c r="ED90" s="65">
        <v>11326.48776</v>
      </c>
      <c r="EE90" s="65">
        <v>11326.48776</v>
      </c>
      <c r="EF90" s="65">
        <v>11326.48776</v>
      </c>
      <c r="EG90" s="65">
        <v>11326.48776</v>
      </c>
      <c r="EH90" s="65">
        <v>11326.48776</v>
      </c>
      <c r="EI90" s="65">
        <v>11326.48776</v>
      </c>
      <c r="EJ90" s="65">
        <v>11326.48776</v>
      </c>
      <c r="EK90" s="65">
        <v>11326.48776</v>
      </c>
      <c r="EL90" s="65">
        <v>11326.48776</v>
      </c>
      <c r="EM90" s="65">
        <v>11326.48776</v>
      </c>
      <c r="EN90" s="65">
        <v>11326.48776</v>
      </c>
      <c r="EO90" s="65">
        <v>11326.48776</v>
      </c>
      <c r="EP90" s="65">
        <v>11326.48776</v>
      </c>
      <c r="EQ90" s="65">
        <v>11326.48776</v>
      </c>
      <c r="ER90" s="65">
        <v>11326.48776</v>
      </c>
      <c r="ES90" s="65">
        <v>11326.48776</v>
      </c>
      <c r="ET90" s="65">
        <v>11326.48776</v>
      </c>
      <c r="EU90" s="65">
        <v>11326.48776</v>
      </c>
      <c r="EV90" s="65">
        <v>11326.48776</v>
      </c>
      <c r="EW90" s="65">
        <v>11326.48776</v>
      </c>
      <c r="EX90" s="65">
        <v>11326.48776</v>
      </c>
      <c r="EY90" s="65">
        <v>11326.48776</v>
      </c>
      <c r="EZ90" s="65">
        <v>11326.48776</v>
      </c>
      <c r="FA90" s="65">
        <v>11326.48776</v>
      </c>
      <c r="FB90" s="65">
        <v>11326.48776</v>
      </c>
      <c r="FC90" s="65">
        <v>11326.48776</v>
      </c>
    </row>
    <row r="91" spans="2:159" x14ac:dyDescent="0.2">
      <c r="B91" s="65" t="s">
        <v>675</v>
      </c>
      <c r="C91" s="65" t="s">
        <v>38</v>
      </c>
      <c r="BT91" s="65">
        <v>1329.4555029999999</v>
      </c>
      <c r="BU91" s="65">
        <v>1329.4555029999999</v>
      </c>
      <c r="BV91" s="65">
        <v>1329.4555029999999</v>
      </c>
      <c r="BW91" s="65">
        <v>1329.4555029999999</v>
      </c>
      <c r="BX91" s="65">
        <v>1329.4555029999999</v>
      </c>
      <c r="BY91" s="65">
        <v>1329.4555029999999</v>
      </c>
      <c r="BZ91" s="65">
        <v>1329.4555029999999</v>
      </c>
      <c r="CA91" s="65">
        <v>1329.4555029999999</v>
      </c>
      <c r="CB91" s="65">
        <v>1329.4555029999999</v>
      </c>
      <c r="CC91" s="65">
        <v>1329.4555029999999</v>
      </c>
      <c r="CD91" s="65">
        <v>1329.4555029999999</v>
      </c>
      <c r="CE91" s="65">
        <v>1329.4555029999999</v>
      </c>
      <c r="CF91" s="65">
        <v>1329.4555029999999</v>
      </c>
      <c r="CG91" s="65">
        <v>1329.4555029999999</v>
      </c>
      <c r="CH91" s="65">
        <v>1329.4555029999999</v>
      </c>
      <c r="CI91" s="65">
        <v>1329.4555029999999</v>
      </c>
      <c r="CJ91" s="65">
        <v>1329.4555029999999</v>
      </c>
      <c r="CK91" s="65">
        <v>1329.4555029999999</v>
      </c>
      <c r="CL91" s="65">
        <v>1329.4555029999999</v>
      </c>
      <c r="CM91" s="65">
        <v>1329.4555029999999</v>
      </c>
      <c r="CN91" s="65">
        <v>1329.4555029999999</v>
      </c>
      <c r="CO91" s="65">
        <v>1329.4555029999999</v>
      </c>
      <c r="CP91" s="65">
        <v>1329.4555029999999</v>
      </c>
      <c r="CQ91" s="65">
        <v>1329.4555029999999</v>
      </c>
      <c r="CR91" s="65">
        <v>1329.4555029999999</v>
      </c>
      <c r="CS91" s="65">
        <v>1329.4555029999999</v>
      </c>
      <c r="CT91" s="65">
        <v>1329.4555029999999</v>
      </c>
      <c r="CU91" s="65">
        <v>1329.4555029999999</v>
      </c>
      <c r="CV91" s="65">
        <v>1329.4555029999999</v>
      </c>
      <c r="CW91" s="65">
        <v>1329.4555029999999</v>
      </c>
      <c r="CY91" s="65">
        <v>1329.4555029999999</v>
      </c>
      <c r="CZ91" s="65">
        <v>1329.4555029999999</v>
      </c>
      <c r="DA91" s="65">
        <v>1329.4555029999999</v>
      </c>
      <c r="DB91" s="65">
        <v>1329.4555029999999</v>
      </c>
      <c r="DC91" s="65">
        <v>1329.4555029999999</v>
      </c>
      <c r="DD91" s="65">
        <v>1329.4555029999999</v>
      </c>
      <c r="DE91" s="65">
        <v>1329.4555029999999</v>
      </c>
      <c r="DG91" s="65">
        <v>1329.4555029999999</v>
      </c>
      <c r="DH91" s="65">
        <v>1329.4555029999999</v>
      </c>
      <c r="DI91" s="65">
        <v>1329.4555029999999</v>
      </c>
      <c r="DJ91" s="65">
        <v>1329.4555029999999</v>
      </c>
      <c r="DK91" s="65">
        <v>1329.4555029999999</v>
      </c>
      <c r="DL91" s="65">
        <v>1329.4555029999999</v>
      </c>
      <c r="DM91" s="65">
        <v>1329.4555029999999</v>
      </c>
      <c r="DN91" s="65">
        <v>1329.4555029999999</v>
      </c>
      <c r="DO91" s="65">
        <v>1329.4555029999999</v>
      </c>
      <c r="DP91" s="65">
        <v>1329.4555029999999</v>
      </c>
      <c r="DQ91" s="65">
        <v>1329.4555029999999</v>
      </c>
      <c r="DR91" s="65">
        <v>1329.4555029999999</v>
      </c>
      <c r="DS91" s="65">
        <v>1329.4555029999999</v>
      </c>
      <c r="DT91" s="65">
        <v>1329.4555029999999</v>
      </c>
      <c r="DU91" s="65">
        <v>1329.4555029999999</v>
      </c>
      <c r="DV91" s="65">
        <v>1329.4555029999999</v>
      </c>
      <c r="DW91" s="65">
        <v>1329.4555029999999</v>
      </c>
      <c r="DX91" s="65">
        <v>1329.4555029999999</v>
      </c>
      <c r="DY91" s="65">
        <v>1329.4555029999999</v>
      </c>
      <c r="DZ91" s="65">
        <v>1329.4555029999999</v>
      </c>
      <c r="EA91" s="65">
        <v>1329.4555029999999</v>
      </c>
      <c r="EB91" s="65">
        <v>1329.4555029999999</v>
      </c>
      <c r="EC91" s="65">
        <v>1329.4555029999999</v>
      </c>
      <c r="ED91" s="65">
        <v>1329.4555029999999</v>
      </c>
      <c r="EE91" s="65">
        <v>1329.4555029999999</v>
      </c>
      <c r="EF91" s="65">
        <v>1329.4555029999999</v>
      </c>
      <c r="EG91" s="65">
        <v>1329.4555029999999</v>
      </c>
      <c r="EH91" s="65">
        <v>1329.4555029999999</v>
      </c>
      <c r="EI91" s="65">
        <v>1329.4555029999999</v>
      </c>
      <c r="EJ91" s="65">
        <v>1329.4555029999999</v>
      </c>
      <c r="EK91" s="65">
        <v>1329.4555029999999</v>
      </c>
      <c r="EL91" s="65">
        <v>1329.4555029999999</v>
      </c>
      <c r="EM91" s="65">
        <v>1329.4555029999999</v>
      </c>
      <c r="EN91" s="65">
        <v>1329.4555029999999</v>
      </c>
      <c r="EO91" s="65">
        <v>1329.4555029999999</v>
      </c>
      <c r="EP91" s="65">
        <v>1329.4555029999999</v>
      </c>
      <c r="EQ91" s="65">
        <v>1329.4555029999999</v>
      </c>
      <c r="ER91" s="65">
        <v>1329.4555029999999</v>
      </c>
      <c r="ES91" s="65">
        <v>1329.4555029999999</v>
      </c>
      <c r="ET91" s="65">
        <v>1329.4555029999999</v>
      </c>
      <c r="EU91" s="65">
        <v>1329.4555029999999</v>
      </c>
      <c r="EV91" s="65">
        <v>1329.4555029999999</v>
      </c>
      <c r="EW91" s="65">
        <v>1329.4555029999999</v>
      </c>
      <c r="EX91" s="65">
        <v>1329.4555029999999</v>
      </c>
      <c r="EY91" s="65">
        <v>1329.4555029999999</v>
      </c>
      <c r="EZ91" s="65">
        <v>1329.4555029999999</v>
      </c>
      <c r="FA91" s="65">
        <v>1329.4555029999999</v>
      </c>
      <c r="FB91" s="65">
        <v>1329.4555029999999</v>
      </c>
      <c r="FC91" s="65">
        <v>1329.4555029999999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4498.751945</v>
      </c>
      <c r="BE101" s="65">
        <v>4498.751945</v>
      </c>
      <c r="BF101" s="65">
        <v>4498.751945</v>
      </c>
      <c r="BG101" s="65">
        <v>4498.751945</v>
      </c>
      <c r="BH101" s="65">
        <v>6013.0572069999998</v>
      </c>
      <c r="BI101" s="65">
        <v>6013.0572069999998</v>
      </c>
      <c r="BJ101" s="65">
        <v>6013.0572069999998</v>
      </c>
      <c r="BK101" s="65">
        <v>6013.0572069999998</v>
      </c>
      <c r="BL101" s="65">
        <v>10378.413629999999</v>
      </c>
      <c r="BM101" s="65">
        <v>10378.413629999999</v>
      </c>
      <c r="BN101" s="65">
        <v>10378.413629999999</v>
      </c>
      <c r="BO101" s="65">
        <v>10378.413629999999</v>
      </c>
      <c r="BP101" s="65">
        <v>11220.16532</v>
      </c>
      <c r="BQ101" s="65">
        <v>11220.16532</v>
      </c>
      <c r="BR101" s="65">
        <v>11220.16532</v>
      </c>
      <c r="BS101" s="65">
        <v>11220.16532</v>
      </c>
      <c r="BT101" s="65">
        <v>12655.94326</v>
      </c>
      <c r="BU101" s="65">
        <v>12655.94326</v>
      </c>
      <c r="BV101" s="65">
        <v>12655.94326</v>
      </c>
      <c r="BW101" s="65">
        <v>12655.94326</v>
      </c>
      <c r="BX101" s="65">
        <v>12655.94326</v>
      </c>
      <c r="BY101" s="65">
        <v>12655.94326</v>
      </c>
      <c r="BZ101" s="65">
        <v>12655.94326</v>
      </c>
      <c r="CA101" s="65">
        <v>12655.94326</v>
      </c>
      <c r="CB101" s="65">
        <v>12655.94326</v>
      </c>
      <c r="CC101" s="65">
        <v>12655.94326</v>
      </c>
      <c r="CD101" s="65">
        <v>12655.94326</v>
      </c>
      <c r="CE101" s="65">
        <v>12655.94326</v>
      </c>
      <c r="CF101" s="65">
        <v>12655.94326</v>
      </c>
      <c r="CG101" s="65">
        <v>12655.94326</v>
      </c>
      <c r="CH101" s="65">
        <v>12655.94326</v>
      </c>
      <c r="CI101" s="65">
        <v>12655.94326</v>
      </c>
      <c r="CJ101" s="65">
        <v>12655.94326</v>
      </c>
      <c r="CK101" s="65">
        <v>12655.94326</v>
      </c>
      <c r="CL101" s="65">
        <v>12655.94326</v>
      </c>
      <c r="CM101" s="65">
        <v>12655.94326</v>
      </c>
      <c r="CN101" s="65">
        <v>12655.94326</v>
      </c>
      <c r="CO101" s="65">
        <v>12655.94326</v>
      </c>
      <c r="CP101" s="65">
        <v>12655.94326</v>
      </c>
      <c r="CQ101" s="65">
        <v>12655.94326</v>
      </c>
      <c r="CR101" s="65">
        <v>12655.94326</v>
      </c>
      <c r="CS101" s="65">
        <v>12655.94326</v>
      </c>
      <c r="CT101" s="65">
        <v>12655.94326</v>
      </c>
      <c r="CU101" s="65">
        <v>12655.94326</v>
      </c>
      <c r="CV101" s="65">
        <v>12655.94326</v>
      </c>
      <c r="CW101" s="65">
        <v>12655.94326</v>
      </c>
      <c r="CX101" s="65">
        <v>11326.48776</v>
      </c>
      <c r="CY101" s="65">
        <v>12655.94326</v>
      </c>
      <c r="CZ101" s="65">
        <v>12655.94326</v>
      </c>
      <c r="DA101" s="65">
        <v>12655.94326</v>
      </c>
      <c r="DB101" s="65">
        <v>12655.94326</v>
      </c>
      <c r="DC101" s="65">
        <v>12655.94326</v>
      </c>
      <c r="DD101" s="65">
        <v>12655.94326</v>
      </c>
      <c r="DE101" s="65">
        <v>12655.94326</v>
      </c>
      <c r="DF101" s="65">
        <v>11326.48776</v>
      </c>
      <c r="DG101" s="65">
        <v>12655.94326</v>
      </c>
      <c r="DH101" s="65">
        <v>12655.94326</v>
      </c>
      <c r="DI101" s="65">
        <v>12655.94326</v>
      </c>
      <c r="DJ101" s="65">
        <v>12655.94326</v>
      </c>
      <c r="DK101" s="65">
        <v>12655.94326</v>
      </c>
      <c r="DL101" s="65">
        <v>12655.94326</v>
      </c>
      <c r="DM101" s="65">
        <v>12655.94326</v>
      </c>
      <c r="DN101" s="65">
        <v>12655.94326</v>
      </c>
      <c r="DO101" s="65">
        <v>12655.94326</v>
      </c>
      <c r="DP101" s="65">
        <v>12655.94326</v>
      </c>
      <c r="DQ101" s="65">
        <v>12655.94326</v>
      </c>
      <c r="DR101" s="65">
        <v>12655.94326</v>
      </c>
      <c r="DS101" s="65">
        <v>12655.94326</v>
      </c>
      <c r="DT101" s="65">
        <v>12655.94326</v>
      </c>
      <c r="DU101" s="65">
        <v>12655.94326</v>
      </c>
      <c r="DV101" s="65">
        <v>12655.94326</v>
      </c>
      <c r="DW101" s="65">
        <v>12655.94326</v>
      </c>
      <c r="DX101" s="65">
        <v>12655.94326</v>
      </c>
      <c r="DY101" s="65">
        <v>12655.94326</v>
      </c>
      <c r="DZ101" s="65">
        <v>12655.94326</v>
      </c>
      <c r="EA101" s="65">
        <v>12655.94326</v>
      </c>
      <c r="EB101" s="65">
        <v>12655.94326</v>
      </c>
      <c r="EC101" s="65">
        <v>12655.94326</v>
      </c>
      <c r="ED101" s="65">
        <v>12655.94326</v>
      </c>
      <c r="EE101" s="65">
        <v>12655.94326</v>
      </c>
      <c r="EF101" s="65">
        <v>12655.94326</v>
      </c>
      <c r="EG101" s="65">
        <v>12655.94326</v>
      </c>
      <c r="EH101" s="65">
        <v>12655.94326</v>
      </c>
      <c r="EI101" s="65">
        <v>12655.94326</v>
      </c>
      <c r="EJ101" s="65">
        <v>12655.94326</v>
      </c>
      <c r="EK101" s="65">
        <v>12655.94326</v>
      </c>
      <c r="EL101" s="65">
        <v>12655.94326</v>
      </c>
      <c r="EM101" s="65">
        <v>12655.94326</v>
      </c>
      <c r="EN101" s="65">
        <v>12655.94326</v>
      </c>
      <c r="EO101" s="65">
        <v>12655.94326</v>
      </c>
      <c r="EP101" s="65">
        <v>12655.94326</v>
      </c>
      <c r="EQ101" s="65">
        <v>12655.94326</v>
      </c>
      <c r="ER101" s="65">
        <v>12655.94326</v>
      </c>
      <c r="ES101" s="65">
        <v>12655.94326</v>
      </c>
      <c r="ET101" s="65">
        <v>12655.94326</v>
      </c>
      <c r="EU101" s="65">
        <v>12655.94326</v>
      </c>
      <c r="EV101" s="65">
        <v>12655.94326</v>
      </c>
      <c r="EW101" s="65">
        <v>12655.94326</v>
      </c>
      <c r="EX101" s="65">
        <v>12655.94326</v>
      </c>
      <c r="EY101" s="65">
        <v>12655.94326</v>
      </c>
      <c r="EZ101" s="65">
        <v>12655.94326</v>
      </c>
      <c r="FA101" s="65">
        <v>12655.94326</v>
      </c>
      <c r="FB101" s="65">
        <v>12655.94326</v>
      </c>
      <c r="FC101" s="65">
        <v>12655.94326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2430.8330340000002</v>
      </c>
      <c r="F102" s="65">
        <v>3033.4249460000001</v>
      </c>
      <c r="G102" s="65">
        <v>3412.4135700000002</v>
      </c>
      <c r="H102" s="65">
        <v>3412.4135700000002</v>
      </c>
      <c r="I102" s="65">
        <v>2430.8330340000002</v>
      </c>
      <c r="J102" s="65">
        <v>2947.9465140000002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1517.8494390000001</v>
      </c>
      <c r="AC102" s="65">
        <v>3412.4135700000002</v>
      </c>
      <c r="AD102" s="65">
        <v>3412.4135700000002</v>
      </c>
      <c r="AE102" s="65">
        <v>1930.7975280000001</v>
      </c>
      <c r="AF102" s="65">
        <v>2056.940008</v>
      </c>
      <c r="AG102" s="65">
        <v>1360.56916</v>
      </c>
      <c r="AH102" s="65">
        <v>3412.4135700000002</v>
      </c>
      <c r="AI102" s="65">
        <v>2551.2582809999999</v>
      </c>
      <c r="AJ102" s="65">
        <v>3412.4135700000002</v>
      </c>
      <c r="AK102" s="65">
        <v>2491.376467</v>
      </c>
      <c r="AL102" s="65">
        <v>1557.1695090000001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3080.7985239999998</v>
      </c>
      <c r="AR102" s="65">
        <v>3412.4135700000002</v>
      </c>
      <c r="AS102" s="65">
        <v>2583.1864609999998</v>
      </c>
      <c r="AT102" s="65">
        <v>2882.1537680000001</v>
      </c>
      <c r="AU102" s="65">
        <v>3412.4135700000002</v>
      </c>
      <c r="AV102" s="65">
        <v>3329.888798</v>
      </c>
      <c r="AW102" s="65">
        <v>1473.844484</v>
      </c>
      <c r="AX102" s="65">
        <v>2746.2463170000001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122.1159277</v>
      </c>
      <c r="AW103" s="65">
        <v>122.1159277</v>
      </c>
      <c r="AY103" s="65">
        <v>122.1159277</v>
      </c>
      <c r="AZ103" s="65">
        <v>812.34136609999996</v>
      </c>
      <c r="BA103" s="65">
        <v>812.34136609999996</v>
      </c>
      <c r="BB103" s="65">
        <v>812.34136609999996</v>
      </c>
      <c r="BC103" s="65">
        <v>812.34136609999996</v>
      </c>
      <c r="BD103" s="65">
        <v>921.30287469999996</v>
      </c>
      <c r="BE103" s="65">
        <v>921.30287469999996</v>
      </c>
      <c r="BF103" s="65">
        <v>921.30287469999996</v>
      </c>
      <c r="BG103" s="65">
        <v>921.30287469999996</v>
      </c>
      <c r="BH103" s="65">
        <v>1129.956676</v>
      </c>
      <c r="BI103" s="65">
        <v>1129.956676</v>
      </c>
      <c r="BJ103" s="65">
        <v>1129.956676</v>
      </c>
      <c r="BK103" s="65">
        <v>1129.956676</v>
      </c>
      <c r="BL103" s="65">
        <v>1810.866992</v>
      </c>
      <c r="BM103" s="65">
        <v>1810.866992</v>
      </c>
      <c r="BO103" s="65">
        <v>1810.866992</v>
      </c>
      <c r="BP103" s="65">
        <v>1875.9318840000001</v>
      </c>
      <c r="BQ103" s="65">
        <v>1875.9318840000001</v>
      </c>
      <c r="BR103" s="65">
        <v>872.88718259999996</v>
      </c>
      <c r="BS103" s="65">
        <v>1875.9318840000001</v>
      </c>
      <c r="BT103" s="65">
        <v>1984.5009910000001</v>
      </c>
      <c r="BU103" s="65">
        <v>1984.5009910000001</v>
      </c>
      <c r="BV103" s="65">
        <v>1984.5009910000001</v>
      </c>
      <c r="BW103" s="65">
        <v>1984.5009910000001</v>
      </c>
      <c r="BX103" s="65">
        <v>1984.5009910000001</v>
      </c>
      <c r="BY103" s="65">
        <v>1984.5009910000001</v>
      </c>
      <c r="BZ103" s="65">
        <v>1984.5009910000001</v>
      </c>
      <c r="CA103" s="65">
        <v>1984.5009910000001</v>
      </c>
      <c r="CB103" s="65">
        <v>1984.5009910000001</v>
      </c>
      <c r="CC103" s="65">
        <v>1984.5009910000001</v>
      </c>
      <c r="CD103" s="65">
        <v>1984.5009910000001</v>
      </c>
      <c r="CE103" s="65">
        <v>1984.5009910000001</v>
      </c>
      <c r="CF103" s="65">
        <v>1984.5009910000001</v>
      </c>
      <c r="CG103" s="65">
        <v>1984.5009910000001</v>
      </c>
      <c r="CH103" s="65">
        <v>1984.5009910000001</v>
      </c>
      <c r="CI103" s="65">
        <v>1984.5009910000001</v>
      </c>
      <c r="CJ103" s="65">
        <v>1984.5009910000001</v>
      </c>
      <c r="CK103" s="65">
        <v>1984.5009910000001</v>
      </c>
      <c r="CL103" s="65">
        <v>1984.5009910000001</v>
      </c>
      <c r="CM103" s="65">
        <v>1984.5009910000001</v>
      </c>
      <c r="CN103" s="65">
        <v>1984.5009910000001</v>
      </c>
      <c r="CO103" s="65">
        <v>1984.5009910000001</v>
      </c>
      <c r="CP103" s="65">
        <v>1984.5009910000001</v>
      </c>
      <c r="CQ103" s="65">
        <v>1984.5009910000001</v>
      </c>
      <c r="CR103" s="65">
        <v>1984.5009910000001</v>
      </c>
      <c r="CS103" s="65">
        <v>1984.5009910000001</v>
      </c>
      <c r="CT103" s="65">
        <v>1984.5009910000001</v>
      </c>
      <c r="CU103" s="65">
        <v>1984.5009910000001</v>
      </c>
      <c r="CV103" s="65">
        <v>1984.5009910000001</v>
      </c>
      <c r="CW103" s="65">
        <v>1984.5009910000001</v>
      </c>
      <c r="CX103" s="65">
        <v>1984.5009910000001</v>
      </c>
      <c r="CY103" s="65">
        <v>1984.5009910000001</v>
      </c>
      <c r="CZ103" s="65">
        <v>1984.5009910000001</v>
      </c>
      <c r="DA103" s="65">
        <v>1984.5009910000001</v>
      </c>
      <c r="DB103" s="65">
        <v>1984.5009910000001</v>
      </c>
      <c r="DC103" s="65">
        <v>1984.5009910000001</v>
      </c>
      <c r="DD103" s="65">
        <v>1984.5009910000001</v>
      </c>
      <c r="DE103" s="65">
        <v>1984.5009910000001</v>
      </c>
      <c r="DF103" s="65">
        <v>1984.5009910000001</v>
      </c>
      <c r="DG103" s="65">
        <v>1984.5009910000001</v>
      </c>
      <c r="DH103" s="65">
        <v>1984.5009910000001</v>
      </c>
      <c r="DI103" s="65">
        <v>1984.5009910000001</v>
      </c>
      <c r="DJ103" s="65">
        <v>1984.5009910000001</v>
      </c>
      <c r="DK103" s="65">
        <v>1984.5009910000001</v>
      </c>
      <c r="DL103" s="65">
        <v>1984.5009910000001</v>
      </c>
      <c r="DM103" s="65">
        <v>1984.5009910000001</v>
      </c>
      <c r="DN103" s="65">
        <v>1984.5009910000001</v>
      </c>
      <c r="DO103" s="65">
        <v>1984.5009910000001</v>
      </c>
      <c r="DP103" s="65">
        <v>1984.5009910000001</v>
      </c>
      <c r="DQ103" s="65">
        <v>1984.5009910000001</v>
      </c>
      <c r="DR103" s="65">
        <v>1984.5009910000001</v>
      </c>
      <c r="DS103" s="65">
        <v>1984.5009910000001</v>
      </c>
      <c r="DT103" s="65">
        <v>1984.5009910000001</v>
      </c>
      <c r="DU103" s="65">
        <v>1984.5009910000001</v>
      </c>
      <c r="DV103" s="65">
        <v>1984.5009910000001</v>
      </c>
      <c r="DW103" s="65">
        <v>1984.5009910000001</v>
      </c>
      <c r="DX103" s="65">
        <v>1984.5009910000001</v>
      </c>
      <c r="DY103" s="65">
        <v>1984.5009910000001</v>
      </c>
      <c r="DZ103" s="65">
        <v>1984.5009910000001</v>
      </c>
      <c r="EA103" s="65">
        <v>1984.5009910000001</v>
      </c>
      <c r="EB103" s="65">
        <v>1984.5009910000001</v>
      </c>
      <c r="EC103" s="65">
        <v>1984.5009910000001</v>
      </c>
      <c r="ED103" s="65">
        <v>1984.5009910000001</v>
      </c>
      <c r="EE103" s="65">
        <v>1984.5009910000001</v>
      </c>
      <c r="EF103" s="65">
        <v>1984.5009910000001</v>
      </c>
      <c r="EG103" s="65">
        <v>1984.5009910000001</v>
      </c>
      <c r="EH103" s="65">
        <v>1984.5009910000001</v>
      </c>
      <c r="EI103" s="65">
        <v>1984.5009910000001</v>
      </c>
      <c r="EJ103" s="65">
        <v>1984.5009910000001</v>
      </c>
      <c r="EK103" s="65">
        <v>1984.5009910000001</v>
      </c>
      <c r="EL103" s="65">
        <v>1984.5009910000001</v>
      </c>
      <c r="EM103" s="65">
        <v>1984.5009910000001</v>
      </c>
      <c r="EN103" s="65">
        <v>1984.5009910000001</v>
      </c>
      <c r="EO103" s="65">
        <v>1984.5009910000001</v>
      </c>
      <c r="EP103" s="65">
        <v>1984.5009910000001</v>
      </c>
      <c r="EQ103" s="65">
        <v>1984.5009910000001</v>
      </c>
      <c r="ER103" s="65">
        <v>1984.5009910000001</v>
      </c>
      <c r="ES103" s="65">
        <v>1984.5009910000001</v>
      </c>
      <c r="ET103" s="65">
        <v>1984.5009910000001</v>
      </c>
      <c r="EU103" s="65">
        <v>1984.5009910000001</v>
      </c>
      <c r="EV103" s="65">
        <v>1984.5009910000001</v>
      </c>
      <c r="EW103" s="65">
        <v>1984.5009910000001</v>
      </c>
      <c r="EX103" s="65">
        <v>1984.5009910000001</v>
      </c>
      <c r="EY103" s="65">
        <v>1984.5009910000001</v>
      </c>
      <c r="EZ103" s="65">
        <v>1984.5009910000001</v>
      </c>
      <c r="FA103" s="65">
        <v>1984.5009910000001</v>
      </c>
      <c r="FB103" s="65">
        <v>1984.5009910000001</v>
      </c>
      <c r="FC103" s="65">
        <v>1984.5009910000001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1469.7178839999999</v>
      </c>
      <c r="F104" s="65">
        <v>1469.7178839999999</v>
      </c>
      <c r="G104" s="65">
        <v>1029.5225969999999</v>
      </c>
      <c r="H104" s="65">
        <v>990.39202169999999</v>
      </c>
      <c r="I104" s="65">
        <v>945.00813389999996</v>
      </c>
      <c r="J104" s="65">
        <v>1160.273672</v>
      </c>
      <c r="K104" s="65">
        <v>1127.752888</v>
      </c>
      <c r="L104" s="65">
        <v>1293.5829209999999</v>
      </c>
      <c r="M104" s="65">
        <v>814.25705870000002</v>
      </c>
      <c r="N104" s="65">
        <v>1469.7178839999999</v>
      </c>
      <c r="O104" s="65">
        <v>1160.273672</v>
      </c>
      <c r="P104" s="65">
        <v>658.01899839999999</v>
      </c>
      <c r="Q104" s="65">
        <v>1469.7178839999999</v>
      </c>
      <c r="R104" s="65">
        <v>1469.7178839999999</v>
      </c>
      <c r="S104" s="65">
        <v>1293.5829209999999</v>
      </c>
      <c r="T104" s="65">
        <v>964.90503669999998</v>
      </c>
      <c r="U104" s="65">
        <v>964.90503669999998</v>
      </c>
      <c r="V104" s="65">
        <v>1121.1430969999999</v>
      </c>
      <c r="W104" s="65">
        <v>1293.5829209999999</v>
      </c>
      <c r="X104" s="65">
        <v>1469.7178839999999</v>
      </c>
      <c r="Y104" s="65">
        <v>1469.7178839999999</v>
      </c>
      <c r="Z104" s="65">
        <v>1469.7178839999999</v>
      </c>
      <c r="AA104" s="65">
        <v>788.77007370000001</v>
      </c>
      <c r="AC104" s="65">
        <v>964.90503669999998</v>
      </c>
      <c r="AD104" s="65">
        <v>964.90503669999998</v>
      </c>
      <c r="AE104" s="65">
        <v>964.90503669999998</v>
      </c>
      <c r="AF104" s="65">
        <v>964.90503669999998</v>
      </c>
      <c r="AG104" s="65">
        <v>348.57478689999999</v>
      </c>
      <c r="AH104" s="65">
        <v>964.90503669999998</v>
      </c>
      <c r="AI104" s="65">
        <v>964.90503669999998</v>
      </c>
      <c r="AJ104" s="65">
        <v>2109.640175</v>
      </c>
      <c r="AK104" s="65">
        <v>2614.453023</v>
      </c>
      <c r="AL104" s="65">
        <v>2109.640175</v>
      </c>
      <c r="AM104" s="65">
        <v>2614.453023</v>
      </c>
      <c r="AN104" s="65">
        <v>2614.453023</v>
      </c>
      <c r="AO104" s="65">
        <v>2614.453023</v>
      </c>
      <c r="AP104" s="65">
        <v>2614.453023</v>
      </c>
      <c r="AQ104" s="65">
        <v>2614.453023</v>
      </c>
      <c r="AR104" s="65">
        <v>1611.4596289999999</v>
      </c>
      <c r="AS104" s="65">
        <v>1611.4596289999999</v>
      </c>
      <c r="AT104" s="65">
        <v>1584.9304259999999</v>
      </c>
      <c r="AU104" s="65">
        <v>1275.486214</v>
      </c>
      <c r="AV104" s="65">
        <v>2116.2724760000001</v>
      </c>
      <c r="AW104" s="65">
        <v>2116.2724760000001</v>
      </c>
      <c r="AX104" s="65">
        <v>1584.9304259999999</v>
      </c>
      <c r="AY104" s="65">
        <v>1275.486214</v>
      </c>
      <c r="AZ104" s="65">
        <v>1670.5929900000001</v>
      </c>
      <c r="BA104" s="65">
        <v>1144.7351389999999</v>
      </c>
      <c r="BB104" s="65">
        <v>1144.7351389999999</v>
      </c>
      <c r="BC104" s="65">
        <v>1676.07719</v>
      </c>
      <c r="BD104" s="65">
        <v>1171.2643419999999</v>
      </c>
      <c r="BE104" s="65">
        <v>1144.7351389999999</v>
      </c>
      <c r="BF104" s="65">
        <v>1144.7351389999999</v>
      </c>
      <c r="BG104" s="65">
        <v>1171.2643419999999</v>
      </c>
      <c r="BH104" s="65">
        <v>1171.2643419999999</v>
      </c>
      <c r="BI104" s="65">
        <v>1144.7351389999999</v>
      </c>
      <c r="BJ104" s="65">
        <v>1171.2643419999999</v>
      </c>
      <c r="BK104" s="65">
        <v>1171.2643419999999</v>
      </c>
      <c r="BL104" s="65">
        <v>1171.2643419999999</v>
      </c>
      <c r="BM104" s="65">
        <v>1144.7351389999999</v>
      </c>
      <c r="BN104" s="65">
        <v>1144.7351389999999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1144.7351389999999</v>
      </c>
      <c r="BX104" s="65">
        <v>1171.2643419999999</v>
      </c>
      <c r="BY104" s="65">
        <v>1144.7351389999999</v>
      </c>
      <c r="BZ104" s="65">
        <v>1144.7351389999999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W105" s="65">
        <v>1353.463123</v>
      </c>
      <c r="X105" s="65">
        <v>780.34067010000001</v>
      </c>
      <c r="Y105" s="65">
        <v>685.61417270000004</v>
      </c>
      <c r="Z105" s="65">
        <v>1353.463123</v>
      </c>
      <c r="AA105" s="65">
        <v>1353.463123</v>
      </c>
      <c r="AB105" s="65">
        <v>1353.463123</v>
      </c>
      <c r="AC105" s="65">
        <v>1184.623691</v>
      </c>
      <c r="AD105" s="65">
        <v>1353.463123</v>
      </c>
      <c r="AE105" s="65">
        <v>1092.227709</v>
      </c>
      <c r="AF105" s="65">
        <v>1353.463123</v>
      </c>
      <c r="AG105" s="65">
        <v>1184.623691</v>
      </c>
      <c r="AH105" s="65">
        <v>955.08672220000005</v>
      </c>
      <c r="AI105" s="65">
        <v>1353.463123</v>
      </c>
      <c r="AJ105" s="65">
        <v>1358.674217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1333.363893</v>
      </c>
      <c r="AQ105" s="65">
        <v>861.91487810000001</v>
      </c>
      <c r="AR105" s="65">
        <v>1358.674217</v>
      </c>
      <c r="AS105" s="65">
        <v>867.12597170000004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1533.9564559999999</v>
      </c>
      <c r="BF105" s="65">
        <v>1702.7958880000001</v>
      </c>
      <c r="BG105" s="65">
        <v>1702.7958880000001</v>
      </c>
      <c r="BH105" s="65">
        <v>1702.7958880000001</v>
      </c>
      <c r="BI105" s="65">
        <v>496.75933889999999</v>
      </c>
      <c r="BJ105" s="65">
        <v>1547.2698359999999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354.02754119999997</v>
      </c>
      <c r="G108" s="65">
        <v>366.3872523</v>
      </c>
      <c r="H108" s="65">
        <v>366.3872523</v>
      </c>
      <c r="I108" s="65">
        <v>159.62663559999999</v>
      </c>
      <c r="J108" s="65">
        <v>366.3872523</v>
      </c>
      <c r="K108" s="65">
        <v>366.3872523</v>
      </c>
      <c r="L108" s="65">
        <v>366.3872523</v>
      </c>
      <c r="M108" s="65">
        <v>215.73927420000001</v>
      </c>
      <c r="N108" s="65">
        <v>366.3872523</v>
      </c>
      <c r="O108" s="65">
        <v>366.3872523</v>
      </c>
      <c r="P108" s="65">
        <v>366.3872523</v>
      </c>
      <c r="Q108" s="65">
        <v>215.73927420000001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774.37957949999998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862.86234969999998</v>
      </c>
      <c r="AI108" s="65">
        <v>926.15344990000006</v>
      </c>
      <c r="AJ108" s="65">
        <v>926.15344990000006</v>
      </c>
      <c r="AK108" s="65">
        <v>862.86234969999998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1454.994694</v>
      </c>
      <c r="AW108" s="65">
        <v>1310.789522</v>
      </c>
      <c r="AX108" s="65">
        <v>1454.994694</v>
      </c>
      <c r="AY108" s="65">
        <v>1454.994694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1565.0652439999999</v>
      </c>
      <c r="BE108" s="65">
        <v>1024.2463009999999</v>
      </c>
      <c r="BF108" s="65">
        <v>1565.0652439999999</v>
      </c>
      <c r="BG108" s="65">
        <v>1565.0652439999999</v>
      </c>
      <c r="BH108" s="65">
        <v>1792.49289</v>
      </c>
      <c r="BI108" s="65">
        <v>1130.6171890000001</v>
      </c>
      <c r="BJ108" s="65">
        <v>1131.359786</v>
      </c>
      <c r="BK108" s="65">
        <v>1792.49289</v>
      </c>
      <c r="BL108" s="65">
        <v>1810.0974450000001</v>
      </c>
      <c r="BM108" s="65">
        <v>1810.0974450000001</v>
      </c>
      <c r="BN108" s="65">
        <v>1810.0974450000001</v>
      </c>
      <c r="BO108" s="65">
        <v>1728.7643069999999</v>
      </c>
      <c r="BP108" s="65">
        <v>2071.3017340000001</v>
      </c>
      <c r="BQ108" s="65">
        <v>2071.3017340000001</v>
      </c>
      <c r="BR108" s="65">
        <v>2071.3017340000001</v>
      </c>
      <c r="BS108" s="65">
        <v>2071.3017340000001</v>
      </c>
      <c r="BT108" s="65">
        <v>2159.9448710000001</v>
      </c>
      <c r="BU108" s="65">
        <v>2159.9448710000001</v>
      </c>
      <c r="BV108" s="65">
        <v>2159.9448710000001</v>
      </c>
      <c r="BW108" s="65">
        <v>2159.9448710000001</v>
      </c>
      <c r="BX108" s="65">
        <v>2159.9448710000001</v>
      </c>
      <c r="BY108" s="65">
        <v>1814.001712</v>
      </c>
      <c r="BZ108" s="65">
        <v>2159.9448710000001</v>
      </c>
      <c r="CA108" s="65">
        <v>2159.9448710000001</v>
      </c>
      <c r="CB108" s="65">
        <v>1793.5576189999999</v>
      </c>
      <c r="CC108" s="65">
        <v>1793.5576189999999</v>
      </c>
      <c r="CD108" s="65">
        <v>1793.5576189999999</v>
      </c>
      <c r="CE108" s="65">
        <v>1793.5576189999999</v>
      </c>
      <c r="CF108" s="65">
        <v>1793.5576189999999</v>
      </c>
      <c r="CG108" s="65">
        <v>1793.5576189999999</v>
      </c>
      <c r="CH108" s="65">
        <v>1233.791422</v>
      </c>
      <c r="CI108" s="65">
        <v>1793.5576189999999</v>
      </c>
      <c r="CJ108" s="65">
        <v>1793.5576189999999</v>
      </c>
      <c r="CK108" s="65">
        <v>1793.5576189999999</v>
      </c>
      <c r="CL108" s="65">
        <v>1793.5576189999999</v>
      </c>
      <c r="CM108" s="65">
        <v>1793.5576189999999</v>
      </c>
      <c r="CN108" s="65">
        <v>1793.5576189999999</v>
      </c>
      <c r="CO108" s="65">
        <v>1793.5576189999999</v>
      </c>
      <c r="CP108" s="65">
        <v>1793.5576189999999</v>
      </c>
      <c r="CQ108" s="65">
        <v>1793.5576189999999</v>
      </c>
      <c r="CR108" s="65">
        <v>1793.5576189999999</v>
      </c>
      <c r="CS108" s="65">
        <v>1793.5576189999999</v>
      </c>
      <c r="CT108" s="65">
        <v>1793.5576189999999</v>
      </c>
      <c r="CU108" s="65">
        <v>1793.5576189999999</v>
      </c>
      <c r="CV108" s="65">
        <v>1793.5576189999999</v>
      </c>
      <c r="CW108" s="65">
        <v>1793.5576189999999</v>
      </c>
      <c r="CX108" s="65">
        <v>1793.5576189999999</v>
      </c>
      <c r="CY108" s="65">
        <v>1793.5576189999999</v>
      </c>
      <c r="CZ108" s="65">
        <v>1233.791422</v>
      </c>
      <c r="DA108" s="65">
        <v>1233.791422</v>
      </c>
      <c r="DB108" s="65">
        <v>1233.791422</v>
      </c>
      <c r="DC108" s="65">
        <v>1233.791422</v>
      </c>
      <c r="DD108" s="65">
        <v>1233.791422</v>
      </c>
      <c r="DE108" s="65">
        <v>1233.791422</v>
      </c>
      <c r="DF108" s="65">
        <v>1233.791422</v>
      </c>
      <c r="DG108" s="65">
        <v>1233.791422</v>
      </c>
      <c r="DH108" s="65">
        <v>1233.791422</v>
      </c>
      <c r="DI108" s="65">
        <v>1233.791422</v>
      </c>
      <c r="DJ108" s="65">
        <v>1233.791422</v>
      </c>
      <c r="DK108" s="65">
        <v>1233.791422</v>
      </c>
      <c r="DL108" s="65">
        <v>1233.791422</v>
      </c>
      <c r="DM108" s="65">
        <v>1233.791422</v>
      </c>
      <c r="DN108" s="65">
        <v>1233.791422</v>
      </c>
      <c r="DO108" s="65">
        <v>1233.791422</v>
      </c>
      <c r="DP108" s="65">
        <v>1233.791422</v>
      </c>
      <c r="DQ108" s="65">
        <v>1233.791422</v>
      </c>
      <c r="DR108" s="65">
        <v>1233.791422</v>
      </c>
      <c r="DS108" s="65">
        <v>1233.791422</v>
      </c>
      <c r="DT108" s="65">
        <v>1233.791422</v>
      </c>
      <c r="DU108" s="65">
        <v>1233.791422</v>
      </c>
      <c r="DV108" s="65">
        <v>1233.791422</v>
      </c>
      <c r="DW108" s="65">
        <v>1233.791422</v>
      </c>
      <c r="DX108" s="65">
        <v>1233.791422</v>
      </c>
      <c r="DY108" s="65">
        <v>1233.791422</v>
      </c>
      <c r="DZ108" s="65">
        <v>1233.791422</v>
      </c>
      <c r="EA108" s="65">
        <v>1233.791422</v>
      </c>
      <c r="EB108" s="65">
        <v>1233.791422</v>
      </c>
      <c r="EC108" s="65">
        <v>1233.791422</v>
      </c>
      <c r="ED108" s="65">
        <v>1233.791422</v>
      </c>
      <c r="EE108" s="65">
        <v>1233.791422</v>
      </c>
      <c r="EF108" s="65">
        <v>1233.791422</v>
      </c>
      <c r="EG108" s="65">
        <v>1233.791422</v>
      </c>
      <c r="EH108" s="65">
        <v>1233.791422</v>
      </c>
      <c r="EI108" s="65">
        <v>1233.791422</v>
      </c>
      <c r="EJ108" s="65">
        <v>1233.791422</v>
      </c>
      <c r="EK108" s="65">
        <v>1233.791422</v>
      </c>
      <c r="EL108" s="65">
        <v>1233.791422</v>
      </c>
      <c r="EM108" s="65">
        <v>1233.791422</v>
      </c>
      <c r="EN108" s="65">
        <v>1233.791422</v>
      </c>
      <c r="EO108" s="65">
        <v>1233.791422</v>
      </c>
      <c r="EP108" s="65">
        <v>1233.791422</v>
      </c>
      <c r="EQ108" s="65">
        <v>1233.791422</v>
      </c>
      <c r="ER108" s="65">
        <v>1233.791422</v>
      </c>
      <c r="ES108" s="65">
        <v>1233.791422</v>
      </c>
      <c r="ET108" s="65">
        <v>1233.791422</v>
      </c>
      <c r="EU108" s="65">
        <v>1233.791422</v>
      </c>
      <c r="EV108" s="65">
        <v>1233.791422</v>
      </c>
      <c r="EW108" s="65">
        <v>1233.791422</v>
      </c>
      <c r="EX108" s="65">
        <v>1233.791422</v>
      </c>
      <c r="EY108" s="65">
        <v>1233.791422</v>
      </c>
      <c r="EZ108" s="65">
        <v>1233.791422</v>
      </c>
      <c r="FA108" s="65">
        <v>1233.791422</v>
      </c>
      <c r="FB108" s="65">
        <v>1233.791422</v>
      </c>
      <c r="FC108" s="65">
        <v>1233.791422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4998.0072259999997</v>
      </c>
      <c r="F113" s="65">
        <v>5954.6266800000003</v>
      </c>
      <c r="G113" s="65">
        <v>5905.7797280000004</v>
      </c>
      <c r="H113" s="65">
        <v>5866.649152</v>
      </c>
      <c r="I113" s="65">
        <v>4632.9241119999997</v>
      </c>
      <c r="J113" s="65">
        <v>5572.0637470000001</v>
      </c>
      <c r="K113" s="65">
        <v>6004.0100190000003</v>
      </c>
      <c r="L113" s="65">
        <v>6169.8400519999996</v>
      </c>
      <c r="M113" s="65">
        <v>5539.8662109999996</v>
      </c>
      <c r="N113" s="65">
        <v>6345.975015</v>
      </c>
      <c r="O113" s="65">
        <v>6036.5308029999997</v>
      </c>
      <c r="P113" s="65">
        <v>5534.2761289999999</v>
      </c>
      <c r="Q113" s="65">
        <v>6195.327037</v>
      </c>
      <c r="R113" s="65">
        <v>6345.975015</v>
      </c>
      <c r="S113" s="65">
        <v>6169.8400519999996</v>
      </c>
      <c r="T113" s="65">
        <v>6892.4766099999997</v>
      </c>
      <c r="U113" s="65">
        <v>5539.0134870000002</v>
      </c>
      <c r="V113" s="65">
        <v>7048.7146709999997</v>
      </c>
      <c r="W113" s="65">
        <v>7221.1544949999998</v>
      </c>
      <c r="X113" s="65">
        <v>6824.1670039999999</v>
      </c>
      <c r="Y113" s="65">
        <v>6729.4405070000003</v>
      </c>
      <c r="Z113" s="65">
        <v>7397.2894580000002</v>
      </c>
      <c r="AA113" s="65">
        <v>6564.5677770000002</v>
      </c>
      <c r="AB113" s="65">
        <v>4033.0074420000001</v>
      </c>
      <c r="AC113" s="65">
        <v>6488.0957490000001</v>
      </c>
      <c r="AD113" s="65">
        <v>6892.4766099999997</v>
      </c>
      <c r="AE113" s="65">
        <v>5149.6251540000003</v>
      </c>
      <c r="AF113" s="65">
        <v>5537.0030479999996</v>
      </c>
      <c r="AG113" s="65">
        <v>4055.4625179999998</v>
      </c>
      <c r="AH113" s="65">
        <v>6430.8091089999998</v>
      </c>
      <c r="AI113" s="65">
        <v>6031.3213210000004</v>
      </c>
      <c r="AJ113" s="65">
        <v>8042.4228430000003</v>
      </c>
      <c r="AK113" s="65">
        <v>7327.3660559999998</v>
      </c>
      <c r="AL113" s="65">
        <v>5951.6373510000003</v>
      </c>
      <c r="AM113" s="65">
        <v>8547.2356899999995</v>
      </c>
      <c r="AN113" s="65">
        <v>8547.2356899999995</v>
      </c>
      <c r="AO113" s="65">
        <v>8547.2356899999995</v>
      </c>
      <c r="AP113" s="65">
        <v>8521.9253659999995</v>
      </c>
      <c r="AQ113" s="65">
        <v>7718.8613050000004</v>
      </c>
      <c r="AR113" s="65">
        <v>7308.7008669999996</v>
      </c>
      <c r="AS113" s="65">
        <v>5987.9255119999998</v>
      </c>
      <c r="AT113" s="65">
        <v>6751.9118609999996</v>
      </c>
      <c r="AU113" s="65">
        <v>6972.7274520000001</v>
      </c>
      <c r="AV113" s="65">
        <v>8381.946113</v>
      </c>
      <c r="AW113" s="65">
        <v>6381.6966279999997</v>
      </c>
      <c r="AX113" s="65">
        <v>7144.8456530000003</v>
      </c>
      <c r="AY113" s="65">
        <v>7541.15985</v>
      </c>
      <c r="AZ113" s="65">
        <v>8693.3669669999999</v>
      </c>
      <c r="BA113" s="65">
        <v>8167.5091149999998</v>
      </c>
      <c r="BB113" s="65">
        <v>8167.5091149999998</v>
      </c>
      <c r="BC113" s="65">
        <v>8698.8511660000004</v>
      </c>
      <c r="BD113" s="65">
        <v>6251.4306040000001</v>
      </c>
      <c r="BE113" s="65">
        <v>5515.2430249999998</v>
      </c>
      <c r="BF113" s="65">
        <v>6224.9013999999997</v>
      </c>
      <c r="BG113" s="65">
        <v>6251.4306040000001</v>
      </c>
      <c r="BH113" s="65">
        <v>6494.2278530000003</v>
      </c>
      <c r="BI113" s="65">
        <v>4599.7863989999996</v>
      </c>
      <c r="BJ113" s="65">
        <v>5677.5686969999997</v>
      </c>
      <c r="BK113" s="65">
        <v>6494.2278530000003</v>
      </c>
      <c r="BL113" s="65">
        <v>7192.7427239999997</v>
      </c>
      <c r="BM113" s="65">
        <v>7166.2135200000002</v>
      </c>
      <c r="BN113" s="65">
        <v>5355.346528</v>
      </c>
      <c r="BO113" s="65">
        <v>7111.4095850000003</v>
      </c>
      <c r="BP113" s="65">
        <v>7350.1724729999996</v>
      </c>
      <c r="BQ113" s="65">
        <v>7350.1724729999996</v>
      </c>
      <c r="BR113" s="65">
        <v>6347.1277719999998</v>
      </c>
      <c r="BS113" s="65">
        <v>7350.1724729999996</v>
      </c>
      <c r="BT113" s="65">
        <v>7547.3847169999999</v>
      </c>
      <c r="BU113" s="65">
        <v>7547.3847169999999</v>
      </c>
      <c r="BV113" s="65">
        <v>7547.3847169999999</v>
      </c>
      <c r="BW113" s="65">
        <v>7520.8555130000004</v>
      </c>
      <c r="BX113" s="65">
        <v>7547.3847169999999</v>
      </c>
      <c r="BY113" s="65">
        <v>7174.9123529999997</v>
      </c>
      <c r="BZ113" s="65">
        <v>7520.8555130000004</v>
      </c>
      <c r="CA113" s="65">
        <v>7547.3847169999999</v>
      </c>
      <c r="CB113" s="65">
        <v>6292.3638890000002</v>
      </c>
      <c r="CC113" s="65">
        <v>6292.3638890000002</v>
      </c>
      <c r="CD113" s="65">
        <v>6292.3638890000002</v>
      </c>
      <c r="CE113" s="65">
        <v>6292.3638890000002</v>
      </c>
      <c r="CF113" s="65">
        <v>6292.3638890000002</v>
      </c>
      <c r="CG113" s="65">
        <v>6292.3638890000002</v>
      </c>
      <c r="CH113" s="65">
        <v>5732.5976909999999</v>
      </c>
      <c r="CI113" s="65">
        <v>6292.3638890000002</v>
      </c>
      <c r="CJ113" s="65">
        <v>6292.3638890000002</v>
      </c>
      <c r="CK113" s="65">
        <v>6292.3638890000002</v>
      </c>
      <c r="CL113" s="65">
        <v>6292.3638890000002</v>
      </c>
      <c r="CM113" s="65">
        <v>6292.3638890000002</v>
      </c>
      <c r="CN113" s="65">
        <v>5298.6557160000002</v>
      </c>
      <c r="CO113" s="65">
        <v>5298.6557160000002</v>
      </c>
      <c r="CP113" s="65">
        <v>5298.6557160000002</v>
      </c>
      <c r="CQ113" s="65">
        <v>5298.6557160000002</v>
      </c>
      <c r="CR113" s="65">
        <v>5298.6557160000002</v>
      </c>
      <c r="CS113" s="65">
        <v>5298.6557160000002</v>
      </c>
      <c r="CT113" s="65">
        <v>4949.3229520000004</v>
      </c>
      <c r="CU113" s="65">
        <v>5298.6557160000002</v>
      </c>
      <c r="CV113" s="65">
        <v>5298.6557160000002</v>
      </c>
      <c r="CW113" s="65">
        <v>5298.6557160000002</v>
      </c>
      <c r="CX113" s="65">
        <v>5298.6557160000002</v>
      </c>
      <c r="CY113" s="65">
        <v>5298.6557160000002</v>
      </c>
      <c r="CZ113" s="65">
        <v>4738.8895190000003</v>
      </c>
      <c r="DA113" s="65">
        <v>4738.8895190000003</v>
      </c>
      <c r="DB113" s="65">
        <v>4389.5567549999996</v>
      </c>
      <c r="DC113" s="65">
        <v>4738.8895190000003</v>
      </c>
      <c r="DD113" s="65">
        <v>4738.8895190000003</v>
      </c>
      <c r="DE113" s="65">
        <v>4738.8895190000003</v>
      </c>
      <c r="DF113" s="65">
        <v>4738.8895190000003</v>
      </c>
      <c r="DG113" s="65">
        <v>4738.8895190000003</v>
      </c>
      <c r="DH113" s="65">
        <v>4712.3603149999999</v>
      </c>
      <c r="DI113" s="65">
        <v>3567.625176</v>
      </c>
      <c r="DJ113" s="65">
        <v>4712.3603149999999</v>
      </c>
      <c r="DK113" s="65">
        <v>4712.3603149999999</v>
      </c>
      <c r="DL113" s="65">
        <v>4712.3603149999999</v>
      </c>
      <c r="DM113" s="65">
        <v>4712.3603149999999</v>
      </c>
      <c r="DN113" s="65">
        <v>4712.3603149999999</v>
      </c>
      <c r="DO113" s="65">
        <v>4712.3603149999999</v>
      </c>
      <c r="DP113" s="65">
        <v>3562.4140830000001</v>
      </c>
      <c r="DQ113" s="65">
        <v>3562.4140830000001</v>
      </c>
      <c r="DR113" s="65">
        <v>3562.4140830000001</v>
      </c>
      <c r="DS113" s="65">
        <v>3562.4140830000001</v>
      </c>
      <c r="DT113" s="65">
        <v>3562.4140830000001</v>
      </c>
      <c r="DU113" s="65">
        <v>3562.4140830000001</v>
      </c>
      <c r="DV113" s="65">
        <v>3562.4140830000001</v>
      </c>
      <c r="DW113" s="65">
        <v>3562.4140830000001</v>
      </c>
      <c r="DX113" s="65">
        <v>3562.4140830000001</v>
      </c>
      <c r="DY113" s="65">
        <v>3562.4140830000001</v>
      </c>
      <c r="DZ113" s="65">
        <v>3562.4140830000001</v>
      </c>
      <c r="EA113" s="65">
        <v>3562.4140830000001</v>
      </c>
      <c r="EB113" s="65">
        <v>3562.4140830000001</v>
      </c>
      <c r="EC113" s="65">
        <v>3562.4140830000001</v>
      </c>
      <c r="ED113" s="65">
        <v>3562.4140830000001</v>
      </c>
      <c r="EE113" s="65">
        <v>3562.4140830000001</v>
      </c>
      <c r="EF113" s="65">
        <v>3218.2924119999998</v>
      </c>
      <c r="EG113" s="65">
        <v>3218.2924119999998</v>
      </c>
      <c r="EH113" s="65">
        <v>3218.2924119999998</v>
      </c>
      <c r="EI113" s="65">
        <v>3218.2924119999998</v>
      </c>
      <c r="EJ113" s="65">
        <v>3218.2924119999998</v>
      </c>
      <c r="EK113" s="65">
        <v>3218.2924119999998</v>
      </c>
      <c r="EL113" s="65">
        <v>3218.2924119999998</v>
      </c>
      <c r="EM113" s="65">
        <v>3218.2924119999998</v>
      </c>
      <c r="EN113" s="65">
        <v>3218.2924119999998</v>
      </c>
      <c r="EO113" s="65">
        <v>3218.2924119999998</v>
      </c>
      <c r="EP113" s="65">
        <v>3218.2924119999998</v>
      </c>
      <c r="EQ113" s="65">
        <v>3218.2924119999998</v>
      </c>
      <c r="ER113" s="65">
        <v>3218.2924119999998</v>
      </c>
      <c r="ES113" s="65">
        <v>3218.2924119999998</v>
      </c>
      <c r="ET113" s="65">
        <v>3218.2924119999998</v>
      </c>
      <c r="EU113" s="65">
        <v>3218.2924119999998</v>
      </c>
      <c r="EV113" s="65">
        <v>3218.2924119999998</v>
      </c>
      <c r="EW113" s="65">
        <v>3218.2924119999998</v>
      </c>
      <c r="EX113" s="65">
        <v>3218.2924119999998</v>
      </c>
      <c r="EY113" s="65">
        <v>3218.2924119999998</v>
      </c>
      <c r="EZ113" s="65">
        <v>3218.2924119999998</v>
      </c>
      <c r="FA113" s="65">
        <v>3218.2924119999998</v>
      </c>
      <c r="FB113" s="65">
        <v>3218.2924119999998</v>
      </c>
      <c r="FC113" s="65">
        <v>3218.2924119999998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1520.6918539999999</v>
      </c>
      <c r="EC114" s="65">
        <v>1520.6918539999999</v>
      </c>
      <c r="ED114" s="65">
        <v>1520.6918539999999</v>
      </c>
      <c r="EE114" s="65">
        <v>1520.6918539999999</v>
      </c>
      <c r="EF114" s="65">
        <v>1520.6918539999999</v>
      </c>
      <c r="EG114" s="65">
        <v>1520.6918539999999</v>
      </c>
      <c r="EH114" s="65">
        <v>1520.6918539999999</v>
      </c>
      <c r="EI114" s="65">
        <v>1520.6918539999999</v>
      </c>
      <c r="EJ114" s="65">
        <v>1520.6918539999999</v>
      </c>
      <c r="EK114" s="65">
        <v>1520.6918539999999</v>
      </c>
      <c r="EL114" s="65">
        <v>1520.6918539999999</v>
      </c>
      <c r="EM114" s="65">
        <v>1520.6918539999999</v>
      </c>
      <c r="EN114" s="65">
        <v>1520.6918539999999</v>
      </c>
      <c r="EO114" s="65">
        <v>1520.6918539999999</v>
      </c>
      <c r="EP114" s="65">
        <v>1520.6918539999999</v>
      </c>
      <c r="EQ114" s="65">
        <v>1520.6918539999999</v>
      </c>
      <c r="ER114" s="65">
        <v>1520.6918539999999</v>
      </c>
      <c r="ES114" s="65">
        <v>1520.6918539999999</v>
      </c>
      <c r="ET114" s="65">
        <v>1520.6918539999999</v>
      </c>
      <c r="EU114" s="65">
        <v>1520.6918539999999</v>
      </c>
      <c r="EV114" s="65">
        <v>1520.6918539999999</v>
      </c>
      <c r="EW114" s="65">
        <v>1520.6918539999999</v>
      </c>
      <c r="EX114" s="65">
        <v>1520.6918539999999</v>
      </c>
      <c r="EY114" s="65">
        <v>1520.6918539999999</v>
      </c>
      <c r="EZ114" s="65">
        <v>1520.6918539999999</v>
      </c>
      <c r="FA114" s="65">
        <v>1520.6918539999999</v>
      </c>
      <c r="FB114" s="65">
        <v>1520.6918539999999</v>
      </c>
      <c r="FC114" s="65">
        <v>1520.6918539999999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375.58741370000001</v>
      </c>
      <c r="DY116" s="65">
        <v>375.58741370000001</v>
      </c>
      <c r="DZ116" s="65">
        <v>195.5678173</v>
      </c>
      <c r="EA116" s="65">
        <v>375.58741370000001</v>
      </c>
      <c r="EB116" s="65">
        <v>375.58741370000001</v>
      </c>
      <c r="EC116" s="65">
        <v>375.58741370000001</v>
      </c>
      <c r="ED116" s="65">
        <v>375.58741370000001</v>
      </c>
      <c r="EE116" s="65">
        <v>375.58741370000001</v>
      </c>
      <c r="EF116" s="65">
        <v>375.58741370000001</v>
      </c>
      <c r="EG116" s="65">
        <v>375.58741370000001</v>
      </c>
      <c r="EH116" s="65">
        <v>375.58741370000001</v>
      </c>
      <c r="EI116" s="65">
        <v>375.58741370000001</v>
      </c>
      <c r="EJ116" s="65">
        <v>375.58741370000001</v>
      </c>
      <c r="EK116" s="65">
        <v>375.58741370000001</v>
      </c>
      <c r="EL116" s="65">
        <v>375.58741370000001</v>
      </c>
      <c r="EM116" s="65">
        <v>375.58741370000001</v>
      </c>
      <c r="EN116" s="65">
        <v>375.58741370000001</v>
      </c>
      <c r="EO116" s="65">
        <v>375.58741370000001</v>
      </c>
      <c r="EP116" s="65">
        <v>180.01959640000001</v>
      </c>
      <c r="EQ116" s="65">
        <v>375.58741370000001</v>
      </c>
      <c r="ER116" s="65">
        <v>375.58741370000001</v>
      </c>
      <c r="ES116" s="65">
        <v>375.58741370000001</v>
      </c>
      <c r="ET116" s="65">
        <v>375.58741370000001</v>
      </c>
      <c r="EU116" s="65">
        <v>375.58741370000001</v>
      </c>
      <c r="EV116" s="65">
        <v>375.58741370000001</v>
      </c>
      <c r="EW116" s="65">
        <v>375.58741370000001</v>
      </c>
      <c r="EX116" s="65">
        <v>375.58741370000001</v>
      </c>
      <c r="EY116" s="65">
        <v>360.03919280000002</v>
      </c>
      <c r="EZ116" s="65">
        <v>375.58741370000001</v>
      </c>
      <c r="FA116" s="65">
        <v>375.58741370000001</v>
      </c>
      <c r="FB116" s="65">
        <v>375.58741370000001</v>
      </c>
      <c r="FC116" s="65">
        <v>195.5678173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1896.279268</v>
      </c>
      <c r="DY125" s="65">
        <v>1896.279268</v>
      </c>
      <c r="DZ125" s="65">
        <v>1716.259671</v>
      </c>
      <c r="EA125" s="65">
        <v>1896.279268</v>
      </c>
      <c r="EB125" s="65">
        <v>1896.279268</v>
      </c>
      <c r="EC125" s="65">
        <v>1896.279268</v>
      </c>
      <c r="ED125" s="65">
        <v>1896.279268</v>
      </c>
      <c r="EE125" s="65">
        <v>1896.279268</v>
      </c>
      <c r="EF125" s="65">
        <v>1896.279268</v>
      </c>
      <c r="EG125" s="65">
        <v>1896.279268</v>
      </c>
      <c r="EH125" s="65">
        <v>1896.279268</v>
      </c>
      <c r="EI125" s="65">
        <v>1896.279268</v>
      </c>
      <c r="EJ125" s="65">
        <v>1896.279268</v>
      </c>
      <c r="EK125" s="65">
        <v>1896.279268</v>
      </c>
      <c r="EL125" s="65">
        <v>1896.279268</v>
      </c>
      <c r="EM125" s="65">
        <v>1896.279268</v>
      </c>
      <c r="EN125" s="65">
        <v>1896.279268</v>
      </c>
      <c r="EO125" s="65">
        <v>1896.279268</v>
      </c>
      <c r="EP125" s="65">
        <v>1700.71145</v>
      </c>
      <c r="EQ125" s="65">
        <v>1896.279268</v>
      </c>
      <c r="ER125" s="65">
        <v>1896.279268</v>
      </c>
      <c r="ES125" s="65">
        <v>1896.279268</v>
      </c>
      <c r="ET125" s="65">
        <v>1896.279268</v>
      </c>
      <c r="EU125" s="65">
        <v>1896.279268</v>
      </c>
      <c r="EV125" s="65">
        <v>1896.279268</v>
      </c>
      <c r="EW125" s="65">
        <v>1896.279268</v>
      </c>
      <c r="EX125" s="65">
        <v>1896.279268</v>
      </c>
      <c r="EY125" s="65">
        <v>1880.731047</v>
      </c>
      <c r="EZ125" s="65">
        <v>1896.279268</v>
      </c>
      <c r="FA125" s="65">
        <v>1896.279268</v>
      </c>
      <c r="FB125" s="65">
        <v>1896.279268</v>
      </c>
      <c r="FC125" s="65">
        <v>1716.259671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1013.794569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720.07838560000005</v>
      </c>
      <c r="CY128" s="65">
        <v>1080.1175780000001</v>
      </c>
      <c r="CZ128" s="65">
        <v>1260.1371750000001</v>
      </c>
      <c r="DA128" s="65">
        <v>1260.1371750000001</v>
      </c>
      <c r="DB128" s="65">
        <v>900.097982</v>
      </c>
      <c r="DC128" s="65">
        <v>1260.1371750000001</v>
      </c>
      <c r="DD128" s="65">
        <v>1440.1567709999999</v>
      </c>
      <c r="DE128" s="65">
        <v>1440.1567709999999</v>
      </c>
      <c r="DF128" s="65">
        <v>900.097982</v>
      </c>
      <c r="DG128" s="65">
        <v>1440.1567709999999</v>
      </c>
      <c r="DH128" s="65">
        <v>1620.1763679999999</v>
      </c>
      <c r="DI128" s="65">
        <v>1440.1567709999999</v>
      </c>
      <c r="DJ128" s="65">
        <v>1260.1371750000001</v>
      </c>
      <c r="DK128" s="65">
        <v>1620.1763679999999</v>
      </c>
      <c r="DL128" s="65">
        <v>1800.195964</v>
      </c>
      <c r="DM128" s="65">
        <v>1800.195964</v>
      </c>
      <c r="DN128" s="65">
        <v>1440.1567709999999</v>
      </c>
      <c r="DO128" s="65">
        <v>1800.195964</v>
      </c>
      <c r="DP128" s="65">
        <v>1800.195964</v>
      </c>
      <c r="DQ128" s="65">
        <v>1620.1763679999999</v>
      </c>
      <c r="DR128" s="65">
        <v>1620.1763679999999</v>
      </c>
      <c r="DS128" s="65">
        <v>1800.195964</v>
      </c>
      <c r="DT128" s="65">
        <v>1800.195964</v>
      </c>
      <c r="DU128" s="65">
        <v>1800.195964</v>
      </c>
      <c r="DV128" s="65">
        <v>1800.195964</v>
      </c>
      <c r="DW128" s="65">
        <v>1800.195964</v>
      </c>
      <c r="DX128" s="65">
        <v>1800.195964</v>
      </c>
      <c r="DY128" s="65">
        <v>1800.195964</v>
      </c>
      <c r="DZ128" s="65">
        <v>1440.1567709999999</v>
      </c>
      <c r="EA128" s="65">
        <v>1800.195964</v>
      </c>
      <c r="EB128" s="65">
        <v>1800.195964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1620.1763679999999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1620.1763679999999</v>
      </c>
      <c r="EN128" s="65">
        <v>1620.1763679999999</v>
      </c>
      <c r="EO128" s="65">
        <v>1800.195964</v>
      </c>
      <c r="EP128" s="65">
        <v>1080.1175780000001</v>
      </c>
      <c r="EQ128" s="65">
        <v>1620.1763679999999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1800.195964</v>
      </c>
      <c r="EX128" s="65">
        <v>1440.1567709999999</v>
      </c>
      <c r="EY128" s="65">
        <v>1080.1175780000001</v>
      </c>
      <c r="EZ128" s="65">
        <v>1800.195964</v>
      </c>
      <c r="FA128" s="65">
        <v>1800.195964</v>
      </c>
      <c r="FB128" s="65">
        <v>1260.1371750000001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1553.8533580000001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3761.4620930000001</v>
      </c>
      <c r="CY137" s="65">
        <v>4121.5012859999997</v>
      </c>
      <c r="CZ137" s="65">
        <v>4808.4181669999998</v>
      </c>
      <c r="DA137" s="65">
        <v>4808.4181669999998</v>
      </c>
      <c r="DB137" s="65">
        <v>4448.3789740000002</v>
      </c>
      <c r="DC137" s="65">
        <v>4808.4181669999998</v>
      </c>
      <c r="DD137" s="65">
        <v>5495.3350479999999</v>
      </c>
      <c r="DE137" s="65">
        <v>5495.3350479999999</v>
      </c>
      <c r="DF137" s="65">
        <v>4955.2762590000002</v>
      </c>
      <c r="DG137" s="65">
        <v>5495.3350479999999</v>
      </c>
      <c r="DH137" s="65">
        <v>6182.251929</v>
      </c>
      <c r="DI137" s="65">
        <v>6002.2323329999999</v>
      </c>
      <c r="DJ137" s="65">
        <v>5822.2127360000004</v>
      </c>
      <c r="DK137" s="65">
        <v>6182.251929</v>
      </c>
      <c r="DL137" s="65">
        <v>6869.1688100000001</v>
      </c>
      <c r="DM137" s="65">
        <v>6869.1688100000001</v>
      </c>
      <c r="DN137" s="65">
        <v>6509.1296169999996</v>
      </c>
      <c r="DO137" s="65">
        <v>6869.1688100000001</v>
      </c>
      <c r="DP137" s="65">
        <v>6869.1688100000001</v>
      </c>
      <c r="DQ137" s="65">
        <v>6689.149214</v>
      </c>
      <c r="DR137" s="65">
        <v>6689.149214</v>
      </c>
      <c r="DS137" s="65">
        <v>6869.1688100000001</v>
      </c>
      <c r="DT137" s="65">
        <v>6869.1688100000001</v>
      </c>
      <c r="DU137" s="65">
        <v>6869.1688100000001</v>
      </c>
      <c r="DV137" s="65">
        <v>6869.1688100000001</v>
      </c>
      <c r="DW137" s="65">
        <v>6869.1688100000001</v>
      </c>
      <c r="DX137" s="65">
        <v>6869.1688100000001</v>
      </c>
      <c r="DY137" s="65">
        <v>6869.1688100000001</v>
      </c>
      <c r="DZ137" s="65">
        <v>6509.1296169999996</v>
      </c>
      <c r="EA137" s="65">
        <v>6869.1688100000001</v>
      </c>
      <c r="EB137" s="65">
        <v>6869.1688100000001</v>
      </c>
      <c r="EC137" s="65">
        <v>6869.1688100000001</v>
      </c>
      <c r="ED137" s="65">
        <v>6182.251929</v>
      </c>
      <c r="EE137" s="65">
        <v>6869.1688100000001</v>
      </c>
      <c r="EF137" s="65">
        <v>6869.1688100000001</v>
      </c>
      <c r="EG137" s="65">
        <v>6869.1688100000001</v>
      </c>
      <c r="EH137" s="65">
        <v>6689.149214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6689.149214</v>
      </c>
      <c r="EN137" s="65">
        <v>6689.149214</v>
      </c>
      <c r="EO137" s="65">
        <v>6869.1688100000001</v>
      </c>
      <c r="EP137" s="65">
        <v>5642.1931400000003</v>
      </c>
      <c r="EQ137" s="65">
        <v>6689.149214</v>
      </c>
      <c r="ER137" s="65">
        <v>6869.1688100000001</v>
      </c>
      <c r="ES137" s="65">
        <v>6869.1688100000001</v>
      </c>
      <c r="ET137" s="65">
        <v>6869.1688100000001</v>
      </c>
      <c r="EU137" s="65">
        <v>6869.1688100000001</v>
      </c>
      <c r="EV137" s="65">
        <v>6869.1688100000001</v>
      </c>
      <c r="EW137" s="65">
        <v>6869.1688100000001</v>
      </c>
      <c r="EX137" s="65">
        <v>6509.1296169999996</v>
      </c>
      <c r="EY137" s="65">
        <v>6149.090424</v>
      </c>
      <c r="EZ137" s="65">
        <v>6869.1688100000001</v>
      </c>
      <c r="FA137" s="65">
        <v>6869.1688100000001</v>
      </c>
      <c r="FB137" s="65">
        <v>6329.1100210000004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473.73577999999998</v>
      </c>
      <c r="AC138" s="65">
        <v>3028.498094</v>
      </c>
      <c r="AD138" s="65">
        <v>3028.498094</v>
      </c>
      <c r="AE138" s="65">
        <v>1649.168997</v>
      </c>
      <c r="AF138" s="65">
        <v>2313.1570670000001</v>
      </c>
      <c r="AG138" s="65">
        <v>1839.4212869999999</v>
      </c>
      <c r="AH138" s="65">
        <v>3028.498094</v>
      </c>
      <c r="AI138" s="65">
        <v>1281.7395260000001</v>
      </c>
      <c r="AJ138" s="65">
        <v>3028.498094</v>
      </c>
      <c r="AK138" s="65">
        <v>2624.1172329999999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2811.3764759999999</v>
      </c>
      <c r="AR138" s="65">
        <v>3028.498094</v>
      </c>
      <c r="AS138" s="65">
        <v>2599.6770649999999</v>
      </c>
      <c r="AT138" s="65">
        <v>2527.2856390000002</v>
      </c>
      <c r="AU138" s="65">
        <v>3028.498094</v>
      </c>
      <c r="AV138" s="65">
        <v>2814.369522</v>
      </c>
      <c r="AW138" s="65">
        <v>663.23009200000001</v>
      </c>
      <c r="AX138" s="65">
        <v>2085.3321860000001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D139" s="65">
        <v>606.38179839999998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4305.6897570000001</v>
      </c>
      <c r="G149" s="65">
        <v>4305.6897570000001</v>
      </c>
      <c r="H149" s="65">
        <v>4305.6897570000001</v>
      </c>
      <c r="I149" s="65">
        <v>4094.4035990000002</v>
      </c>
      <c r="J149" s="65">
        <v>4094.4035990000002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4094.4035990000002</v>
      </c>
      <c r="Y149" s="65">
        <v>4305.6897570000001</v>
      </c>
      <c r="Z149" s="65">
        <v>4305.6897570000001</v>
      </c>
      <c r="AA149" s="65">
        <v>4305.6897570000001</v>
      </c>
      <c r="AB149" s="65">
        <v>1539.6412849999999</v>
      </c>
      <c r="AC149" s="65">
        <v>3239.7842519999999</v>
      </c>
      <c r="AD149" s="65">
        <v>3846.1660510000002</v>
      </c>
      <c r="AE149" s="65">
        <v>2926.3606599999998</v>
      </c>
      <c r="AF149" s="65">
        <v>3590.3487289999998</v>
      </c>
      <c r="AG149" s="65">
        <v>2905.3267919999998</v>
      </c>
      <c r="AH149" s="65">
        <v>4305.6897570000001</v>
      </c>
      <c r="AI149" s="65">
        <v>2558.9311889999999</v>
      </c>
      <c r="AJ149" s="65">
        <v>4305.6897570000001</v>
      </c>
      <c r="AK149" s="65">
        <v>2835.4033899999999</v>
      </c>
      <c r="AL149" s="65">
        <v>3239.7842519999999</v>
      </c>
      <c r="AM149" s="65">
        <v>4305.6897570000001</v>
      </c>
      <c r="AN149" s="65">
        <v>4305.6897570000001</v>
      </c>
      <c r="AO149" s="65">
        <v>4305.6897570000001</v>
      </c>
      <c r="AP149" s="65">
        <v>3846.1660510000002</v>
      </c>
      <c r="AQ149" s="65">
        <v>4088.568139</v>
      </c>
      <c r="AR149" s="65">
        <v>4305.6897570000001</v>
      </c>
      <c r="AS149" s="65">
        <v>3876.8687279999999</v>
      </c>
      <c r="AT149" s="65">
        <v>3804.4773019999998</v>
      </c>
      <c r="AU149" s="65">
        <v>4305.6897570000001</v>
      </c>
      <c r="AV149" s="65">
        <v>4091.561185</v>
      </c>
      <c r="AW149" s="65">
        <v>1940.4217550000001</v>
      </c>
      <c r="AX149" s="65">
        <v>3362.5238490000002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1164.4425470000001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583.12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550.09079329999997</v>
      </c>
      <c r="AH150" s="65">
        <v>1651.996044</v>
      </c>
      <c r="AI150" s="65">
        <v>1651.996044</v>
      </c>
      <c r="AJ150" s="65">
        <v>1813.1387500000001</v>
      </c>
      <c r="AK150" s="65">
        <v>1120.700834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1331.1975420000001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583.12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550.09079329999997</v>
      </c>
      <c r="AH161" s="65">
        <v>1651.996044</v>
      </c>
      <c r="AI161" s="65">
        <v>1651.996044</v>
      </c>
      <c r="AJ161" s="65">
        <v>1813.1387500000001</v>
      </c>
      <c r="AK161" s="65">
        <v>1120.700834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1331.1975420000001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612.63511070000004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323.6562849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323.6562849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1160.521299</v>
      </c>
      <c r="F164" s="65">
        <v>1611.7072559999999</v>
      </c>
      <c r="G164" s="65">
        <v>1486.830504</v>
      </c>
      <c r="H164" s="65">
        <v>1495.966124</v>
      </c>
      <c r="I164" s="65">
        <v>1819.203528</v>
      </c>
      <c r="J164" s="65">
        <v>1468.6703680000001</v>
      </c>
      <c r="K164" s="65">
        <v>1820.719482</v>
      </c>
      <c r="L164" s="65">
        <v>1321.259313</v>
      </c>
      <c r="M164" s="65">
        <v>1156.294292</v>
      </c>
      <c r="N164" s="65">
        <v>1934.4526840000001</v>
      </c>
      <c r="O164" s="65">
        <v>1769.935007</v>
      </c>
      <c r="P164" s="65">
        <v>1314.6270119999999</v>
      </c>
      <c r="Q164" s="65">
        <v>1960.1872960000001</v>
      </c>
      <c r="R164" s="65">
        <v>1568.7330280000001</v>
      </c>
      <c r="S164" s="65">
        <v>1310.695541</v>
      </c>
      <c r="T164" s="65">
        <v>1962.697559</v>
      </c>
      <c r="U164" s="65">
        <v>1960.1872960000001</v>
      </c>
      <c r="V164" s="65">
        <v>1159.2895860000001</v>
      </c>
      <c r="W164" s="65">
        <v>1388.9888229999999</v>
      </c>
      <c r="X164" s="65">
        <v>1962.697559</v>
      </c>
      <c r="Y164" s="65">
        <v>1960.1872960000001</v>
      </c>
      <c r="Z164" s="65">
        <v>1893.5729570000001</v>
      </c>
      <c r="AA164" s="65">
        <v>1357.1318859999999</v>
      </c>
      <c r="AB164" s="65">
        <v>1671.729043</v>
      </c>
      <c r="AC164" s="65">
        <v>1745.242614</v>
      </c>
      <c r="AD164" s="65">
        <v>1141.7979769999999</v>
      </c>
      <c r="AE164" s="65">
        <v>1627.814273</v>
      </c>
      <c r="AF164" s="65">
        <v>1962.697559</v>
      </c>
      <c r="AG164" s="65">
        <v>1818.066562</v>
      </c>
      <c r="AH164" s="65">
        <v>1769.935007</v>
      </c>
      <c r="AI164" s="65">
        <v>1694.205502</v>
      </c>
      <c r="AJ164" s="65">
        <v>1640.557229</v>
      </c>
      <c r="AK164" s="65">
        <v>1818.066562</v>
      </c>
      <c r="AL164" s="65">
        <v>1818.066562</v>
      </c>
      <c r="AM164" s="65">
        <v>1818.066562</v>
      </c>
      <c r="AN164" s="65">
        <v>1962.697559</v>
      </c>
      <c r="AO164" s="65">
        <v>1722.8456699999999</v>
      </c>
      <c r="AP164" s="65">
        <v>1613.7374460000001</v>
      </c>
      <c r="AQ164" s="65">
        <v>1960.1872960000001</v>
      </c>
      <c r="AR164" s="65">
        <v>1962.697559</v>
      </c>
      <c r="AS164" s="65">
        <v>1960.1872960000001</v>
      </c>
      <c r="AT164" s="65">
        <v>1960.1872960000001</v>
      </c>
      <c r="AU164" s="65">
        <v>1960.1872960000001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V165" s="65">
        <v>314.37106360000001</v>
      </c>
      <c r="W165" s="65">
        <v>314.37106360000001</v>
      </c>
      <c r="X165" s="65">
        <v>157.18553180000001</v>
      </c>
      <c r="Y165" s="65">
        <v>157.18553180000001</v>
      </c>
      <c r="Z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248.7416685</v>
      </c>
      <c r="R167" s="65">
        <v>238.14755940000001</v>
      </c>
      <c r="S167" s="65">
        <v>127.5343305</v>
      </c>
      <c r="U167" s="65">
        <v>322.14033039999998</v>
      </c>
      <c r="W167" s="65">
        <v>322.14033039999998</v>
      </c>
      <c r="Y167" s="65">
        <v>0.53087452999999996</v>
      </c>
      <c r="Z167" s="65">
        <v>292.6274785</v>
      </c>
      <c r="AB167" s="65">
        <v>322.14033039999998</v>
      </c>
      <c r="AC167" s="65">
        <v>322.14033039999998</v>
      </c>
      <c r="AD167" s="65">
        <v>67.970826040000006</v>
      </c>
      <c r="AE167" s="65">
        <v>288.9181428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104.3469547</v>
      </c>
      <c r="N168" s="65">
        <v>142.120734</v>
      </c>
      <c r="O168" s="65">
        <v>142.120734</v>
      </c>
      <c r="P168" s="65">
        <v>142.120734</v>
      </c>
      <c r="Q168" s="65">
        <v>119.4695629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G168" s="65">
        <v>142.120734</v>
      </c>
      <c r="AH168" s="65">
        <v>25.29750623</v>
      </c>
      <c r="AI168" s="65">
        <v>142.120734</v>
      </c>
      <c r="AJ168" s="65">
        <v>142.120734</v>
      </c>
      <c r="AK168" s="65">
        <v>111.7914904</v>
      </c>
      <c r="AL168" s="65">
        <v>142.120734</v>
      </c>
      <c r="AM168" s="65">
        <v>50.634832189999997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3036.5618250000002</v>
      </c>
      <c r="E173" s="65">
        <v>2394.2010810000002</v>
      </c>
      <c r="F173" s="65">
        <v>2947.0642210000001</v>
      </c>
      <c r="G173" s="65">
        <v>2711.8955769999998</v>
      </c>
      <c r="H173" s="65">
        <v>2711.9511240000002</v>
      </c>
      <c r="I173" s="65">
        <v>3079.3619389999999</v>
      </c>
      <c r="J173" s="65">
        <v>2706.470253</v>
      </c>
      <c r="K173" s="65">
        <v>3072.2743890000002</v>
      </c>
      <c r="L173" s="65">
        <v>2537.2443130000001</v>
      </c>
      <c r="M173" s="65">
        <v>2524.3757030000002</v>
      </c>
      <c r="N173" s="65">
        <v>3299.958607</v>
      </c>
      <c r="O173" s="65">
        <v>3025.0674720000002</v>
      </c>
      <c r="P173" s="65">
        <v>2530.612012</v>
      </c>
      <c r="Q173" s="65">
        <v>3402.2627929999999</v>
      </c>
      <c r="R173" s="65">
        <v>3022.8655869999998</v>
      </c>
      <c r="S173" s="65">
        <v>2654.214872</v>
      </c>
      <c r="T173" s="65">
        <v>3178.6825589999999</v>
      </c>
      <c r="U173" s="65">
        <v>3183.9415629999999</v>
      </c>
      <c r="V173" s="65">
        <v>2375.274586</v>
      </c>
      <c r="W173" s="65">
        <v>2927.114153</v>
      </c>
      <c r="X173" s="65">
        <v>3021.4970269999999</v>
      </c>
      <c r="Y173" s="65">
        <v>3019.5176390000001</v>
      </c>
      <c r="Z173" s="65">
        <v>3402.1854360000002</v>
      </c>
      <c r="AA173" s="65">
        <v>2573.1168859999998</v>
      </c>
      <c r="AB173" s="65">
        <v>2796.7567730000001</v>
      </c>
      <c r="AC173" s="65">
        <v>3283.3679440000001</v>
      </c>
      <c r="AD173" s="65">
        <v>2425.7538030000001</v>
      </c>
      <c r="AE173" s="65">
        <v>3132.7174150000001</v>
      </c>
      <c r="AF173" s="65">
        <v>3358.7021559999998</v>
      </c>
      <c r="AG173" s="65">
        <v>3356.1918919999998</v>
      </c>
      <c r="AH173" s="65">
        <v>3191.2371090000001</v>
      </c>
      <c r="AI173" s="65">
        <v>3232.3308320000001</v>
      </c>
      <c r="AJ173" s="65">
        <v>3178.6825589999999</v>
      </c>
      <c r="AK173" s="65">
        <v>3325.8626490000001</v>
      </c>
      <c r="AL173" s="65">
        <v>2943.0942920000002</v>
      </c>
      <c r="AM173" s="65">
        <v>3264.7059899999999</v>
      </c>
      <c r="AN173" s="65">
        <v>3500.8228899999999</v>
      </c>
      <c r="AO173" s="65">
        <v>3260.9710009999999</v>
      </c>
      <c r="AP173" s="65">
        <v>3151.8627769999998</v>
      </c>
      <c r="AQ173" s="65">
        <v>3498.3126259999999</v>
      </c>
      <c r="AR173" s="65">
        <v>3500.8228899999999</v>
      </c>
      <c r="AS173" s="65">
        <v>3498.3126259999999</v>
      </c>
      <c r="AT173" s="65">
        <v>3498.3126259999999</v>
      </c>
      <c r="AU173" s="65">
        <v>3498.3126259999999</v>
      </c>
      <c r="AV173" s="65">
        <v>3500.8228899999999</v>
      </c>
      <c r="AW173" s="65">
        <v>3034.0515620000001</v>
      </c>
      <c r="AX173" s="65">
        <v>3498.3126259999999</v>
      </c>
      <c r="AY173" s="65">
        <v>3498.3126259999999</v>
      </c>
      <c r="AZ173" s="65">
        <v>3090.1887149999998</v>
      </c>
      <c r="BA173" s="65">
        <v>3087.6784520000001</v>
      </c>
      <c r="BB173" s="65">
        <v>3087.6784520000001</v>
      </c>
      <c r="BC173" s="65">
        <v>3087.6784520000001</v>
      </c>
      <c r="BD173" s="65">
        <v>1638.093803</v>
      </c>
      <c r="BE173" s="65">
        <v>1123.19092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780.16266529999996</v>
      </c>
      <c r="E176" s="65">
        <v>752.11750710000001</v>
      </c>
      <c r="F176" s="65">
        <v>451.37545119999999</v>
      </c>
      <c r="G176" s="65">
        <v>360.81175280000002</v>
      </c>
      <c r="H176" s="65">
        <v>729.64784840000004</v>
      </c>
      <c r="I176" s="65">
        <v>740.55835400000001</v>
      </c>
      <c r="J176" s="65">
        <v>383.06275169999998</v>
      </c>
      <c r="K176" s="65">
        <v>729.45835399999999</v>
      </c>
      <c r="L176" s="65">
        <v>425.14507170000002</v>
      </c>
      <c r="M176" s="65">
        <v>349.52225850000002</v>
      </c>
      <c r="N176" s="65">
        <v>399.75283389999998</v>
      </c>
      <c r="O176" s="65">
        <v>789.44788649999998</v>
      </c>
      <c r="P176" s="65">
        <v>276.67627829999998</v>
      </c>
      <c r="Q176" s="65">
        <v>803.47046560000001</v>
      </c>
      <c r="R176" s="65">
        <v>791.05858820000003</v>
      </c>
      <c r="S176" s="65">
        <v>100.05299669999999</v>
      </c>
      <c r="T176" s="65">
        <v>791.05858820000003</v>
      </c>
      <c r="U176" s="65">
        <v>629.13569859999996</v>
      </c>
      <c r="V176" s="65">
        <v>544.71598259999996</v>
      </c>
      <c r="W176" s="65">
        <v>226.7299443</v>
      </c>
      <c r="X176" s="65">
        <v>791.05858820000003</v>
      </c>
      <c r="Y176" s="65">
        <v>789.44788649999998</v>
      </c>
      <c r="Z176" s="65">
        <v>803.47046560000001</v>
      </c>
      <c r="AA176" s="65">
        <v>728.33597090000001</v>
      </c>
      <c r="AB176" s="65">
        <v>289.08815570000002</v>
      </c>
      <c r="AC176" s="65">
        <v>615.57949099999996</v>
      </c>
      <c r="AD176" s="65">
        <v>74.566011770000003</v>
      </c>
      <c r="AE176" s="65">
        <v>294.96247940000001</v>
      </c>
      <c r="AF176" s="65">
        <v>311.90763759999999</v>
      </c>
      <c r="AG176" s="65">
        <v>766.14008620000004</v>
      </c>
      <c r="AH176" s="65">
        <v>692.31746889999999</v>
      </c>
      <c r="AI176" s="65">
        <v>789.44788649999998</v>
      </c>
      <c r="AJ176" s="65">
        <v>437.35287210000001</v>
      </c>
      <c r="AK176" s="65">
        <v>791.05858820000003</v>
      </c>
      <c r="AL176" s="65">
        <v>779.95858820000001</v>
      </c>
      <c r="AM176" s="65">
        <v>398.14213230000001</v>
      </c>
      <c r="AN176" s="65">
        <v>803.47046560000001</v>
      </c>
      <c r="AO176" s="65">
        <v>646.94027249999999</v>
      </c>
      <c r="AP176" s="65">
        <v>778.34788649999996</v>
      </c>
      <c r="AQ176" s="65">
        <v>803.47046560000001</v>
      </c>
      <c r="AR176" s="65">
        <v>803.47046560000001</v>
      </c>
      <c r="AS176" s="65">
        <v>803.47046560000001</v>
      </c>
      <c r="AT176" s="65">
        <v>803.47046560000001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56.848293599999998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111.8016441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48.934863350000001</v>
      </c>
      <c r="AG180" s="65">
        <v>178.12465330000001</v>
      </c>
      <c r="AH180" s="65">
        <v>111.8016441</v>
      </c>
      <c r="AI180" s="65">
        <v>178.12465330000001</v>
      </c>
      <c r="AJ180" s="65">
        <v>178.12465330000001</v>
      </c>
      <c r="AK180" s="65">
        <v>111.8016441</v>
      </c>
      <c r="AL180" s="65">
        <v>178.12465330000001</v>
      </c>
      <c r="AM180" s="65">
        <v>111.8016441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54.947853639999998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1170.5224009999999</v>
      </c>
      <c r="E185" s="65">
        <v>1142.477243</v>
      </c>
      <c r="F185" s="65">
        <v>1019.85984</v>
      </c>
      <c r="G185" s="65">
        <v>929.29614200000003</v>
      </c>
      <c r="H185" s="65">
        <v>1298.1322379999999</v>
      </c>
      <c r="I185" s="65">
        <v>1187.766384</v>
      </c>
      <c r="J185" s="65">
        <v>951.54714090000004</v>
      </c>
      <c r="K185" s="65">
        <v>1297.9427430000001</v>
      </c>
      <c r="L185" s="65">
        <v>993.62946090000003</v>
      </c>
      <c r="M185" s="65">
        <v>851.68363839999995</v>
      </c>
      <c r="N185" s="65">
        <v>968.23722310000005</v>
      </c>
      <c r="O185" s="65">
        <v>1357.932276</v>
      </c>
      <c r="P185" s="65">
        <v>845.16066739999997</v>
      </c>
      <c r="Q185" s="65">
        <v>1305.631846</v>
      </c>
      <c r="R185" s="65">
        <v>1359.5429770000001</v>
      </c>
      <c r="S185" s="65">
        <v>668.5373859</v>
      </c>
      <c r="T185" s="65">
        <v>1359.5429770000001</v>
      </c>
      <c r="U185" s="65">
        <v>1197.6200879999999</v>
      </c>
      <c r="V185" s="65">
        <v>1113.200372</v>
      </c>
      <c r="W185" s="65">
        <v>795.21433349999995</v>
      </c>
      <c r="X185" s="65">
        <v>1359.5429770000001</v>
      </c>
      <c r="Y185" s="65">
        <v>1357.932276</v>
      </c>
      <c r="Z185" s="65">
        <v>1371.954855</v>
      </c>
      <c r="AA185" s="65">
        <v>1230.497351</v>
      </c>
      <c r="AB185" s="65">
        <v>857.57254490000003</v>
      </c>
      <c r="AC185" s="65">
        <v>1184.0638799999999</v>
      </c>
      <c r="AD185" s="65">
        <v>643.0504009</v>
      </c>
      <c r="AE185" s="65">
        <v>863.44686850000005</v>
      </c>
      <c r="AF185" s="65">
        <v>751.20223680000004</v>
      </c>
      <c r="AG185" s="65">
        <v>1334.6244750000001</v>
      </c>
      <c r="AH185" s="65">
        <v>1194.4788490000001</v>
      </c>
      <c r="AI185" s="65">
        <v>1357.932276</v>
      </c>
      <c r="AJ185" s="65">
        <v>1005.837261</v>
      </c>
      <c r="AK185" s="65">
        <v>1293.2199680000001</v>
      </c>
      <c r="AL185" s="65">
        <v>1348.4429769999999</v>
      </c>
      <c r="AM185" s="65">
        <v>900.3035122</v>
      </c>
      <c r="AN185" s="65">
        <v>1371.954855</v>
      </c>
      <c r="AO185" s="65">
        <v>1215.4246619999999</v>
      </c>
      <c r="AP185" s="65">
        <v>1346.8322760000001</v>
      </c>
      <c r="AQ185" s="65">
        <v>1371.954855</v>
      </c>
      <c r="AR185" s="65">
        <v>1371.954855</v>
      </c>
      <c r="AS185" s="65">
        <v>1371.954855</v>
      </c>
      <c r="AT185" s="65">
        <v>1371.954855</v>
      </c>
      <c r="AU185" s="65">
        <v>1371.954855</v>
      </c>
      <c r="AV185" s="65">
        <v>1192.8681469999999</v>
      </c>
      <c r="AW185" s="65">
        <v>1069.6913480000001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31138.126840000001</v>
      </c>
      <c r="F234" s="65">
        <v>28721.37257</v>
      </c>
      <c r="G234" s="65">
        <v>30068.736280000001</v>
      </c>
      <c r="H234" s="65">
        <v>30103.822319999999</v>
      </c>
      <c r="I234" s="65">
        <v>30693.886200000001</v>
      </c>
      <c r="J234" s="65">
        <v>29053.902300000002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30052.431629999999</v>
      </c>
      <c r="AA234" s="65">
        <v>30068.736280000001</v>
      </c>
      <c r="AB234" s="65">
        <v>29645.18806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28662.963390000001</v>
      </c>
      <c r="AH234" s="65">
        <v>31112.104800000001</v>
      </c>
      <c r="AI234" s="65">
        <v>30647.21128</v>
      </c>
      <c r="AJ234" s="65">
        <v>30682.972320000001</v>
      </c>
      <c r="AK234" s="65">
        <v>28411.049370000001</v>
      </c>
      <c r="AL234" s="65">
        <v>27607.267660000001</v>
      </c>
      <c r="AM234" s="65">
        <v>30647.21128</v>
      </c>
      <c r="AN234" s="65">
        <v>30682.972320000001</v>
      </c>
      <c r="AO234" s="65">
        <v>31956.1283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31112.104800000001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31777.008119999999</v>
      </c>
      <c r="BQ234" s="65">
        <v>32825.358139999997</v>
      </c>
      <c r="BR234" s="65">
        <v>31154.647799999999</v>
      </c>
      <c r="BS234" s="65">
        <v>31739.971979999998</v>
      </c>
      <c r="BT234" s="65">
        <v>32696.166359999999</v>
      </c>
      <c r="BU234" s="65">
        <v>32263.49454</v>
      </c>
      <c r="BV234" s="65">
        <v>25233.60441</v>
      </c>
      <c r="BW234" s="65">
        <v>32658.058939999999</v>
      </c>
      <c r="BX234" s="65">
        <v>33298.053359999998</v>
      </c>
      <c r="BY234" s="65">
        <v>34063.242039999997</v>
      </c>
      <c r="BZ234" s="65">
        <v>33556.700400000002</v>
      </c>
      <c r="CA234" s="65">
        <v>32529.080440000002</v>
      </c>
      <c r="CB234" s="65">
        <v>33421.605360000001</v>
      </c>
      <c r="CC234" s="65">
        <v>34481.82862</v>
      </c>
      <c r="CD234" s="65">
        <v>33568.532399999996</v>
      </c>
      <c r="CE234" s="65">
        <v>33382.652439999998</v>
      </c>
      <c r="CF234" s="65">
        <v>33421.605360000001</v>
      </c>
      <c r="CG234" s="65">
        <v>34718.160920000002</v>
      </c>
      <c r="CH234" s="65">
        <v>31112.104800000001</v>
      </c>
      <c r="CI234" s="65">
        <v>33382.652439999998</v>
      </c>
      <c r="CJ234" s="65">
        <v>33457.46976</v>
      </c>
      <c r="CK234" s="65">
        <v>35134.242720000002</v>
      </c>
      <c r="CL234" s="65">
        <v>33415.760399999999</v>
      </c>
      <c r="CM234" s="65">
        <v>33418.475039999998</v>
      </c>
      <c r="CN234" s="65">
        <v>33457.46976</v>
      </c>
      <c r="CO234" s="65">
        <v>34959.989320000001</v>
      </c>
      <c r="CP234" s="65">
        <v>33925.4064</v>
      </c>
      <c r="CQ234" s="65">
        <v>33418.475039999998</v>
      </c>
      <c r="CR234" s="65">
        <v>33457.46976</v>
      </c>
      <c r="CS234" s="65">
        <v>35134.242720000002</v>
      </c>
      <c r="CT234" s="65">
        <v>33135.881399999998</v>
      </c>
      <c r="CU234" s="65">
        <v>33418.475039999998</v>
      </c>
      <c r="CV234" s="65">
        <v>33457.46976</v>
      </c>
      <c r="CW234" s="65">
        <v>35134.242720000002</v>
      </c>
      <c r="CX234" s="65">
        <v>33228.623399999997</v>
      </c>
      <c r="CY234" s="65">
        <v>33418.475039999998</v>
      </c>
      <c r="CZ234" s="65">
        <v>33457.46976</v>
      </c>
      <c r="DA234" s="65">
        <v>33904.197520000002</v>
      </c>
      <c r="DB234" s="65">
        <v>33925.4064</v>
      </c>
      <c r="DC234" s="65">
        <v>33418.475039999998</v>
      </c>
      <c r="DD234" s="65">
        <v>33903.20076</v>
      </c>
      <c r="DE234" s="65">
        <v>35529.33122</v>
      </c>
      <c r="DF234" s="65">
        <v>33854.1708</v>
      </c>
      <c r="DG234" s="65">
        <v>33863.686540000002</v>
      </c>
      <c r="DH234" s="65">
        <v>34149.875760000003</v>
      </c>
      <c r="DI234" s="65">
        <v>35861.349719999998</v>
      </c>
      <c r="DJ234" s="65">
        <v>34371.107400000001</v>
      </c>
      <c r="DK234" s="65">
        <v>34110.07404</v>
      </c>
      <c r="DL234" s="65">
        <v>34149.875760000003</v>
      </c>
      <c r="DM234" s="65">
        <v>35828.913719999997</v>
      </c>
      <c r="DN234" s="65">
        <v>34185.205800000003</v>
      </c>
      <c r="DO234" s="65">
        <v>34110.07404</v>
      </c>
      <c r="DP234" s="65">
        <v>34149.875760000003</v>
      </c>
      <c r="DQ234" s="65">
        <v>35861.349719999998</v>
      </c>
      <c r="DR234" s="65">
        <v>34148.039400000001</v>
      </c>
      <c r="DS234" s="65">
        <v>34110.07404</v>
      </c>
      <c r="DT234" s="65">
        <v>34149.875760000003</v>
      </c>
      <c r="DU234" s="65">
        <v>35763.320919999998</v>
      </c>
      <c r="DV234" s="65">
        <v>34627.496400000004</v>
      </c>
      <c r="DW234" s="65">
        <v>33844.061240000003</v>
      </c>
      <c r="DX234" s="65">
        <v>34149.875760000003</v>
      </c>
      <c r="DY234" s="65">
        <v>35720.99194</v>
      </c>
      <c r="DZ234" s="65">
        <v>34072.088400000001</v>
      </c>
      <c r="EA234" s="65">
        <v>34110.07404</v>
      </c>
      <c r="EB234" s="65">
        <v>34149.875760000003</v>
      </c>
      <c r="EC234" s="65">
        <v>35861.349719999998</v>
      </c>
      <c r="ED234" s="65">
        <v>33420.545400000003</v>
      </c>
      <c r="EE234" s="65">
        <v>34110.07404</v>
      </c>
      <c r="EF234" s="65">
        <v>34149.875760000003</v>
      </c>
      <c r="EG234" s="65">
        <v>35861.349719999998</v>
      </c>
      <c r="EH234" s="65">
        <v>34627.496400000004</v>
      </c>
      <c r="EI234" s="65">
        <v>34110.07404</v>
      </c>
      <c r="EJ234" s="65">
        <v>34149.875760000003</v>
      </c>
      <c r="EK234" s="65">
        <v>35861.349719999998</v>
      </c>
      <c r="EL234" s="65">
        <v>34419.392399999997</v>
      </c>
      <c r="EM234" s="65">
        <v>34110.07404</v>
      </c>
      <c r="EN234" s="65">
        <v>34149.875760000003</v>
      </c>
      <c r="EO234" s="65">
        <v>35861.349719999998</v>
      </c>
      <c r="EP234" s="65">
        <v>34219.988400000002</v>
      </c>
      <c r="EQ234" s="65">
        <v>33939.959540000003</v>
      </c>
      <c r="ER234" s="65">
        <v>34149.875760000003</v>
      </c>
      <c r="ES234" s="65">
        <v>35861.349719999998</v>
      </c>
      <c r="ET234" s="65">
        <v>32686.004400000002</v>
      </c>
      <c r="EU234" s="65">
        <v>34110.07404</v>
      </c>
      <c r="EV234" s="65">
        <v>33466.907760000002</v>
      </c>
      <c r="EW234" s="65">
        <v>35861.349719999998</v>
      </c>
      <c r="EX234" s="65">
        <v>33516.071400000001</v>
      </c>
      <c r="EY234" s="65">
        <v>33240.219040000004</v>
      </c>
      <c r="EZ234" s="65">
        <v>34178.01816</v>
      </c>
      <c r="FA234" s="65">
        <v>35890.902520000003</v>
      </c>
      <c r="FB234" s="65">
        <v>33458.929799999998</v>
      </c>
      <c r="FC234" s="65">
        <v>33341.173640000001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9807.7226050000008</v>
      </c>
      <c r="F235" s="65">
        <v>9205.9713960000008</v>
      </c>
      <c r="G235" s="65">
        <v>12428.64143</v>
      </c>
      <c r="H235" s="65">
        <v>13314.749659999999</v>
      </c>
      <c r="I235" s="65">
        <v>10044.826359999999</v>
      </c>
      <c r="J235" s="65">
        <v>9516.472769</v>
      </c>
      <c r="K235" s="65">
        <v>11555.9843</v>
      </c>
      <c r="L235" s="65">
        <v>13314.749659999999</v>
      </c>
      <c r="M235" s="65">
        <v>12210.58446</v>
      </c>
      <c r="N235" s="65">
        <v>11324.63672</v>
      </c>
      <c r="O235" s="65">
        <v>13510.5548</v>
      </c>
      <c r="P235" s="65">
        <v>13314.749659999999</v>
      </c>
      <c r="Q235" s="65">
        <v>11112.02461</v>
      </c>
      <c r="R235" s="65">
        <v>10640.48774</v>
      </c>
      <c r="S235" s="65">
        <v>13510.5548</v>
      </c>
      <c r="T235" s="65">
        <v>13314.749659999999</v>
      </c>
      <c r="U235" s="65">
        <v>10339.03125</v>
      </c>
      <c r="V235" s="65">
        <v>11110.45091</v>
      </c>
      <c r="W235" s="65">
        <v>11805.52909</v>
      </c>
      <c r="X235" s="65">
        <v>13314.749659999999</v>
      </c>
      <c r="Y235" s="65">
        <v>11270.522279999999</v>
      </c>
      <c r="Z235" s="65">
        <v>10645.21788</v>
      </c>
      <c r="AA235" s="65">
        <v>13510.5548</v>
      </c>
      <c r="AB235" s="65">
        <v>13314.749659999999</v>
      </c>
      <c r="AC235" s="65">
        <v>7338.9457700000003</v>
      </c>
      <c r="AD235" s="65">
        <v>5524.3335070000003</v>
      </c>
      <c r="AE235" s="65">
        <v>12499.91244</v>
      </c>
      <c r="AF235" s="65">
        <v>13679.13357</v>
      </c>
      <c r="AG235" s="65">
        <v>9426.7302899999995</v>
      </c>
      <c r="AH235" s="65">
        <v>10780.495150000001</v>
      </c>
      <c r="AI235" s="65">
        <v>13880.2973</v>
      </c>
      <c r="AJ235" s="65">
        <v>13679.13357</v>
      </c>
      <c r="AK235" s="65">
        <v>11419.702869999999</v>
      </c>
      <c r="AL235" s="65">
        <v>13211.688340000001</v>
      </c>
      <c r="AM235" s="65">
        <v>13880.2973</v>
      </c>
      <c r="AN235" s="65">
        <v>13679.13357</v>
      </c>
      <c r="AO235" s="65">
        <v>13632.71117</v>
      </c>
      <c r="AP235" s="65">
        <v>10652.393249999999</v>
      </c>
      <c r="AQ235" s="65">
        <v>13880.2973</v>
      </c>
      <c r="AR235" s="65">
        <v>13804.57317</v>
      </c>
      <c r="AS235" s="65">
        <v>11685.062610000001</v>
      </c>
      <c r="AT235" s="65">
        <v>11222.342790000001</v>
      </c>
      <c r="AU235" s="65">
        <v>14007.5816</v>
      </c>
      <c r="AV235" s="65">
        <v>13908.88517</v>
      </c>
      <c r="AW235" s="65">
        <v>12391.18456</v>
      </c>
      <c r="AX235" s="65">
        <v>14066.2255</v>
      </c>
      <c r="AY235" s="65">
        <v>14113.427600000001</v>
      </c>
      <c r="AZ235" s="65">
        <v>14114.14997</v>
      </c>
      <c r="BA235" s="65">
        <v>12256.60584</v>
      </c>
      <c r="BB235" s="65">
        <v>14273.8123</v>
      </c>
      <c r="BC235" s="65">
        <v>14321.710999999999</v>
      </c>
      <c r="BD235" s="65">
        <v>14191.14637</v>
      </c>
      <c r="BE235" s="65">
        <v>14142.986370000001</v>
      </c>
      <c r="BF235" s="65">
        <v>11967.39518</v>
      </c>
      <c r="BG235" s="65">
        <v>14399.8397</v>
      </c>
      <c r="BH235" s="65">
        <v>14832.04637</v>
      </c>
      <c r="BI235" s="65">
        <v>12931.306049999999</v>
      </c>
      <c r="BJ235" s="65">
        <v>13806.984130000001</v>
      </c>
      <c r="BK235" s="65">
        <v>15050.164699999999</v>
      </c>
      <c r="BL235" s="65">
        <v>14832.04637</v>
      </c>
      <c r="BM235" s="65">
        <v>13757.72507</v>
      </c>
      <c r="BN235" s="65">
        <v>14304.94441</v>
      </c>
      <c r="BO235" s="65">
        <v>14091.182000000001</v>
      </c>
      <c r="BP235" s="65">
        <v>16268.033649999999</v>
      </c>
      <c r="BQ235" s="65">
        <v>15303.14884</v>
      </c>
      <c r="BR235" s="65">
        <v>15102.389380000001</v>
      </c>
      <c r="BS235" s="65">
        <v>16507.26944</v>
      </c>
      <c r="BT235" s="65">
        <v>16391.784810000001</v>
      </c>
      <c r="BU235" s="65">
        <v>14790.807989999999</v>
      </c>
      <c r="BV235" s="65">
        <v>14573.990680000001</v>
      </c>
      <c r="BW235" s="65">
        <v>16632.840469999999</v>
      </c>
      <c r="BX235" s="65">
        <v>16798.159609999999</v>
      </c>
      <c r="BY235" s="65">
        <v>14721.68086</v>
      </c>
      <c r="BZ235" s="65">
        <v>16134.592839999999</v>
      </c>
      <c r="CA235" s="65">
        <v>17045.19137</v>
      </c>
      <c r="CB235" s="65">
        <v>16798.159609999999</v>
      </c>
      <c r="CC235" s="65">
        <v>16741.152279999998</v>
      </c>
      <c r="CD235" s="65">
        <v>14572.552170000001</v>
      </c>
      <c r="CE235" s="65">
        <v>17045.19137</v>
      </c>
      <c r="CF235" s="65">
        <v>16798.159609999999</v>
      </c>
      <c r="CG235" s="65">
        <v>16189.646280000001</v>
      </c>
      <c r="CH235" s="65">
        <v>14523.003839999999</v>
      </c>
      <c r="CI235" s="65">
        <v>17045.19137</v>
      </c>
      <c r="CJ235" s="65">
        <v>16798.159609999999</v>
      </c>
      <c r="CK235" s="65">
        <v>15935.433730000001</v>
      </c>
      <c r="CL235" s="65">
        <v>16318.381359999999</v>
      </c>
      <c r="CM235" s="65">
        <v>17045.19137</v>
      </c>
      <c r="CN235" s="65">
        <v>16798.159609999999</v>
      </c>
      <c r="CO235" s="65">
        <v>15861.658789999999</v>
      </c>
      <c r="CP235" s="65">
        <v>16504.333360000001</v>
      </c>
      <c r="CQ235" s="65">
        <v>17045.19137</v>
      </c>
      <c r="CR235" s="65">
        <v>16798.159609999999</v>
      </c>
      <c r="CS235" s="65">
        <v>16741.152279999998</v>
      </c>
      <c r="CT235" s="65">
        <v>15939.12868</v>
      </c>
      <c r="CU235" s="65">
        <v>17045.19137</v>
      </c>
      <c r="CV235" s="65">
        <v>16798.159609999999</v>
      </c>
      <c r="CW235" s="65">
        <v>14957.523730000001</v>
      </c>
      <c r="CX235" s="65">
        <v>16577.748640000002</v>
      </c>
      <c r="CY235" s="65">
        <v>17045.19137</v>
      </c>
      <c r="CZ235" s="65">
        <v>16798.159609999999</v>
      </c>
      <c r="DA235" s="65">
        <v>16683.323830000001</v>
      </c>
      <c r="DB235" s="65">
        <v>16988.18404</v>
      </c>
      <c r="DC235" s="65">
        <v>17045.19137</v>
      </c>
      <c r="DD235" s="65">
        <v>16798.159609999999</v>
      </c>
      <c r="DE235" s="65">
        <v>15886.93468</v>
      </c>
      <c r="DF235" s="65">
        <v>15413.49244</v>
      </c>
      <c r="DG235" s="65">
        <v>16950.16431</v>
      </c>
      <c r="DH235" s="65">
        <v>16798.159609999999</v>
      </c>
      <c r="DI235" s="65">
        <v>16222.410669999999</v>
      </c>
      <c r="DJ235" s="65">
        <v>14417.079100000001</v>
      </c>
      <c r="DK235" s="65">
        <v>16748.092680000002</v>
      </c>
      <c r="DL235" s="65">
        <v>16798.159609999999</v>
      </c>
      <c r="DM235" s="65">
        <v>15900.67828</v>
      </c>
      <c r="DN235" s="65">
        <v>14959.528179999999</v>
      </c>
      <c r="DO235" s="65">
        <v>17045.19137</v>
      </c>
      <c r="DP235" s="65">
        <v>16798.159609999999</v>
      </c>
      <c r="DQ235" s="65">
        <v>15329.42907</v>
      </c>
      <c r="DR235" s="65">
        <v>11868.76057</v>
      </c>
      <c r="DS235" s="65">
        <v>17045.19137</v>
      </c>
      <c r="DT235" s="65">
        <v>16798.159609999999</v>
      </c>
      <c r="DU235" s="65">
        <v>16741.152279999998</v>
      </c>
      <c r="DV235" s="65">
        <v>15646.361559999999</v>
      </c>
      <c r="DW235" s="65">
        <v>17045.19137</v>
      </c>
      <c r="DX235" s="65">
        <v>16798.159609999999</v>
      </c>
      <c r="DY235" s="65">
        <v>16646.048330000001</v>
      </c>
      <c r="DZ235" s="65">
        <v>16031.11234</v>
      </c>
      <c r="EA235" s="65">
        <v>17045.19137</v>
      </c>
      <c r="EB235" s="65">
        <v>16798.159609999999</v>
      </c>
      <c r="EC235" s="65">
        <v>16741.152279999998</v>
      </c>
      <c r="ED235" s="65">
        <v>14818.98244</v>
      </c>
      <c r="EE235" s="65">
        <v>17045.19137</v>
      </c>
      <c r="EF235" s="65">
        <v>16798.159609999999</v>
      </c>
      <c r="EG235" s="65">
        <v>16741.152279999998</v>
      </c>
      <c r="EH235" s="65">
        <v>16988.18404</v>
      </c>
      <c r="EI235" s="65">
        <v>17045.19137</v>
      </c>
      <c r="EJ235" s="65">
        <v>16798.159609999999</v>
      </c>
      <c r="EK235" s="65">
        <v>16741.152279999998</v>
      </c>
      <c r="EL235" s="65">
        <v>16946.568340000002</v>
      </c>
      <c r="EM235" s="65">
        <v>17045.19137</v>
      </c>
      <c r="EN235" s="65">
        <v>16798.159609999999</v>
      </c>
      <c r="EO235" s="65">
        <v>16741.152279999998</v>
      </c>
      <c r="EP235" s="65">
        <v>16727.136040000001</v>
      </c>
      <c r="EQ235" s="65">
        <v>16203.80537</v>
      </c>
      <c r="ER235" s="65">
        <v>16684.38881</v>
      </c>
      <c r="ES235" s="65">
        <v>16741.152279999998</v>
      </c>
      <c r="ET235" s="65">
        <v>14203.03054</v>
      </c>
      <c r="EU235" s="65">
        <v>17045.19137</v>
      </c>
      <c r="EV235" s="65">
        <v>16798.159609999999</v>
      </c>
      <c r="EW235" s="65">
        <v>16741.152279999998</v>
      </c>
      <c r="EX235" s="65">
        <v>14805.608200000001</v>
      </c>
      <c r="EY235" s="65">
        <v>17045.19137</v>
      </c>
      <c r="EZ235" s="65">
        <v>16798.159609999999</v>
      </c>
      <c r="FA235" s="65">
        <v>16741.152279999998</v>
      </c>
      <c r="FB235" s="65">
        <v>16630.40524</v>
      </c>
      <c r="FC235" s="65">
        <v>16920.50837</v>
      </c>
    </row>
    <row r="236" spans="2:159" x14ac:dyDescent="0.2">
      <c r="B236" s="65" t="s">
        <v>1</v>
      </c>
      <c r="C236" s="65" t="s">
        <v>39</v>
      </c>
      <c r="D236" s="65">
        <v>6010.4610590000002</v>
      </c>
      <c r="E236" s="65">
        <v>5910.5818390000004</v>
      </c>
      <c r="F236" s="65">
        <v>6112.8443829999997</v>
      </c>
      <c r="G236" s="65">
        <v>7696.3541359999999</v>
      </c>
      <c r="H236" s="65">
        <v>6666.8644800000002</v>
      </c>
      <c r="I236" s="65">
        <v>6892.187175</v>
      </c>
      <c r="J236" s="65">
        <v>7858.2289049999999</v>
      </c>
      <c r="K236" s="65">
        <v>8019.3828000000003</v>
      </c>
      <c r="L236" s="65">
        <v>6693.1804249999996</v>
      </c>
      <c r="M236" s="65">
        <v>8494.5864039999997</v>
      </c>
      <c r="N236" s="65">
        <v>5672.5556399999996</v>
      </c>
      <c r="O236" s="65">
        <v>6024.5326649999997</v>
      </c>
      <c r="P236" s="65">
        <v>9314.2394600000007</v>
      </c>
      <c r="Q236" s="65">
        <v>6135.147406</v>
      </c>
      <c r="R236" s="65">
        <v>5672.5556399999996</v>
      </c>
      <c r="S236" s="65">
        <v>7855.8334500000001</v>
      </c>
      <c r="T236" s="65">
        <v>6065.4570199999998</v>
      </c>
      <c r="U236" s="65">
        <v>9026.1735090000002</v>
      </c>
      <c r="V236" s="65">
        <v>5069.2094999999999</v>
      </c>
      <c r="W236" s="65">
        <v>8748.3334500000001</v>
      </c>
      <c r="X236" s="65">
        <v>9182.1064800000004</v>
      </c>
      <c r="Y236" s="65">
        <v>8510.3857520000001</v>
      </c>
      <c r="Z236" s="65">
        <v>6628.1036400000003</v>
      </c>
      <c r="AA236" s="65">
        <v>6518.2343499999997</v>
      </c>
      <c r="AB236" s="65">
        <v>8672.5410670000001</v>
      </c>
      <c r="AC236" s="65">
        <v>5391.4956480000001</v>
      </c>
      <c r="AD236" s="65">
        <v>6648.7665950000001</v>
      </c>
      <c r="AE236" s="65">
        <v>5433.7918380000001</v>
      </c>
      <c r="AF236" s="65">
        <v>4431.3668459999999</v>
      </c>
      <c r="AG236" s="65">
        <v>8414.8983210000006</v>
      </c>
      <c r="AH236" s="65">
        <v>5672.5556399999996</v>
      </c>
      <c r="AI236" s="65">
        <v>5331.6827999999996</v>
      </c>
      <c r="AJ236" s="65">
        <v>3494.1574409999998</v>
      </c>
      <c r="AK236" s="65">
        <v>6697.8731520000001</v>
      </c>
      <c r="AL236" s="65">
        <v>6425.2121399999996</v>
      </c>
      <c r="AM236" s="65">
        <v>5520.70525</v>
      </c>
      <c r="AN236" s="65">
        <v>3363.5813010000002</v>
      </c>
      <c r="AO236" s="65">
        <v>6226.4160000000002</v>
      </c>
      <c r="AP236" s="65">
        <v>5398.1374050000004</v>
      </c>
      <c r="AQ236" s="65">
        <v>6316.5293499999998</v>
      </c>
      <c r="AR236" s="65">
        <v>7744.8895339999999</v>
      </c>
      <c r="AS236" s="65">
        <v>6708.0358390000001</v>
      </c>
      <c r="AT236" s="65">
        <v>4854.1728329999996</v>
      </c>
      <c r="AU236" s="65">
        <v>7026.2759679999999</v>
      </c>
      <c r="AV236" s="65">
        <v>9386.1844799999999</v>
      </c>
      <c r="AW236" s="65">
        <v>9429.8411520000009</v>
      </c>
      <c r="AX236" s="65">
        <v>3514.511477</v>
      </c>
      <c r="AY236" s="65">
        <v>9105.7903690000003</v>
      </c>
      <c r="AZ236" s="65">
        <v>9386.1844799999999</v>
      </c>
      <c r="BA236" s="65">
        <v>6697.8731520000001</v>
      </c>
      <c r="BB236" s="65">
        <v>5901.3230089999997</v>
      </c>
      <c r="BC236" s="65">
        <v>9277.0427999999993</v>
      </c>
      <c r="BD236" s="65">
        <v>9386.1844799999999</v>
      </c>
      <c r="BE236" s="65">
        <v>6697.8731520000001</v>
      </c>
      <c r="BF236" s="65">
        <v>6425.2121399999996</v>
      </c>
      <c r="BG236" s="65">
        <v>9277.0427999999993</v>
      </c>
      <c r="BH236" s="65">
        <v>9386.1844799999999</v>
      </c>
      <c r="BI236" s="65">
        <v>6544.6962990000002</v>
      </c>
      <c r="BJ236" s="65">
        <v>9331.6136399999996</v>
      </c>
      <c r="BK236" s="65">
        <v>9277.0427999999993</v>
      </c>
      <c r="BL236" s="65">
        <v>9386.1844799999999</v>
      </c>
      <c r="BM236" s="65">
        <v>8180.3463599999995</v>
      </c>
      <c r="BN236" s="65">
        <v>3846.5713489999998</v>
      </c>
      <c r="BO236" s="65">
        <v>9277.0427999999993</v>
      </c>
      <c r="BP236" s="65">
        <v>9564.2044800000003</v>
      </c>
      <c r="BQ236" s="65">
        <v>9429.8411520000009</v>
      </c>
      <c r="BR236" s="65">
        <v>9345.2695629999998</v>
      </c>
      <c r="BS236" s="65">
        <v>9452.9928</v>
      </c>
      <c r="BT236" s="65">
        <v>9782.6444800000008</v>
      </c>
      <c r="BU236" s="65">
        <v>9429.8411520000009</v>
      </c>
      <c r="BV236" s="65">
        <v>9725.7686400000002</v>
      </c>
      <c r="BW236" s="65">
        <v>6742.6389820000004</v>
      </c>
      <c r="BX236" s="65">
        <v>9782.6444800000008</v>
      </c>
      <c r="BY236" s="65">
        <v>8925.0179129999997</v>
      </c>
      <c r="BZ236" s="65">
        <v>5954.8965710000002</v>
      </c>
      <c r="CA236" s="65">
        <v>9367.1427999999996</v>
      </c>
      <c r="CB236" s="65">
        <v>9782.6444800000008</v>
      </c>
      <c r="CC236" s="65">
        <v>9429.8411520000009</v>
      </c>
      <c r="CD236" s="65">
        <v>9417.1136399999996</v>
      </c>
      <c r="CE236" s="65">
        <v>9668.8927999999996</v>
      </c>
      <c r="CF236" s="65">
        <v>9782.6444800000008</v>
      </c>
      <c r="CG236" s="65">
        <v>9571.5371520000008</v>
      </c>
      <c r="CH236" s="65">
        <v>9331.6136399999996</v>
      </c>
      <c r="CI236" s="65">
        <v>9668.8927999999996</v>
      </c>
      <c r="CJ236" s="65">
        <v>9782.6444800000008</v>
      </c>
      <c r="CK236" s="65">
        <v>9528.3371520000001</v>
      </c>
      <c r="CL236" s="65">
        <v>9476.9636399999999</v>
      </c>
      <c r="CM236" s="65">
        <v>9668.8927999999996</v>
      </c>
      <c r="CN236" s="65">
        <v>9782.6444800000008</v>
      </c>
      <c r="CO236" s="65">
        <v>9521.4251519999998</v>
      </c>
      <c r="CP236" s="65">
        <v>9331.6136399999996</v>
      </c>
      <c r="CQ236" s="65">
        <v>9668.8927999999996</v>
      </c>
      <c r="CR236" s="65">
        <v>9782.6444800000008</v>
      </c>
      <c r="CS236" s="65">
        <v>9712.3691519999993</v>
      </c>
      <c r="CT236" s="65">
        <v>9725.7686400000002</v>
      </c>
      <c r="CU236" s="65">
        <v>9668.8927999999996</v>
      </c>
      <c r="CV236" s="65">
        <v>9782.6444800000008</v>
      </c>
      <c r="CW236" s="65">
        <v>9669.1691520000004</v>
      </c>
      <c r="CX236" s="65">
        <v>9386.3336400000007</v>
      </c>
      <c r="CY236" s="65">
        <v>9668.8927999999996</v>
      </c>
      <c r="CZ236" s="65">
        <v>9782.6444800000008</v>
      </c>
      <c r="DA236" s="65">
        <v>9779.7611519999991</v>
      </c>
      <c r="DB236" s="65">
        <v>9568.4486400000005</v>
      </c>
      <c r="DC236" s="65">
        <v>9668.8927999999996</v>
      </c>
      <c r="DD236" s="65">
        <v>9782.6444800000008</v>
      </c>
      <c r="DE236" s="65">
        <v>9828.1451519999991</v>
      </c>
      <c r="DF236" s="65">
        <v>9542.7986400000009</v>
      </c>
      <c r="DG236" s="65">
        <v>9668.8927999999996</v>
      </c>
      <c r="DH236" s="65">
        <v>9782.6444800000008</v>
      </c>
      <c r="DI236" s="65">
        <v>8993.5212090000005</v>
      </c>
      <c r="DJ236" s="65">
        <v>9331.6136399999996</v>
      </c>
      <c r="DK236" s="65">
        <v>9668.8927999999996</v>
      </c>
      <c r="DL236" s="65">
        <v>9782.6444800000008</v>
      </c>
      <c r="DM236" s="65">
        <v>9669.1691520000004</v>
      </c>
      <c r="DN236" s="65">
        <v>9331.6136399999996</v>
      </c>
      <c r="DO236" s="65">
        <v>9668.8927999999996</v>
      </c>
      <c r="DP236" s="65">
        <v>9782.6444800000008</v>
      </c>
      <c r="DQ236" s="65">
        <v>9429.8411520000009</v>
      </c>
      <c r="DR236" s="65">
        <v>8645.8262040000009</v>
      </c>
      <c r="DS236" s="65">
        <v>9668.8927999999996</v>
      </c>
      <c r="DT236" s="65">
        <v>9782.6444800000008</v>
      </c>
      <c r="DU236" s="65">
        <v>9828.1451519999991</v>
      </c>
      <c r="DV236" s="65">
        <v>5028.6778489999997</v>
      </c>
      <c r="DW236" s="65">
        <v>9668.8927999999996</v>
      </c>
      <c r="DX236" s="65">
        <v>9782.6444800000008</v>
      </c>
      <c r="DY236" s="65">
        <v>9828.1451519999991</v>
      </c>
      <c r="DZ236" s="65">
        <v>9331.6136399999996</v>
      </c>
      <c r="EA236" s="65">
        <v>9458.9428000000007</v>
      </c>
      <c r="EB236" s="65">
        <v>9782.6444800000008</v>
      </c>
      <c r="EC236" s="65">
        <v>9620.7851520000004</v>
      </c>
      <c r="ED236" s="65">
        <v>9331.6136399999996</v>
      </c>
      <c r="EE236" s="65">
        <v>9411.3428000000004</v>
      </c>
      <c r="EF236" s="65">
        <v>9782.6444800000008</v>
      </c>
      <c r="EG236" s="65">
        <v>9712.3691519999993</v>
      </c>
      <c r="EH236" s="65">
        <v>3537.865401</v>
      </c>
      <c r="EI236" s="65">
        <v>9621.2927999999993</v>
      </c>
      <c r="EJ236" s="65">
        <v>9782.6444800000008</v>
      </c>
      <c r="EK236" s="65">
        <v>9828.1451519999991</v>
      </c>
      <c r="EL236" s="65">
        <v>9725.7686400000002</v>
      </c>
      <c r="EM236" s="65">
        <v>9535.4428000000007</v>
      </c>
      <c r="EN236" s="65">
        <v>9489.3844800000006</v>
      </c>
      <c r="EO236" s="65">
        <v>9828.1451519999991</v>
      </c>
      <c r="EP236" s="65">
        <v>9379.4936400000006</v>
      </c>
      <c r="EQ236" s="65">
        <v>9626.3927999999996</v>
      </c>
      <c r="ER236" s="65">
        <v>9782.6444800000008</v>
      </c>
      <c r="ES236" s="65">
        <v>9828.1451519999991</v>
      </c>
      <c r="ET236" s="65">
        <v>9635.1386399999992</v>
      </c>
      <c r="EU236" s="65">
        <v>9626.3927999999996</v>
      </c>
      <c r="EV236" s="65">
        <v>9727.60448</v>
      </c>
      <c r="EW236" s="65">
        <v>9828.1451519999991</v>
      </c>
      <c r="EX236" s="65">
        <v>9520.5686399999995</v>
      </c>
      <c r="EY236" s="65">
        <v>9314.4428000000007</v>
      </c>
      <c r="EZ236" s="65">
        <v>9782.6444800000008</v>
      </c>
      <c r="FA236" s="65">
        <v>9828.1451519999991</v>
      </c>
      <c r="FB236" s="65">
        <v>9526.5536400000001</v>
      </c>
      <c r="FC236" s="65">
        <v>9631.4928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2361.3814280000001</v>
      </c>
      <c r="G237" s="65">
        <v>2131.1183639999999</v>
      </c>
      <c r="H237" s="65">
        <v>3470.1686549999999</v>
      </c>
      <c r="I237" s="65">
        <v>4241.3552179999997</v>
      </c>
      <c r="J237" s="65">
        <v>2361.3814280000001</v>
      </c>
      <c r="K237" s="65">
        <v>2639.1988470000001</v>
      </c>
      <c r="L237" s="65">
        <v>3470.1686549999999</v>
      </c>
      <c r="M237" s="65">
        <v>4121.733491</v>
      </c>
      <c r="N237" s="65">
        <v>2361.3814280000001</v>
      </c>
      <c r="O237" s="65">
        <v>2639.1988470000001</v>
      </c>
      <c r="P237" s="65">
        <v>3344.5135300000002</v>
      </c>
      <c r="Q237" s="65">
        <v>3823.5548629999998</v>
      </c>
      <c r="R237" s="65">
        <v>2361.3814280000001</v>
      </c>
      <c r="S237" s="65">
        <v>2639.1988470000001</v>
      </c>
      <c r="T237" s="65">
        <v>3031.2769490000001</v>
      </c>
      <c r="V237" s="65">
        <v>2361.3814280000001</v>
      </c>
      <c r="W237" s="65">
        <v>2639.1988470000001</v>
      </c>
      <c r="X237" s="65">
        <v>596.41708719999997</v>
      </c>
      <c r="Y237" s="65">
        <v>750.57713699999999</v>
      </c>
      <c r="Z237" s="65">
        <v>2361.3814280000001</v>
      </c>
      <c r="AA237" s="65">
        <v>2639.1988470000001</v>
      </c>
      <c r="AB237" s="65">
        <v>4639.7650750000003</v>
      </c>
      <c r="AC237" s="65">
        <v>3423.433419</v>
      </c>
      <c r="AD237" s="65">
        <v>3157.2687580000002</v>
      </c>
      <c r="AE237" s="65">
        <v>3528.7226230000001</v>
      </c>
      <c r="AF237" s="65">
        <v>6063.1329059999998</v>
      </c>
      <c r="AG237" s="65">
        <v>7457.6022590000002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4483.3445510000001</v>
      </c>
      <c r="AN237" s="65">
        <v>7252.3422170000003</v>
      </c>
      <c r="AO237" s="65">
        <v>5266.4683670000004</v>
      </c>
      <c r="AP237" s="65">
        <v>4935.0760520000003</v>
      </c>
      <c r="AQ237" s="65">
        <v>5438.074603</v>
      </c>
      <c r="AR237" s="65">
        <v>5197.6295650000002</v>
      </c>
      <c r="AS237" s="65">
        <v>5713.7279769999996</v>
      </c>
      <c r="AT237" s="65">
        <v>4935.0760520000003</v>
      </c>
      <c r="AU237" s="65">
        <v>5441.0630769999998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6298.0472419999996</v>
      </c>
      <c r="BF237" s="65">
        <v>4935.0760520000003</v>
      </c>
      <c r="BG237" s="65">
        <v>5515.6896180000003</v>
      </c>
      <c r="BH237" s="65">
        <v>7252.3422170000003</v>
      </c>
      <c r="BI237" s="65">
        <v>7617.0458749999998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7699.482473</v>
      </c>
      <c r="BY237" s="65">
        <v>9126.9052740000006</v>
      </c>
      <c r="BZ237" s="65">
        <v>5239.3461900000002</v>
      </c>
      <c r="CA237" s="65">
        <v>5855.7572529999998</v>
      </c>
      <c r="CB237" s="65">
        <v>7699.482473</v>
      </c>
      <c r="CC237" s="65">
        <v>7399.4077020000004</v>
      </c>
      <c r="CD237" s="65">
        <v>5239.3461900000002</v>
      </c>
      <c r="CE237" s="65">
        <v>5855.7572529999998</v>
      </c>
      <c r="CF237" s="65">
        <v>7699.482473</v>
      </c>
      <c r="CG237" s="65">
        <v>9689.6209639999997</v>
      </c>
      <c r="CH237" s="65">
        <v>4935.0760520000003</v>
      </c>
      <c r="CI237" s="65">
        <v>5855.7572529999998</v>
      </c>
      <c r="CJ237" s="65">
        <v>8065.4775460000001</v>
      </c>
      <c r="CK237" s="65">
        <v>8769.1454150000009</v>
      </c>
      <c r="CL237" s="65">
        <v>4935.0760520000003</v>
      </c>
      <c r="CM237" s="65">
        <v>6134.110807</v>
      </c>
      <c r="CN237" s="65">
        <v>8065.4775460000001</v>
      </c>
      <c r="CO237" s="65">
        <v>9689.6209639999997</v>
      </c>
      <c r="CP237" s="65">
        <v>5488.3986299999997</v>
      </c>
      <c r="CQ237" s="65">
        <v>6134.110807</v>
      </c>
      <c r="CR237" s="65">
        <v>8065.4775460000001</v>
      </c>
      <c r="CS237" s="65">
        <v>9126.9052740000006</v>
      </c>
      <c r="CT237" s="65">
        <v>2763.3071140000002</v>
      </c>
      <c r="CU237" s="65">
        <v>6134.110807</v>
      </c>
      <c r="CV237" s="65">
        <v>8065.4775460000001</v>
      </c>
      <c r="CW237" s="65">
        <v>9587.5016250000008</v>
      </c>
      <c r="CX237" s="65">
        <v>5488.3986299999997</v>
      </c>
      <c r="CY237" s="65">
        <v>6134.110807</v>
      </c>
      <c r="CZ237" s="65">
        <v>8065.4775460000001</v>
      </c>
      <c r="DA237" s="65">
        <v>10150.21732</v>
      </c>
      <c r="DB237" s="65">
        <v>553.32257779999998</v>
      </c>
      <c r="DC237" s="65">
        <v>6134.110807</v>
      </c>
      <c r="DD237" s="65">
        <v>8065.4775460000001</v>
      </c>
      <c r="DE237" s="65">
        <v>10150.21732</v>
      </c>
      <c r="DF237" s="65">
        <v>4935.0760520000003</v>
      </c>
      <c r="DG237" s="65">
        <v>6134.110807</v>
      </c>
      <c r="DH237" s="65">
        <v>8065.4775460000001</v>
      </c>
      <c r="DI237" s="65">
        <v>9587.5016250000008</v>
      </c>
      <c r="DJ237" s="65">
        <v>4935.0760520000003</v>
      </c>
      <c r="DK237" s="65">
        <v>6134.110807</v>
      </c>
      <c r="DL237" s="65">
        <v>8065.4775460000001</v>
      </c>
      <c r="DM237" s="65">
        <v>10150.21732</v>
      </c>
      <c r="DN237" s="65">
        <v>4828.2648950000003</v>
      </c>
      <c r="DO237" s="65">
        <v>6134.110807</v>
      </c>
      <c r="DP237" s="65">
        <v>8065.4775460000001</v>
      </c>
      <c r="DQ237" s="65">
        <v>9126.9052740000006</v>
      </c>
      <c r="DR237" s="65">
        <v>4935.0760520000003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9689.6209639999997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9888.4291090000006</v>
      </c>
      <c r="EH237" s="65">
        <v>5239.3461900000002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5515.6896180000003</v>
      </c>
      <c r="EN237" s="65">
        <v>8065.4775460000001</v>
      </c>
      <c r="EO237" s="65">
        <v>10150.21732</v>
      </c>
      <c r="EP237" s="65">
        <v>5056.1177079999998</v>
      </c>
      <c r="EQ237" s="65">
        <v>5794.0431719999997</v>
      </c>
      <c r="ER237" s="65">
        <v>8065.4775460000001</v>
      </c>
      <c r="ES237" s="65">
        <v>10150.21732</v>
      </c>
      <c r="ET237" s="65">
        <v>5239.3461900000002</v>
      </c>
      <c r="EU237" s="65">
        <v>6134.110807</v>
      </c>
      <c r="EV237" s="65">
        <v>8065.4775460000001</v>
      </c>
      <c r="EW237" s="65">
        <v>10150.21732</v>
      </c>
      <c r="EX237" s="65">
        <v>5239.3461900000002</v>
      </c>
      <c r="EY237" s="65">
        <v>5855.7572529999998</v>
      </c>
      <c r="EZ237" s="65">
        <v>8688.3762459999998</v>
      </c>
      <c r="FA237" s="65">
        <v>10934.12095</v>
      </c>
      <c r="FB237" s="65">
        <v>4935.0760520000003</v>
      </c>
      <c r="FC237" s="65">
        <v>6607.8496050000003</v>
      </c>
    </row>
    <row r="238" spans="2:159" x14ac:dyDescent="0.2">
      <c r="B238" s="65" t="s">
        <v>1</v>
      </c>
      <c r="C238" s="65" t="s">
        <v>41</v>
      </c>
      <c r="D238" s="65">
        <v>3543.2177270000002</v>
      </c>
      <c r="E238" s="65">
        <v>1047</v>
      </c>
      <c r="F238" s="65">
        <v>1047</v>
      </c>
      <c r="G238" s="65">
        <v>1047</v>
      </c>
      <c r="H238" s="65">
        <v>4829.6753930000004</v>
      </c>
      <c r="I238" s="65">
        <v>1047</v>
      </c>
      <c r="J238" s="65">
        <v>1047</v>
      </c>
      <c r="K238" s="65">
        <v>1047</v>
      </c>
      <c r="L238" s="65">
        <v>9401.0150790000007</v>
      </c>
      <c r="M238" s="65">
        <v>1047</v>
      </c>
      <c r="N238" s="65">
        <v>1047</v>
      </c>
      <c r="O238" s="65">
        <v>4790.6467970000003</v>
      </c>
      <c r="P238" s="65">
        <v>8085.8710600000004</v>
      </c>
      <c r="Q238" s="65">
        <v>1047</v>
      </c>
      <c r="R238" s="65">
        <v>1047</v>
      </c>
      <c r="S238" s="65">
        <v>4628.1095400000004</v>
      </c>
      <c r="T238" s="65">
        <v>6408.4760319999996</v>
      </c>
      <c r="U238" s="65">
        <v>1932.7888829999999</v>
      </c>
      <c r="V238" s="65">
        <v>1047</v>
      </c>
      <c r="W238" s="65">
        <v>1702.52162</v>
      </c>
      <c r="X238" s="65">
        <v>8341.7227899999998</v>
      </c>
      <c r="Y238" s="65">
        <v>2828.075484</v>
      </c>
      <c r="Z238" s="65">
        <v>1047</v>
      </c>
      <c r="AA238" s="65">
        <v>6547</v>
      </c>
      <c r="AB238" s="65">
        <v>9088</v>
      </c>
      <c r="AC238" s="65">
        <v>9088</v>
      </c>
      <c r="AD238" s="65">
        <v>10402</v>
      </c>
      <c r="AE238" s="65">
        <v>10318</v>
      </c>
      <c r="AF238" s="65">
        <v>9716</v>
      </c>
      <c r="AG238" s="65">
        <v>9983</v>
      </c>
      <c r="AH238" s="65">
        <v>5515.4887479999998</v>
      </c>
      <c r="AI238" s="65">
        <v>9183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10303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539.47799999999995</v>
      </c>
      <c r="R239" s="65">
        <v>551.25</v>
      </c>
      <c r="S239" s="65">
        <v>656.25</v>
      </c>
      <c r="T239" s="65">
        <v>786.71862109999995</v>
      </c>
      <c r="U239" s="65">
        <v>539.47799999999995</v>
      </c>
      <c r="V239" s="65">
        <v>466.00166000000002</v>
      </c>
      <c r="W239" s="65">
        <v>694.18124999999998</v>
      </c>
      <c r="X239" s="65">
        <v>2258.0725120000002</v>
      </c>
      <c r="Y239" s="65">
        <v>510</v>
      </c>
      <c r="Z239" s="65">
        <v>551.25</v>
      </c>
      <c r="AA239" s="65">
        <v>640.01413739999998</v>
      </c>
      <c r="AB239" s="65">
        <v>5794.45345</v>
      </c>
      <c r="AC239" s="65">
        <v>593.63648579999995</v>
      </c>
      <c r="AD239" s="65">
        <v>551.25</v>
      </c>
      <c r="AE239" s="65">
        <v>656.25</v>
      </c>
      <c r="AF239" s="65">
        <v>5794.45345</v>
      </c>
      <c r="AG239" s="65">
        <v>640.43911949999995</v>
      </c>
      <c r="AH239" s="65">
        <v>643.17649270000004</v>
      </c>
      <c r="AI239" s="65">
        <v>1318.63375</v>
      </c>
      <c r="AJ239" s="65">
        <v>4183.9389579999997</v>
      </c>
      <c r="AK239" s="65">
        <v>674.38934879999999</v>
      </c>
      <c r="AL239" s="65">
        <v>1107.6523500000001</v>
      </c>
      <c r="AM239" s="65">
        <v>657.5244318</v>
      </c>
      <c r="AN239" s="65">
        <v>5511.7341020000003</v>
      </c>
      <c r="AO239" s="65">
        <v>721.53609589999996</v>
      </c>
      <c r="AP239" s="65">
        <v>722.86257260000002</v>
      </c>
      <c r="AQ239" s="65">
        <v>709.37311079999995</v>
      </c>
      <c r="AR239" s="65">
        <v>5794.45345</v>
      </c>
      <c r="AS239" s="65">
        <v>770.73840900000005</v>
      </c>
      <c r="AT239" s="65">
        <v>767.52455550000002</v>
      </c>
      <c r="AU239" s="65">
        <v>1318.63375</v>
      </c>
      <c r="AV239" s="65">
        <v>5794.45345</v>
      </c>
      <c r="AW239" s="65">
        <v>102.593896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210.3859424</v>
      </c>
      <c r="BF239" s="65">
        <v>903.96368480000001</v>
      </c>
      <c r="BG239" s="65">
        <v>1318.63375</v>
      </c>
      <c r="BH239" s="65">
        <v>5794.45345</v>
      </c>
      <c r="BI239" s="65">
        <v>1024.7668000000001</v>
      </c>
      <c r="BJ239" s="65">
        <v>950.28731489999996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551.25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654.49098609999999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1064.531798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137.41050000000001</v>
      </c>
      <c r="G240" s="65">
        <v>357.11250000000001</v>
      </c>
      <c r="H240" s="65">
        <v>355.10624999999999</v>
      </c>
      <c r="I240" s="65">
        <v>135.2895</v>
      </c>
      <c r="J240" s="65">
        <v>363.93374999999997</v>
      </c>
      <c r="K240" s="65">
        <v>357.11250000000001</v>
      </c>
      <c r="L240" s="65">
        <v>355.10624999999999</v>
      </c>
      <c r="M240" s="65">
        <v>135.2895</v>
      </c>
      <c r="N240" s="65">
        <v>363.93374999999997</v>
      </c>
      <c r="O240" s="65">
        <v>357.11250000000001</v>
      </c>
      <c r="P240" s="65">
        <v>355.10624999999999</v>
      </c>
      <c r="Q240" s="65">
        <v>135.2895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134.83500000000001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327.89249999999998</v>
      </c>
      <c r="AG240" s="65">
        <v>553.88324999999998</v>
      </c>
      <c r="AH240" s="65">
        <v>336.04349999999999</v>
      </c>
      <c r="AI240" s="65">
        <v>552.02250000000004</v>
      </c>
      <c r="AJ240" s="65">
        <v>548.92124999999999</v>
      </c>
      <c r="AK240" s="65">
        <v>330.85649999999998</v>
      </c>
      <c r="AL240" s="65">
        <v>562.56674999999996</v>
      </c>
      <c r="AM240" s="65">
        <v>329.745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355.11113449999999</v>
      </c>
      <c r="AV240" s="65">
        <v>548.92124999999999</v>
      </c>
      <c r="AW240" s="65">
        <v>330.85649999999998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902.92124999999999</v>
      </c>
      <c r="BQ240" s="65">
        <v>553.88324999999998</v>
      </c>
      <c r="BR240" s="65">
        <v>925.36675000000002</v>
      </c>
      <c r="BS240" s="65">
        <v>908.02250000000004</v>
      </c>
      <c r="BT240" s="65">
        <v>1195.0641929999999</v>
      </c>
      <c r="BU240" s="65">
        <v>553.88324999999998</v>
      </c>
      <c r="BV240" s="65">
        <v>1194.192421</v>
      </c>
      <c r="BW240" s="65">
        <v>1201.8159680000001</v>
      </c>
      <c r="BX240" s="65">
        <v>1195.0641929999999</v>
      </c>
      <c r="BY240" s="65">
        <v>651.98378319999995</v>
      </c>
      <c r="BZ240" s="65">
        <v>1224.772003</v>
      </c>
      <c r="CA240" s="65">
        <v>1201.8159680000001</v>
      </c>
      <c r="CB240" s="65">
        <v>1195.0641929999999</v>
      </c>
      <c r="CC240" s="65">
        <v>1205.867033</v>
      </c>
      <c r="CD240" s="65">
        <v>1224.772003</v>
      </c>
      <c r="CE240" s="65">
        <v>1201.8159680000001</v>
      </c>
      <c r="CF240" s="65">
        <v>1195.0641929999999</v>
      </c>
      <c r="CG240" s="65">
        <v>1205.867033</v>
      </c>
      <c r="CH240" s="65">
        <v>1153.5935340000001</v>
      </c>
      <c r="CI240" s="65">
        <v>1201.8159680000001</v>
      </c>
      <c r="CJ240" s="65">
        <v>1195.0641929999999</v>
      </c>
      <c r="CK240" s="65">
        <v>717.18112619999999</v>
      </c>
      <c r="CL240" s="65">
        <v>1224.772003</v>
      </c>
      <c r="CM240" s="65">
        <v>1201.8159680000001</v>
      </c>
      <c r="CN240" s="65">
        <v>1195.0641929999999</v>
      </c>
      <c r="CO240" s="65">
        <v>864.28981420000002</v>
      </c>
      <c r="CP240" s="65">
        <v>1224.772003</v>
      </c>
      <c r="CQ240" s="65">
        <v>1201.8159680000001</v>
      </c>
      <c r="CR240" s="65">
        <v>1195.0641929999999</v>
      </c>
      <c r="CS240" s="65">
        <v>910.23144249999996</v>
      </c>
      <c r="CT240" s="65">
        <v>1224.772003</v>
      </c>
      <c r="CU240" s="65">
        <v>1201.8159680000001</v>
      </c>
      <c r="CV240" s="65">
        <v>1478.1712500000001</v>
      </c>
      <c r="CW240" s="65">
        <v>1178.0548349999999</v>
      </c>
      <c r="CX240" s="65">
        <v>1191.664342</v>
      </c>
      <c r="CY240" s="65">
        <v>1486.5225</v>
      </c>
      <c r="CZ240" s="65">
        <v>1478.1712500000001</v>
      </c>
      <c r="DA240" s="65">
        <v>1491.53325</v>
      </c>
      <c r="DB240" s="65">
        <v>783.84399040000005</v>
      </c>
      <c r="DC240" s="65">
        <v>1486.5225</v>
      </c>
      <c r="DD240" s="65">
        <v>1478.1712500000001</v>
      </c>
      <c r="DE240" s="65">
        <v>1134.3332499999999</v>
      </c>
      <c r="DF240" s="65">
        <v>1152.1167499999999</v>
      </c>
      <c r="DG240" s="65">
        <v>1486.5225</v>
      </c>
      <c r="DH240" s="65">
        <v>2034.74775</v>
      </c>
      <c r="DI240" s="65">
        <v>2053.14095</v>
      </c>
      <c r="DJ240" s="65">
        <v>2085.3290499999998</v>
      </c>
      <c r="DK240" s="65">
        <v>2046.2435</v>
      </c>
      <c r="DL240" s="65">
        <v>2034.74775</v>
      </c>
      <c r="DM240" s="65">
        <v>2053.14095</v>
      </c>
      <c r="DN240" s="65">
        <v>1479.63445</v>
      </c>
      <c r="DO240" s="65">
        <v>2046.2435</v>
      </c>
      <c r="DP240" s="65">
        <v>2034.74775</v>
      </c>
      <c r="DQ240" s="65">
        <v>2053.14095</v>
      </c>
      <c r="DR240" s="65">
        <v>2085.3290499999998</v>
      </c>
      <c r="DS240" s="65">
        <v>2046.2435</v>
      </c>
      <c r="DT240" s="65">
        <v>2034.74775</v>
      </c>
      <c r="DU240" s="65">
        <v>2053.14095</v>
      </c>
      <c r="DV240" s="65">
        <v>2085.3290499999998</v>
      </c>
      <c r="DW240" s="65">
        <v>2046.2435</v>
      </c>
      <c r="DX240" s="65">
        <v>2034.74775</v>
      </c>
      <c r="DY240" s="65">
        <v>2053.14095</v>
      </c>
      <c r="DZ240" s="65">
        <v>2085.3290499999998</v>
      </c>
      <c r="EA240" s="65">
        <v>2046.2435</v>
      </c>
      <c r="EB240" s="65">
        <v>2034.74775</v>
      </c>
      <c r="EC240" s="65">
        <v>1695.9409499999999</v>
      </c>
      <c r="ED240" s="65">
        <v>2085.3290499999998</v>
      </c>
      <c r="EE240" s="65">
        <v>2046.2435</v>
      </c>
      <c r="EF240" s="65">
        <v>2034.74775</v>
      </c>
      <c r="EG240" s="65">
        <v>2053.14095</v>
      </c>
      <c r="EH240" s="65">
        <v>2085.3290499999998</v>
      </c>
      <c r="EI240" s="65">
        <v>2046.2435</v>
      </c>
      <c r="EJ240" s="65">
        <v>2034.74775</v>
      </c>
      <c r="EK240" s="65">
        <v>2053.14095</v>
      </c>
      <c r="EL240" s="65">
        <v>2085.3290499999998</v>
      </c>
      <c r="EM240" s="65">
        <v>2018.033662</v>
      </c>
      <c r="EN240" s="65">
        <v>2034.74775</v>
      </c>
      <c r="EO240" s="65">
        <v>2053.14095</v>
      </c>
      <c r="EP240" s="65">
        <v>2085.3290499999998</v>
      </c>
      <c r="EQ240" s="65">
        <v>2046.2435</v>
      </c>
      <c r="ER240" s="65">
        <v>2034.74775</v>
      </c>
      <c r="ES240" s="65">
        <v>2053.14095</v>
      </c>
      <c r="ET240" s="65">
        <v>2085.3290499999998</v>
      </c>
      <c r="EU240" s="65">
        <v>2046.2435</v>
      </c>
      <c r="EV240" s="65">
        <v>2034.74775</v>
      </c>
      <c r="EW240" s="65">
        <v>2053.14095</v>
      </c>
      <c r="EX240" s="65">
        <v>2076.0127029999999</v>
      </c>
      <c r="EY240" s="65">
        <v>2046.2435</v>
      </c>
      <c r="EZ240" s="65">
        <v>2034.74775</v>
      </c>
      <c r="FA240" s="65">
        <v>2053.14095</v>
      </c>
      <c r="FB240" s="65">
        <v>1540.4615879999999</v>
      </c>
      <c r="FC240" s="65">
        <v>1857.7308680000001</v>
      </c>
    </row>
    <row r="241" spans="2:159" x14ac:dyDescent="0.2">
      <c r="B241" s="65" t="s">
        <v>1</v>
      </c>
      <c r="C241" s="65" t="s">
        <v>44</v>
      </c>
      <c r="BX241" s="65">
        <v>2515.366141</v>
      </c>
      <c r="BZ241" s="65">
        <v>227.39359089999999</v>
      </c>
      <c r="CA241" s="65">
        <v>1316.636964</v>
      </c>
      <c r="CB241" s="65">
        <v>7078.6262230000002</v>
      </c>
      <c r="CE241" s="65">
        <v>3705.2184139999999</v>
      </c>
      <c r="CF241" s="65">
        <v>7982.0634289999998</v>
      </c>
      <c r="CG241" s="65">
        <v>897.74425610000003</v>
      </c>
      <c r="CH241" s="65">
        <v>721.59278759999995</v>
      </c>
      <c r="CI241" s="65">
        <v>4178.1113260000002</v>
      </c>
      <c r="CJ241" s="65">
        <v>8611.9996250000004</v>
      </c>
      <c r="CK241" s="65">
        <v>2095.3302659999999</v>
      </c>
      <c r="CL241" s="65">
        <v>778.54014470000004</v>
      </c>
      <c r="CM241" s="65">
        <v>4507.843554</v>
      </c>
      <c r="CN241" s="65">
        <v>9957.4449619999996</v>
      </c>
      <c r="CO241" s="65">
        <v>2422.6819209999999</v>
      </c>
      <c r="CP241" s="65">
        <v>270.21600000000001</v>
      </c>
      <c r="CQ241" s="65">
        <v>5212.1000969999996</v>
      </c>
      <c r="CR241" s="65">
        <v>10192.896000000001</v>
      </c>
      <c r="CS241" s="65">
        <v>1186.3760870000001</v>
      </c>
      <c r="CT241" s="65">
        <v>651.24</v>
      </c>
      <c r="CU241" s="65">
        <v>5335.3440000000001</v>
      </c>
      <c r="CV241" s="65">
        <v>10192.896000000001</v>
      </c>
      <c r="CW241" s="65">
        <v>2479.9679999999998</v>
      </c>
      <c r="CY241" s="65">
        <v>5335.3440000000001</v>
      </c>
      <c r="CZ241" s="65">
        <v>10876.041929999999</v>
      </c>
      <c r="DA241" s="65">
        <v>727.24800000000005</v>
      </c>
      <c r="DB241" s="65">
        <v>921.45600000000002</v>
      </c>
      <c r="DC241" s="65">
        <v>5692.9281970000002</v>
      </c>
      <c r="DD241" s="65">
        <v>11307.349260000001</v>
      </c>
      <c r="DE241" s="65">
        <v>2751.1184589999998</v>
      </c>
      <c r="DF241" s="65">
        <v>1022.204565</v>
      </c>
      <c r="DG241" s="65">
        <v>5918.6906310000004</v>
      </c>
      <c r="DH241" s="65">
        <v>11307.349260000001</v>
      </c>
      <c r="DI241" s="65">
        <v>2751.1184589999998</v>
      </c>
      <c r="DK241" s="65">
        <v>5918.6906310000004</v>
      </c>
      <c r="DL241" s="65">
        <v>11307.349260000001</v>
      </c>
      <c r="DM241" s="65">
        <v>1925.853965</v>
      </c>
      <c r="DN241" s="65">
        <v>335.178</v>
      </c>
      <c r="DO241" s="65">
        <v>5335.3440000000001</v>
      </c>
      <c r="DP241" s="65">
        <v>11307.349260000001</v>
      </c>
      <c r="DQ241" s="65">
        <v>2400.255549</v>
      </c>
      <c r="DR241" s="65">
        <v>64.962000000000003</v>
      </c>
      <c r="DS241" s="65">
        <v>5255.7656109999998</v>
      </c>
      <c r="DT241" s="65">
        <v>11307.349260000001</v>
      </c>
      <c r="DU241" s="65">
        <v>2576.282459</v>
      </c>
      <c r="DV241" s="65">
        <v>1022.204565</v>
      </c>
      <c r="DW241" s="65">
        <v>5207.1915790000003</v>
      </c>
      <c r="DX241" s="65">
        <v>11307.349260000001</v>
      </c>
      <c r="DY241" s="65">
        <v>2582.9374929999999</v>
      </c>
      <c r="DZ241" s="65">
        <v>35.78656522</v>
      </c>
      <c r="EA241" s="65">
        <v>5711.482</v>
      </c>
      <c r="EB241" s="65">
        <v>11307.349260000001</v>
      </c>
      <c r="EC241" s="65">
        <v>2751.1184589999998</v>
      </c>
      <c r="ED241" s="65">
        <v>716.202</v>
      </c>
      <c r="EE241" s="65">
        <v>5903.138269</v>
      </c>
      <c r="EF241" s="65">
        <v>11307.349260000001</v>
      </c>
      <c r="EG241" s="65">
        <v>2751.1184589999998</v>
      </c>
      <c r="EI241" s="65">
        <v>5918.6906310000004</v>
      </c>
      <c r="EJ241" s="65">
        <v>11307.07386</v>
      </c>
      <c r="EK241" s="65">
        <v>2751.1184589999998</v>
      </c>
      <c r="EL241" s="65">
        <v>916.46185839999998</v>
      </c>
      <c r="EM241" s="65">
        <v>5711.482</v>
      </c>
      <c r="EN241" s="65">
        <v>11307.349260000001</v>
      </c>
      <c r="EO241" s="65">
        <v>2751.1184589999998</v>
      </c>
      <c r="EP241" s="65">
        <v>35.78656522</v>
      </c>
      <c r="EQ241" s="65">
        <v>5269.5211660000004</v>
      </c>
      <c r="ER241" s="65">
        <v>9774.6877349999995</v>
      </c>
      <c r="ES241" s="65">
        <v>2854.166534</v>
      </c>
      <c r="ET241" s="65">
        <v>921.45600000000002</v>
      </c>
      <c r="EU241" s="65">
        <v>3788.6535399999998</v>
      </c>
      <c r="EV241" s="65">
        <v>10192.896000000001</v>
      </c>
      <c r="EW241" s="65">
        <v>3164.4879999999998</v>
      </c>
      <c r="EX241" s="65">
        <v>1175.796</v>
      </c>
      <c r="EY241" s="65">
        <v>5402.0248899999997</v>
      </c>
      <c r="EZ241" s="65">
        <v>11208.21884</v>
      </c>
      <c r="FA241" s="65">
        <v>3164.4879999999998</v>
      </c>
      <c r="FB241" s="65">
        <v>836.67537540000001</v>
      </c>
      <c r="FC241" s="65">
        <v>4736.0862800000004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1535.4497200000001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864.44378959999995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O242" s="65">
        <v>1535.4497200000001</v>
      </c>
      <c r="BP242" s="65">
        <v>3180.6924800000002</v>
      </c>
      <c r="BQ242" s="65">
        <v>713.70583999999997</v>
      </c>
      <c r="BR242" s="65">
        <v>18.63</v>
      </c>
      <c r="BS242" s="65">
        <v>1664.89372</v>
      </c>
      <c r="BT242" s="65">
        <v>3180.6924800000002</v>
      </c>
      <c r="BU242" s="65">
        <v>10.028</v>
      </c>
      <c r="BW242" s="65">
        <v>1557.0237199999999</v>
      </c>
      <c r="BX242" s="65">
        <v>3597.3119999999999</v>
      </c>
      <c r="BY242" s="65">
        <v>773.87383999999997</v>
      </c>
      <c r="BZ242" s="65">
        <v>325.2034286</v>
      </c>
      <c r="CA242" s="65">
        <v>1535.4497200000001</v>
      </c>
      <c r="CB242" s="65">
        <v>3597.3119999999999</v>
      </c>
      <c r="CC242" s="65">
        <v>773.87383999999997</v>
      </c>
      <c r="CD242" s="65">
        <v>268.91028</v>
      </c>
      <c r="CE242" s="65">
        <v>1882.9680000000001</v>
      </c>
      <c r="CF242" s="65">
        <v>3597.3119999999999</v>
      </c>
      <c r="CG242" s="65">
        <v>815.07085710000001</v>
      </c>
      <c r="CH242" s="65">
        <v>265.18428</v>
      </c>
      <c r="CI242" s="65">
        <v>1882.9680000000001</v>
      </c>
      <c r="CJ242" s="65">
        <v>3597.3119999999999</v>
      </c>
      <c r="CL242" s="65">
        <v>41.389148570000003</v>
      </c>
      <c r="CM242" s="65">
        <v>1882.9680000000001</v>
      </c>
      <c r="CN242" s="65">
        <v>3597.3119999999999</v>
      </c>
      <c r="CO242" s="65">
        <v>713.70583999999997</v>
      </c>
      <c r="CP242" s="65">
        <v>3.726</v>
      </c>
      <c r="CQ242" s="65">
        <v>1882.9680000000001</v>
      </c>
      <c r="CR242" s="65">
        <v>4731.1310839999996</v>
      </c>
      <c r="CS242" s="65">
        <v>713.70583999999997</v>
      </c>
      <c r="CT242" s="65">
        <v>265.18428</v>
      </c>
      <c r="CU242" s="65">
        <v>2476.451427</v>
      </c>
      <c r="CV242" s="65">
        <v>6053.6855750000004</v>
      </c>
      <c r="CW242" s="65">
        <v>1538.83584</v>
      </c>
      <c r="CX242" s="65">
        <v>568.04327999999998</v>
      </c>
      <c r="CY242" s="65">
        <v>3310.61472</v>
      </c>
      <c r="CZ242" s="65">
        <v>6324.75648</v>
      </c>
      <c r="DA242" s="65">
        <v>723.73383999999999</v>
      </c>
      <c r="DB242" s="65">
        <v>571.76927999999998</v>
      </c>
      <c r="DC242" s="65">
        <v>3310.61472</v>
      </c>
      <c r="DD242" s="65">
        <v>6324.75648</v>
      </c>
      <c r="DE242" s="65">
        <v>713.70583999999997</v>
      </c>
      <c r="DF242" s="65">
        <v>571.76927999999998</v>
      </c>
      <c r="DG242" s="65">
        <v>3310.61472</v>
      </c>
      <c r="DH242" s="65">
        <v>6324.75648</v>
      </c>
      <c r="DI242" s="65">
        <v>764.96199999999999</v>
      </c>
      <c r="DJ242" s="65">
        <v>571.76927999999998</v>
      </c>
      <c r="DK242" s="65">
        <v>3310.61472</v>
      </c>
      <c r="DL242" s="65">
        <v>6324.75648</v>
      </c>
      <c r="DM242" s="65">
        <v>1538.83584</v>
      </c>
      <c r="DN242" s="65">
        <v>306.58499999999998</v>
      </c>
      <c r="DO242" s="65">
        <v>3310.61472</v>
      </c>
      <c r="DP242" s="65">
        <v>6324.75648</v>
      </c>
      <c r="DQ242" s="65">
        <v>1538.83584</v>
      </c>
      <c r="DR242" s="65">
        <v>283.81428</v>
      </c>
      <c r="DS242" s="65">
        <v>2707.3066680000002</v>
      </c>
      <c r="DT242" s="65">
        <v>6324.75648</v>
      </c>
      <c r="DU242" s="65">
        <v>1538.83584</v>
      </c>
      <c r="DV242" s="65">
        <v>265.18428</v>
      </c>
      <c r="DW242" s="65">
        <v>3310.61472</v>
      </c>
      <c r="DX242" s="65">
        <v>6324.75648</v>
      </c>
      <c r="DY242" s="65">
        <v>713.70583999999997</v>
      </c>
      <c r="DZ242" s="65">
        <v>568.04327999999998</v>
      </c>
      <c r="EA242" s="65">
        <v>3181.1707200000001</v>
      </c>
      <c r="EB242" s="65">
        <v>6324.75648</v>
      </c>
      <c r="EC242" s="65">
        <v>1538.83584</v>
      </c>
      <c r="ED242" s="65">
        <v>571.76927999999998</v>
      </c>
      <c r="EE242" s="65">
        <v>2710.554459</v>
      </c>
      <c r="EF242" s="65">
        <v>6324.75648</v>
      </c>
      <c r="EG242" s="65">
        <v>1478.6678400000001</v>
      </c>
      <c r="EH242" s="65">
        <v>571.76927999999998</v>
      </c>
      <c r="EI242" s="65">
        <v>2726.03748</v>
      </c>
      <c r="EJ242" s="65">
        <v>6127.3498330000002</v>
      </c>
      <c r="EK242" s="65">
        <v>1538.83584</v>
      </c>
      <c r="EL242" s="65">
        <v>306.58499999999998</v>
      </c>
      <c r="EM242" s="65">
        <v>3289.04072</v>
      </c>
      <c r="EN242" s="65">
        <v>6324.75648</v>
      </c>
      <c r="EO242" s="65">
        <v>1538.83584</v>
      </c>
      <c r="EP242" s="65">
        <v>223.79857759999999</v>
      </c>
      <c r="EQ242" s="65">
        <v>3310.61472</v>
      </c>
      <c r="ER242" s="65">
        <v>6324.75648</v>
      </c>
      <c r="ES242" s="65">
        <v>1538.83584</v>
      </c>
      <c r="ET242" s="65">
        <v>3.726</v>
      </c>
      <c r="EU242" s="65">
        <v>2726.03748</v>
      </c>
      <c r="EV242" s="65">
        <v>6077.4604799999997</v>
      </c>
      <c r="EW242" s="65">
        <v>1538.83584</v>
      </c>
      <c r="EX242" s="65">
        <v>268.91028</v>
      </c>
      <c r="EY242" s="65">
        <v>3310.61472</v>
      </c>
      <c r="EZ242" s="65">
        <v>6077.4604799999997</v>
      </c>
      <c r="FA242" s="65">
        <v>1583.7438400000001</v>
      </c>
      <c r="FB242" s="65">
        <v>588.45528000000002</v>
      </c>
      <c r="FC242" s="65">
        <v>2157.122867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56787.298159999998</v>
      </c>
      <c r="E245" s="65">
        <v>51553.675139999999</v>
      </c>
      <c r="F245" s="65">
        <v>48137.230280000003</v>
      </c>
      <c r="G245" s="65">
        <v>54385.21271</v>
      </c>
      <c r="H245" s="65">
        <v>59445.461410000004</v>
      </c>
      <c r="I245" s="65">
        <v>53564.544459999997</v>
      </c>
      <c r="J245" s="65">
        <v>50752.169150000002</v>
      </c>
      <c r="K245" s="65">
        <v>54343.664729999997</v>
      </c>
      <c r="L245" s="65">
        <v>64046.653590000002</v>
      </c>
      <c r="M245" s="65">
        <v>58131.715900000003</v>
      </c>
      <c r="N245" s="65">
        <v>51845.61234</v>
      </c>
      <c r="O245" s="65">
        <v>58047.031889999998</v>
      </c>
      <c r="P245" s="65">
        <v>65314.287199999999</v>
      </c>
      <c r="Q245" s="65">
        <v>54405.01642</v>
      </c>
      <c r="R245" s="65">
        <v>51161.463360000002</v>
      </c>
      <c r="S245" s="65">
        <v>59715.795420000002</v>
      </c>
      <c r="T245" s="65">
        <v>60065.606849999996</v>
      </c>
      <c r="U245" s="65">
        <v>53808.309939999999</v>
      </c>
      <c r="V245" s="65">
        <v>50942.832049999997</v>
      </c>
      <c r="W245" s="65">
        <v>56015.613039999997</v>
      </c>
      <c r="X245" s="65">
        <v>64151.997100000001</v>
      </c>
      <c r="Y245" s="65">
        <v>55840.398939999999</v>
      </c>
      <c r="Z245" s="65">
        <v>51649.318330000002</v>
      </c>
      <c r="AA245" s="65">
        <v>60058.573409999997</v>
      </c>
      <c r="AB245" s="65">
        <v>71509.80356</v>
      </c>
      <c r="AC245" s="65">
        <v>58279.374609999999</v>
      </c>
      <c r="AD245" s="65">
        <v>57629.15741</v>
      </c>
      <c r="AE245" s="65">
        <v>63312.450689999998</v>
      </c>
      <c r="AF245" s="65">
        <v>70694.951589999997</v>
      </c>
      <c r="AG245" s="65">
        <v>65139.516629999998</v>
      </c>
      <c r="AH245" s="65">
        <v>58185.706870000002</v>
      </c>
      <c r="AI245" s="65">
        <v>65524.097099999999</v>
      </c>
      <c r="AJ245" s="65">
        <v>72490.862240000002</v>
      </c>
      <c r="AK245" s="65">
        <v>67104.776509999996</v>
      </c>
      <c r="AL245" s="65">
        <v>64251.46329</v>
      </c>
      <c r="AM245" s="65">
        <v>67372.277530000007</v>
      </c>
      <c r="AN245" s="65">
        <v>73688.08124</v>
      </c>
      <c r="AO245" s="65">
        <v>68801.143179999999</v>
      </c>
      <c r="AP245" s="65">
        <v>63785.140829999997</v>
      </c>
      <c r="AQ245" s="65">
        <v>69396.957859999995</v>
      </c>
      <c r="AR245" s="65">
        <v>76422.835770000005</v>
      </c>
      <c r="AS245" s="65">
        <v>68809.850959999996</v>
      </c>
      <c r="AT245" s="65">
        <v>64021.97206</v>
      </c>
      <c r="AU245" s="65">
        <v>70649.326530000006</v>
      </c>
      <c r="AV245" s="65">
        <v>80223.155369999993</v>
      </c>
      <c r="AW245" s="65">
        <v>74046.078429999994</v>
      </c>
      <c r="AX245" s="65">
        <v>65965.321209999995</v>
      </c>
      <c r="AY245" s="65">
        <v>73106.224839999995</v>
      </c>
      <c r="AZ245" s="65">
        <v>80428.420169999998</v>
      </c>
      <c r="BA245" s="65">
        <v>72324.731360000005</v>
      </c>
      <c r="BB245" s="65">
        <v>68294.535260000004</v>
      </c>
      <c r="BC245" s="65">
        <v>73485.760670000003</v>
      </c>
      <c r="BD245" s="65">
        <v>80505.416570000001</v>
      </c>
      <c r="BE245" s="65">
        <v>71281.578840000002</v>
      </c>
      <c r="BF245" s="65">
        <v>66573.50288</v>
      </c>
      <c r="BG245" s="65">
        <v>72892.883440000005</v>
      </c>
      <c r="BH245" s="65">
        <v>81323.064570000002</v>
      </c>
      <c r="BI245" s="65">
        <v>72123.082150000002</v>
      </c>
      <c r="BJ245" s="65">
        <v>71100.632689999999</v>
      </c>
      <c r="BK245" s="65">
        <v>74390.756370000003</v>
      </c>
      <c r="BL245" s="65">
        <v>81323.064570000002</v>
      </c>
      <c r="BM245" s="65">
        <v>75493.929799999998</v>
      </c>
      <c r="BN245" s="65">
        <v>66450.135710000002</v>
      </c>
      <c r="BO245" s="65">
        <v>73431.773669999995</v>
      </c>
      <c r="BP245" s="65">
        <v>84455.655650000001</v>
      </c>
      <c r="BQ245" s="65">
        <v>79421.609299999996</v>
      </c>
      <c r="BR245" s="65">
        <v>72991.031900000002</v>
      </c>
      <c r="BS245" s="65">
        <v>77425.473809999996</v>
      </c>
      <c r="BT245" s="65">
        <v>86009.147989999998</v>
      </c>
      <c r="BU245" s="65">
        <v>77643.727010000002</v>
      </c>
      <c r="BV245" s="65">
        <v>67172.28456</v>
      </c>
      <c r="BW245" s="65">
        <v>75944.701449999993</v>
      </c>
      <c r="BX245" s="65">
        <v>90396.535709999996</v>
      </c>
      <c r="BY245" s="65">
        <v>79731.470509999999</v>
      </c>
      <c r="BZ245" s="65">
        <v>74172.557379999998</v>
      </c>
      <c r="CA245" s="65">
        <v>80487.708270000003</v>
      </c>
      <c r="CB245" s="65">
        <v>95083.34779</v>
      </c>
      <c r="CC245" s="65">
        <v>81500.737429999994</v>
      </c>
      <c r="CD245" s="65">
        <v>75800.879029999996</v>
      </c>
      <c r="CE245" s="65">
        <v>84379.13</v>
      </c>
      <c r="CF245" s="65">
        <v>95986.785000000003</v>
      </c>
      <c r="CG245" s="65">
        <v>84556.414269999994</v>
      </c>
      <c r="CH245" s="65">
        <v>73551.821280000004</v>
      </c>
      <c r="CI245" s="65">
        <v>84852.02291</v>
      </c>
      <c r="CJ245" s="65">
        <v>97018.580669999996</v>
      </c>
      <c r="CK245" s="65">
        <v>83648.437210000004</v>
      </c>
      <c r="CL245" s="65">
        <v>77144.132750000004</v>
      </c>
      <c r="CM245" s="65">
        <v>85495.931289999993</v>
      </c>
      <c r="CN245" s="65">
        <v>98364.025999999998</v>
      </c>
      <c r="CO245" s="65">
        <v>85502.138600000006</v>
      </c>
      <c r="CP245" s="65">
        <v>78258.118390000003</v>
      </c>
      <c r="CQ245" s="65">
        <v>86200.187829999995</v>
      </c>
      <c r="CR245" s="65">
        <v>99733.296130000002</v>
      </c>
      <c r="CS245" s="65">
        <v>84993.749599999996</v>
      </c>
      <c r="CT245" s="65">
        <v>75214.934469999993</v>
      </c>
      <c r="CU245" s="65">
        <v>86916.915160000004</v>
      </c>
      <c r="CV245" s="65">
        <v>101338.9577</v>
      </c>
      <c r="CW245" s="65">
        <v>86014.062709999998</v>
      </c>
      <c r="CX245" s="65">
        <v>77497.302920000002</v>
      </c>
      <c r="CY245" s="65">
        <v>88035.78499</v>
      </c>
      <c r="CZ245" s="65">
        <v>102293.17449999999</v>
      </c>
      <c r="DA245" s="65">
        <v>84928.781709999996</v>
      </c>
      <c r="DB245" s="65">
        <v>74822.083280000006</v>
      </c>
      <c r="DC245" s="65">
        <v>88393.369179999994</v>
      </c>
      <c r="DD245" s="65">
        <v>103170.21279999999</v>
      </c>
      <c r="DE245" s="65">
        <v>87462.552720000007</v>
      </c>
      <c r="DF245" s="65">
        <v>78001.280880000006</v>
      </c>
      <c r="DG245" s="65">
        <v>88969.316059999997</v>
      </c>
      <c r="DH245" s="65">
        <v>103973.46430000001</v>
      </c>
      <c r="DI245" s="65">
        <v>87702.771439999997</v>
      </c>
      <c r="DJ245" s="65">
        <v>77221.626869999993</v>
      </c>
      <c r="DK245" s="65">
        <v>89573.352929999994</v>
      </c>
      <c r="DL245" s="65">
        <v>103973.46430000001</v>
      </c>
      <c r="DM245" s="65">
        <v>88535.576029999997</v>
      </c>
      <c r="DN245" s="65">
        <v>76935.662320000003</v>
      </c>
      <c r="DO245" s="65">
        <v>89287.104990000007</v>
      </c>
      <c r="DP245" s="65">
        <v>103973.46430000001</v>
      </c>
      <c r="DQ245" s="65">
        <v>87208.524359999996</v>
      </c>
      <c r="DR245" s="65">
        <v>73541.459910000005</v>
      </c>
      <c r="DS245" s="65">
        <v>88604.218550000005</v>
      </c>
      <c r="DT245" s="65">
        <v>103973.46430000001</v>
      </c>
      <c r="DU245" s="65">
        <v>90119.861720000001</v>
      </c>
      <c r="DV245" s="65">
        <v>75673.304690000004</v>
      </c>
      <c r="DW245" s="65">
        <v>88892.939769999997</v>
      </c>
      <c r="DX245" s="65">
        <v>103973.46430000001</v>
      </c>
      <c r="DY245" s="65">
        <v>88703.357470000003</v>
      </c>
      <c r="DZ245" s="65">
        <v>79122.024260000006</v>
      </c>
      <c r="EA245" s="65">
        <v>89323.848989999999</v>
      </c>
      <c r="EB245" s="65">
        <v>103973.46430000001</v>
      </c>
      <c r="EC245" s="65">
        <v>89828.166519999999</v>
      </c>
      <c r="ED245" s="65">
        <v>77942.492790000004</v>
      </c>
      <c r="EE245" s="65">
        <v>88997.289000000004</v>
      </c>
      <c r="EF245" s="65">
        <v>103973.46430000001</v>
      </c>
      <c r="EG245" s="65">
        <v>89954.994309999995</v>
      </c>
      <c r="EH245" s="65">
        <v>74559.64271</v>
      </c>
      <c r="EI245" s="65">
        <v>89238.274380000003</v>
      </c>
      <c r="EJ245" s="65">
        <v>103775.78230000001</v>
      </c>
      <c r="EK245" s="65">
        <v>90392.726519999997</v>
      </c>
      <c r="EL245" s="65">
        <v>81398.156270000007</v>
      </c>
      <c r="EM245" s="65">
        <v>88861.587960000004</v>
      </c>
      <c r="EN245" s="65">
        <v>103680.2043</v>
      </c>
      <c r="EO245" s="65">
        <v>90392.726519999997</v>
      </c>
      <c r="EP245" s="65">
        <v>79237.302330000006</v>
      </c>
      <c r="EQ245" s="65">
        <v>87827.214019999999</v>
      </c>
      <c r="ER245" s="65">
        <v>102327.03200000001</v>
      </c>
      <c r="ES245" s="65">
        <v>90495.774590000001</v>
      </c>
      <c r="ET245" s="65">
        <v>76283.683170000004</v>
      </c>
      <c r="EU245" s="65">
        <v>87113.337289999996</v>
      </c>
      <c r="EV245" s="65">
        <v>101873.7071</v>
      </c>
      <c r="EW245" s="65">
        <v>90806.096059999996</v>
      </c>
      <c r="EX245" s="65">
        <v>78068.845209999999</v>
      </c>
      <c r="EY245" s="65">
        <v>87851.12732</v>
      </c>
      <c r="EZ245" s="65">
        <v>104278.079</v>
      </c>
      <c r="FA245" s="65">
        <v>91664.460500000001</v>
      </c>
      <c r="FB245" s="65">
        <v>79026.209329999998</v>
      </c>
      <c r="FC245" s="65">
        <v>86888.598180000001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3431.524273</v>
      </c>
      <c r="AL246" s="65">
        <v>3314.5895099999998</v>
      </c>
      <c r="AM246" s="65">
        <v>3265.0611610000001</v>
      </c>
      <c r="AN246" s="65">
        <v>5497.6128049999998</v>
      </c>
      <c r="AO246" s="65">
        <v>3432.695573</v>
      </c>
      <c r="AP246" s="65">
        <v>5574.5024949999997</v>
      </c>
      <c r="AQ246" s="65">
        <v>5491.2053310000001</v>
      </c>
      <c r="AR246" s="65">
        <v>7188.6440339999999</v>
      </c>
      <c r="AS246" s="65">
        <v>7548.9140729999999</v>
      </c>
      <c r="AT246" s="65">
        <v>7289.18451</v>
      </c>
      <c r="AU246" s="65">
        <v>7180.2656610000004</v>
      </c>
      <c r="AV246" s="65">
        <v>6273.3614809999999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5580.2627949999996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5636.4374120000002</v>
      </c>
      <c r="BN246" s="65">
        <v>7289.18451</v>
      </c>
      <c r="BO246" s="65">
        <v>7180.2656610000004</v>
      </c>
      <c r="BP246" s="65">
        <v>7188.6440339999999</v>
      </c>
      <c r="BQ246" s="65">
        <v>4244.0050190000002</v>
      </c>
      <c r="BR246" s="65">
        <v>3314.5895099999998</v>
      </c>
      <c r="BS246" s="65">
        <v>7180.2656610000004</v>
      </c>
      <c r="BT246" s="65">
        <v>8997.7370339999998</v>
      </c>
      <c r="BU246" s="65">
        <v>7548.9140729999999</v>
      </c>
      <c r="BV246" s="65">
        <v>9123.5795099999996</v>
      </c>
      <c r="BW246" s="65">
        <v>8987.2501609999999</v>
      </c>
      <c r="BX246" s="65">
        <v>8997.7370339999998</v>
      </c>
      <c r="BY246" s="65">
        <v>9448.6725729999998</v>
      </c>
      <c r="BZ246" s="65">
        <v>9123.5795099999996</v>
      </c>
      <c r="CA246" s="65">
        <v>8607.7922780000008</v>
      </c>
      <c r="CB246" s="65">
        <v>8997.7370339999998</v>
      </c>
      <c r="CC246" s="65">
        <v>8819.8119449999995</v>
      </c>
      <c r="CD246" s="65">
        <v>8380.144945</v>
      </c>
      <c r="CE246" s="65">
        <v>8987.2501609999999</v>
      </c>
      <c r="CF246" s="65">
        <v>8997.7370339999998</v>
      </c>
      <c r="CG246" s="65">
        <v>8616.7385720000002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7191.6292869999997</v>
      </c>
      <c r="CM246" s="65">
        <v>8987.2501609999999</v>
      </c>
      <c r="CN246" s="65">
        <v>8997.7370339999998</v>
      </c>
      <c r="CO246" s="65">
        <v>9448.6725729999998</v>
      </c>
      <c r="CP246" s="65">
        <v>7000.7760909999997</v>
      </c>
      <c r="CQ246" s="65">
        <v>8987.2501609999999</v>
      </c>
      <c r="CR246" s="65">
        <v>8997.7370339999998</v>
      </c>
      <c r="CS246" s="65">
        <v>7662.8103860000001</v>
      </c>
      <c r="CT246" s="65">
        <v>6778.5503580000004</v>
      </c>
      <c r="CU246" s="65">
        <v>8987.2501609999999</v>
      </c>
      <c r="CV246" s="65">
        <v>8997.7370339999998</v>
      </c>
      <c r="CW246" s="65">
        <v>9448.6725729999998</v>
      </c>
      <c r="CX246" s="65">
        <v>8958.8671720000002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8514.9390970000004</v>
      </c>
      <c r="DK246" s="65">
        <v>8987.2501609999999</v>
      </c>
      <c r="DL246" s="65">
        <v>8997.7370339999998</v>
      </c>
      <c r="DM246" s="65">
        <v>9448.6725729999998</v>
      </c>
      <c r="DN246" s="65">
        <v>7289.18451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9448.1676659999994</v>
      </c>
      <c r="ED246" s="65">
        <v>9114.4143810000005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5148.9845100000002</v>
      </c>
      <c r="EM246" s="65">
        <v>8481.8182199999992</v>
      </c>
      <c r="EN246" s="65">
        <v>8997.7370339999998</v>
      </c>
      <c r="EO246" s="65">
        <v>9448.6725729999998</v>
      </c>
      <c r="EP246" s="65">
        <v>8729.7116979999992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5769.6685680000001</v>
      </c>
      <c r="EY246" s="65">
        <v>8958.8924970000007</v>
      </c>
      <c r="EZ246" s="65">
        <v>8997.7370339999998</v>
      </c>
      <c r="FA246" s="65">
        <v>9448.6725729999998</v>
      </c>
      <c r="FB246" s="65">
        <v>5947.8122819999999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1385.5407709999999</v>
      </c>
      <c r="AD247" s="65">
        <v>1484.925954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3118.787061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4288.5099540000001</v>
      </c>
      <c r="BK247" s="65">
        <v>3430.876518</v>
      </c>
      <c r="BL247" s="65">
        <v>4240.5400440000003</v>
      </c>
      <c r="BM247" s="65">
        <v>2331.3266469999999</v>
      </c>
      <c r="BN247" s="65">
        <v>4288.5099540000001</v>
      </c>
      <c r="BO247" s="65">
        <v>4047.30431</v>
      </c>
      <c r="BP247" s="65">
        <v>4240.5400440000003</v>
      </c>
      <c r="BQ247" s="65">
        <v>1695.9170710000001</v>
      </c>
      <c r="BR247" s="65">
        <v>4288.5099540000001</v>
      </c>
      <c r="BS247" s="65">
        <v>2699.328407</v>
      </c>
      <c r="BT247" s="65">
        <v>4240.5400440000003</v>
      </c>
      <c r="BU247" s="65">
        <v>1695.9170710000001</v>
      </c>
      <c r="BV247" s="65">
        <v>4288.5099540000001</v>
      </c>
      <c r="BW247" s="65">
        <v>4302.9009269999997</v>
      </c>
      <c r="BX247" s="65">
        <v>4240.5400440000003</v>
      </c>
      <c r="BY247" s="65">
        <v>1695.9170710000001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4244.1675539999997</v>
      </c>
      <c r="CE247" s="65">
        <v>4302.9009269999997</v>
      </c>
      <c r="CF247" s="65">
        <v>4240.5400440000003</v>
      </c>
      <c r="CG247" s="65">
        <v>1893.036564</v>
      </c>
      <c r="CH247" s="65">
        <v>4166.1213539999999</v>
      </c>
      <c r="CI247" s="65">
        <v>4302.9009269999997</v>
      </c>
      <c r="CJ247" s="65">
        <v>4240.5400440000003</v>
      </c>
      <c r="CK247" s="65">
        <v>1982.2775260000001</v>
      </c>
      <c r="CL247" s="65">
        <v>1720.9419539999999</v>
      </c>
      <c r="CM247" s="65">
        <v>4302.9009269999997</v>
      </c>
      <c r="CN247" s="65">
        <v>4240.5400440000003</v>
      </c>
      <c r="CO247" s="65">
        <v>1695.9170710000001</v>
      </c>
      <c r="CP247" s="65">
        <v>1720.9419539999999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2863.218676</v>
      </c>
      <c r="CX247" s="65">
        <v>1720.9419539999999</v>
      </c>
      <c r="CY247" s="65">
        <v>4302.9009269999997</v>
      </c>
      <c r="CZ247" s="65">
        <v>4240.5400440000003</v>
      </c>
      <c r="DA247" s="65">
        <v>4226.1490709999998</v>
      </c>
      <c r="DB247" s="65">
        <v>3354.8829649999998</v>
      </c>
      <c r="DC247" s="65">
        <v>4302.9009269999997</v>
      </c>
      <c r="DD247" s="65">
        <v>4240.5400440000003</v>
      </c>
      <c r="DE247" s="65">
        <v>2007.236478</v>
      </c>
      <c r="DF247" s="65">
        <v>1720.9419539999999</v>
      </c>
      <c r="DG247" s="65">
        <v>4302.9009269999997</v>
      </c>
      <c r="DH247" s="65">
        <v>4240.5400440000003</v>
      </c>
      <c r="DI247" s="65">
        <v>3615.372633</v>
      </c>
      <c r="DJ247" s="65">
        <v>1720.9419539999999</v>
      </c>
      <c r="DK247" s="65">
        <v>4302.9009269999997</v>
      </c>
      <c r="DL247" s="65">
        <v>4240.5400440000003</v>
      </c>
      <c r="DM247" s="65">
        <v>2258.6693230000001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4141.8045540000003</v>
      </c>
      <c r="DS247" s="65">
        <v>4302.9009269999997</v>
      </c>
      <c r="DT247" s="65">
        <v>4240.5400440000003</v>
      </c>
      <c r="DU247" s="65">
        <v>1695.9170710000001</v>
      </c>
      <c r="DV247" s="65">
        <v>1720.9419539999999</v>
      </c>
      <c r="DW247" s="65">
        <v>3965.4859259999998</v>
      </c>
      <c r="DX247" s="65">
        <v>4240.5400440000003</v>
      </c>
      <c r="DY247" s="65">
        <v>4226.1490709999998</v>
      </c>
      <c r="DZ247" s="65">
        <v>4207.936146</v>
      </c>
      <c r="EA247" s="65">
        <v>3488.4832379999998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4036.7032640000002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1701.6920439999999</v>
      </c>
      <c r="FA247" s="65">
        <v>4226.1490709999998</v>
      </c>
      <c r="FB247" s="65">
        <v>4288.5099540000001</v>
      </c>
      <c r="FC247" s="65">
        <v>4126.7432900000003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143.71866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4.93</v>
      </c>
      <c r="AF248" s="65">
        <v>149.54712000000001</v>
      </c>
      <c r="AG248" s="65">
        <v>150.24268799999999</v>
      </c>
      <c r="AH248" s="65">
        <v>143.71866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148.67766</v>
      </c>
      <c r="AY248" s="65">
        <v>226.00819999999999</v>
      </c>
      <c r="AZ248" s="65">
        <v>228.66712000000001</v>
      </c>
      <c r="BA248" s="65">
        <v>224.71948800000001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148.67766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221.07820000000001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143.71866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U251" s="65">
        <v>17.660959999999999</v>
      </c>
      <c r="W251" s="65">
        <v>22.7255</v>
      </c>
      <c r="Y251" s="65">
        <v>16.65456</v>
      </c>
      <c r="Z251" s="65">
        <v>18.001619999999999</v>
      </c>
      <c r="AB251" s="65">
        <v>232.13033999999999</v>
      </c>
      <c r="AC251" s="65">
        <v>41.052959999999999</v>
      </c>
      <c r="AD251" s="65">
        <v>18.001619999999999</v>
      </c>
      <c r="AE251" s="65">
        <v>21.430499999999999</v>
      </c>
      <c r="AF251" s="65">
        <v>232.13033999999999</v>
      </c>
      <c r="AG251" s="65">
        <v>41.052959999999999</v>
      </c>
      <c r="AH251" s="65">
        <v>44.373420000000003</v>
      </c>
      <c r="AI251" s="65">
        <v>52.825499999999998</v>
      </c>
      <c r="AJ251" s="65">
        <v>353.24784</v>
      </c>
      <c r="AK251" s="65">
        <v>62.47296</v>
      </c>
      <c r="AL251" s="65">
        <v>67.525919999999999</v>
      </c>
      <c r="AM251" s="65">
        <v>80.388000000000005</v>
      </c>
      <c r="AN251" s="65">
        <v>353.24784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24.037116919999999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G253" s="65">
        <v>0.74119999999999997</v>
      </c>
      <c r="AJ253" s="65">
        <v>1.706231469</v>
      </c>
      <c r="AK253" s="65">
        <v>0.74119999999999997</v>
      </c>
      <c r="AL253" s="65">
        <v>0.27539999999999998</v>
      </c>
      <c r="AM253" s="65">
        <v>1.4807809949999999</v>
      </c>
      <c r="AN253" s="65">
        <v>1.706231469</v>
      </c>
      <c r="AR253" s="65">
        <v>1.706231469</v>
      </c>
      <c r="AT253" s="65">
        <v>0.27539999999999998</v>
      </c>
      <c r="AU253" s="65">
        <v>1.5946</v>
      </c>
      <c r="AY253" s="65">
        <v>1.5946</v>
      </c>
      <c r="BA253" s="65">
        <v>0.74119999999999997</v>
      </c>
      <c r="BB253" s="65">
        <v>0.2254504742</v>
      </c>
      <c r="BC253" s="65">
        <v>1.5946</v>
      </c>
      <c r="BD253" s="65">
        <v>3.0464000000000002</v>
      </c>
      <c r="BF253" s="65">
        <v>0.27539999999999998</v>
      </c>
      <c r="BH253" s="65">
        <v>3.0464000000000002</v>
      </c>
      <c r="BL253" s="65">
        <v>3.0464000000000002</v>
      </c>
      <c r="BP253" s="65">
        <v>3.0464000000000002</v>
      </c>
      <c r="BR253" s="65">
        <v>0.27539999999999998</v>
      </c>
      <c r="BS253" s="65">
        <v>1.5946</v>
      </c>
      <c r="BT253" s="65">
        <v>3.0464000000000002</v>
      </c>
      <c r="BW253" s="65">
        <v>1.5946</v>
      </c>
      <c r="BX253" s="65">
        <v>3.0464000000000002</v>
      </c>
      <c r="BZ253" s="65">
        <v>0.27539999999999998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4811.6131079999996</v>
      </c>
      <c r="U257" s="65">
        <v>4927.2080919999999</v>
      </c>
      <c r="V257" s="65">
        <v>4848.4353179999998</v>
      </c>
      <c r="W257" s="65">
        <v>4836.8402260000003</v>
      </c>
      <c r="X257" s="65">
        <v>4864.1851079999997</v>
      </c>
      <c r="Y257" s="65">
        <v>5049.5803100000003</v>
      </c>
      <c r="Z257" s="65">
        <v>4924.5883379999996</v>
      </c>
      <c r="AA257" s="65">
        <v>4867.3073260000001</v>
      </c>
      <c r="AB257" s="65">
        <v>5287.1762479999998</v>
      </c>
      <c r="AC257" s="65">
        <v>5044.68361</v>
      </c>
      <c r="AD257" s="65">
        <v>4970.1955379999999</v>
      </c>
      <c r="AE257" s="65">
        <v>4938.4187259999999</v>
      </c>
      <c r="AF257" s="65">
        <v>5395.0112479999998</v>
      </c>
      <c r="AG257" s="65">
        <v>5377.8793100000003</v>
      </c>
      <c r="AH257" s="65">
        <v>5248.3495380000004</v>
      </c>
      <c r="AI257" s="65">
        <v>5221.5966259999996</v>
      </c>
      <c r="AJ257" s="65">
        <v>5612.8691790000003</v>
      </c>
      <c r="AK257" s="65">
        <v>5490.8570099999997</v>
      </c>
      <c r="AL257" s="65">
        <v>5368.7752380000002</v>
      </c>
      <c r="AM257" s="65">
        <v>5265.4499070000002</v>
      </c>
      <c r="AN257" s="65">
        <v>7841.6109500000002</v>
      </c>
      <c r="AO257" s="65">
        <v>5491.2871100000002</v>
      </c>
      <c r="AP257" s="65">
        <v>7628.4128229999997</v>
      </c>
      <c r="AQ257" s="65">
        <v>7568.3132960000003</v>
      </c>
      <c r="AR257" s="65">
        <v>9532.6421790000004</v>
      </c>
      <c r="AS257" s="65">
        <v>9608.1596100000006</v>
      </c>
      <c r="AT257" s="65">
        <v>9264.9532380000001</v>
      </c>
      <c r="AU257" s="65">
        <v>9258.9682260000009</v>
      </c>
      <c r="AV257" s="65">
        <v>8615.6533940000008</v>
      </c>
      <c r="AW257" s="65">
        <v>9545.0326499999992</v>
      </c>
      <c r="AX257" s="65">
        <v>9264.6778379999996</v>
      </c>
      <c r="AY257" s="65">
        <v>9258.9682260000009</v>
      </c>
      <c r="AZ257" s="65">
        <v>12069.783949999999</v>
      </c>
      <c r="BA257" s="65">
        <v>10164.81633</v>
      </c>
      <c r="BB257" s="65">
        <v>10741.1654</v>
      </c>
      <c r="BC257" s="65">
        <v>11835.15223</v>
      </c>
      <c r="BD257" s="65">
        <v>12072.83035</v>
      </c>
      <c r="BE257" s="65">
        <v>12075.91865</v>
      </c>
      <c r="BF257" s="65">
        <v>11832.52124</v>
      </c>
      <c r="BG257" s="65">
        <v>11833.557629999999</v>
      </c>
      <c r="BH257" s="65">
        <v>12072.83035</v>
      </c>
      <c r="BI257" s="65">
        <v>12138.391610000001</v>
      </c>
      <c r="BJ257" s="65">
        <v>7936.0678379999999</v>
      </c>
      <c r="BK257" s="65">
        <v>10961.533219999999</v>
      </c>
      <c r="BL257" s="65">
        <v>12072.83035</v>
      </c>
      <c r="BM257" s="65">
        <v>8330.4385249999996</v>
      </c>
      <c r="BN257" s="65">
        <v>11910.662840000001</v>
      </c>
      <c r="BO257" s="65">
        <v>11577.961010000001</v>
      </c>
      <c r="BP257" s="65">
        <v>12072.83035</v>
      </c>
      <c r="BQ257" s="65">
        <v>6303.250556</v>
      </c>
      <c r="BR257" s="65">
        <v>7936.3432380000004</v>
      </c>
      <c r="BS257" s="65">
        <v>10231.57971</v>
      </c>
      <c r="BT257" s="65">
        <v>13881.923349999999</v>
      </c>
      <c r="BU257" s="65">
        <v>9607.5056100000002</v>
      </c>
      <c r="BV257" s="65">
        <v>13745.057839999999</v>
      </c>
      <c r="BW257" s="65">
        <v>13637.20673</v>
      </c>
      <c r="BX257" s="65">
        <v>13881.923349999999</v>
      </c>
      <c r="BY257" s="65">
        <v>11507.918110000001</v>
      </c>
      <c r="BZ257" s="65">
        <v>13745.57624</v>
      </c>
      <c r="CA257" s="65">
        <v>13261.08424</v>
      </c>
      <c r="CB257" s="65">
        <v>13881.923349999999</v>
      </c>
      <c r="CC257" s="65">
        <v>13410.03068</v>
      </c>
      <c r="CD257" s="65">
        <v>12957.79927</v>
      </c>
      <c r="CE257" s="65">
        <v>13642.13673</v>
      </c>
      <c r="CF257" s="65">
        <v>13881.923349999999</v>
      </c>
      <c r="CG257" s="65">
        <v>10873.844800000001</v>
      </c>
      <c r="CH257" s="65">
        <v>13623.18764</v>
      </c>
      <c r="CI257" s="65">
        <v>13642.13673</v>
      </c>
      <c r="CJ257" s="65">
        <v>13881.923349999999</v>
      </c>
      <c r="CK257" s="65">
        <v>11794.36577</v>
      </c>
      <c r="CL257" s="65">
        <v>9202.3262119999999</v>
      </c>
      <c r="CM257" s="65">
        <v>13642.13673</v>
      </c>
      <c r="CN257" s="65">
        <v>13881.923349999999</v>
      </c>
      <c r="CO257" s="65">
        <v>11508.659309999999</v>
      </c>
      <c r="CP257" s="65">
        <v>9054.9618190000001</v>
      </c>
      <c r="CQ257" s="65">
        <v>13642.13673</v>
      </c>
      <c r="CR257" s="65">
        <v>13881.923349999999</v>
      </c>
      <c r="CS257" s="65">
        <v>12253.029119999999</v>
      </c>
      <c r="CT257" s="65">
        <v>11400.54709</v>
      </c>
      <c r="CU257" s="65">
        <v>13642.13673</v>
      </c>
      <c r="CV257" s="65">
        <v>13881.923349999999</v>
      </c>
      <c r="CW257" s="65">
        <v>12675.96091</v>
      </c>
      <c r="CX257" s="65">
        <v>11013.295899999999</v>
      </c>
      <c r="CY257" s="65">
        <v>13642.13673</v>
      </c>
      <c r="CZ257" s="65">
        <v>13881.923349999999</v>
      </c>
      <c r="DA257" s="65">
        <v>14038.891310000001</v>
      </c>
      <c r="DB257" s="65">
        <v>12773.844450000001</v>
      </c>
      <c r="DC257" s="65">
        <v>13642.13673</v>
      </c>
      <c r="DD257" s="65">
        <v>13881.923349999999</v>
      </c>
      <c r="DE257" s="65">
        <v>11819.978719999999</v>
      </c>
      <c r="DF257" s="65">
        <v>11178.008239999999</v>
      </c>
      <c r="DG257" s="65">
        <v>13642.13673</v>
      </c>
      <c r="DH257" s="65">
        <v>13881.923349999999</v>
      </c>
      <c r="DI257" s="65">
        <v>13427.460870000001</v>
      </c>
      <c r="DJ257" s="65">
        <v>10569.367819999999</v>
      </c>
      <c r="DK257" s="65">
        <v>13642.13673</v>
      </c>
      <c r="DL257" s="65">
        <v>13881.923349999999</v>
      </c>
      <c r="DM257" s="65">
        <v>12071.41156</v>
      </c>
      <c r="DN257" s="65">
        <v>9343.0948380000009</v>
      </c>
      <c r="DO257" s="65">
        <v>13642.13673</v>
      </c>
      <c r="DP257" s="65">
        <v>13881.923349999999</v>
      </c>
      <c r="DQ257" s="65">
        <v>14038.891310000001</v>
      </c>
      <c r="DR257" s="65">
        <v>13598.87084</v>
      </c>
      <c r="DS257" s="65">
        <v>13640.729729999999</v>
      </c>
      <c r="DT257" s="65">
        <v>13881.923349999999</v>
      </c>
      <c r="DU257" s="65">
        <v>11508.659309999999</v>
      </c>
      <c r="DV257" s="65">
        <v>11094.38924</v>
      </c>
      <c r="DW257" s="65">
        <v>13304.72172</v>
      </c>
      <c r="DX257" s="65">
        <v>13881.923349999999</v>
      </c>
      <c r="DY257" s="65">
        <v>14038.891310000001</v>
      </c>
      <c r="DZ257" s="65">
        <v>9690.4074309999996</v>
      </c>
      <c r="EA257" s="65">
        <v>12827.71904</v>
      </c>
      <c r="EB257" s="65">
        <v>13881.923349999999</v>
      </c>
      <c r="EC257" s="65">
        <v>14038.386399999999</v>
      </c>
      <c r="ED257" s="65">
        <v>13736.411109999999</v>
      </c>
      <c r="EE257" s="65">
        <v>13642.13673</v>
      </c>
      <c r="EF257" s="65">
        <v>13881.923349999999</v>
      </c>
      <c r="EG257" s="65">
        <v>14038.891310000001</v>
      </c>
      <c r="EH257" s="65">
        <v>13518.238579999999</v>
      </c>
      <c r="EI257" s="65">
        <v>13642.13673</v>
      </c>
      <c r="EJ257" s="65">
        <v>13881.923349999999</v>
      </c>
      <c r="EK257" s="65">
        <v>14038.891310000001</v>
      </c>
      <c r="EL257" s="65">
        <v>7202.8948380000002</v>
      </c>
      <c r="EM257" s="65">
        <v>13135.11018</v>
      </c>
      <c r="EN257" s="65">
        <v>13881.923349999999</v>
      </c>
      <c r="EO257" s="65">
        <v>14038.891310000001</v>
      </c>
      <c r="EP257" s="65">
        <v>10784.140429999999</v>
      </c>
      <c r="EQ257" s="65">
        <v>13640.54213</v>
      </c>
      <c r="ER257" s="65">
        <v>13881.923349999999</v>
      </c>
      <c r="ES257" s="65">
        <v>14038.891310000001</v>
      </c>
      <c r="ET257" s="65">
        <v>11177.765240000001</v>
      </c>
      <c r="EU257" s="65">
        <v>13375.939060000001</v>
      </c>
      <c r="EV257" s="65">
        <v>13878.87695</v>
      </c>
      <c r="EW257" s="65">
        <v>14038.891310000001</v>
      </c>
      <c r="EX257" s="65">
        <v>10391.3899</v>
      </c>
      <c r="EY257" s="65">
        <v>13613.779060000001</v>
      </c>
      <c r="EZ257" s="65">
        <v>11343.075349999999</v>
      </c>
      <c r="FA257" s="65">
        <v>14038.891310000001</v>
      </c>
      <c r="FB257" s="65">
        <v>10569.809010000001</v>
      </c>
      <c r="FC257" s="65">
        <v>13465.979090000001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0.84060000000000001</v>
      </c>
      <c r="P272" s="65">
        <v>2.3927800000000001</v>
      </c>
      <c r="S272" s="65">
        <v>2.6206</v>
      </c>
      <c r="T272" s="65">
        <v>3.4067799999999999</v>
      </c>
      <c r="W272" s="65">
        <v>2.8405999999999998</v>
      </c>
      <c r="X272" s="65">
        <v>199.12698</v>
      </c>
      <c r="AA272" s="65">
        <v>128.387</v>
      </c>
      <c r="AB272" s="65">
        <v>373.96969999999999</v>
      </c>
      <c r="AE272" s="65">
        <v>233.2756</v>
      </c>
      <c r="AF272" s="65">
        <v>382.7226</v>
      </c>
      <c r="AI272" s="65">
        <v>311.96899999999999</v>
      </c>
      <c r="AJ272" s="65">
        <v>348.38440000000003</v>
      </c>
      <c r="AM272" s="65">
        <v>270.38139999999999</v>
      </c>
      <c r="AN272" s="65">
        <v>405.27370000000002</v>
      </c>
      <c r="AQ272" s="65">
        <v>311.96899999999999</v>
      </c>
      <c r="AR272" s="65">
        <v>397.75970000000001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4.0827799999999996</v>
      </c>
      <c r="Q281" s="65">
        <v>0</v>
      </c>
      <c r="R281" s="65">
        <v>0</v>
      </c>
      <c r="S281" s="65">
        <v>3.9205999999999999</v>
      </c>
      <c r="T281" s="65">
        <v>5.0967799999999999</v>
      </c>
      <c r="U281" s="65">
        <v>0</v>
      </c>
      <c r="V281" s="65">
        <v>0</v>
      </c>
      <c r="W281" s="65">
        <v>4.1406000000000001</v>
      </c>
      <c r="X281" s="65">
        <v>242.41698</v>
      </c>
      <c r="Y281" s="65">
        <v>0</v>
      </c>
      <c r="Z281" s="65">
        <v>0</v>
      </c>
      <c r="AA281" s="65">
        <v>161.68700000000001</v>
      </c>
      <c r="AB281" s="65">
        <v>490.05970000000002</v>
      </c>
      <c r="AC281" s="65">
        <v>0</v>
      </c>
      <c r="AD281" s="65">
        <v>0</v>
      </c>
      <c r="AE281" s="65">
        <v>322.57560000000001</v>
      </c>
      <c r="AF281" s="65">
        <v>541.71259999999995</v>
      </c>
      <c r="AG281" s="65">
        <v>0</v>
      </c>
      <c r="AH281" s="65">
        <v>0</v>
      </c>
      <c r="AI281" s="65">
        <v>434.26900000000001</v>
      </c>
      <c r="AJ281" s="65">
        <v>507.37439999999998</v>
      </c>
      <c r="AK281" s="65">
        <v>0</v>
      </c>
      <c r="AL281" s="65">
        <v>0</v>
      </c>
      <c r="AM281" s="65">
        <v>392.6814</v>
      </c>
      <c r="AN281" s="65">
        <v>564.26369999999997</v>
      </c>
      <c r="AO281" s="65">
        <v>0</v>
      </c>
      <c r="AP281" s="65">
        <v>0</v>
      </c>
      <c r="AQ281" s="65">
        <v>434.26900000000001</v>
      </c>
      <c r="AR281" s="65">
        <v>556.74969999999996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185.37350000000001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7.22</v>
      </c>
      <c r="AH367" s="65">
        <v>10.83</v>
      </c>
      <c r="AI367" s="65">
        <v>10.83</v>
      </c>
      <c r="AJ367" s="65">
        <v>10.83</v>
      </c>
      <c r="AK367" s="65">
        <v>7.22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42.237000000000002</v>
      </c>
      <c r="AD368" s="65">
        <v>150.53700000000001</v>
      </c>
      <c r="AE368" s="65">
        <v>162.44999999999999</v>
      </c>
      <c r="AF368" s="65">
        <v>162.44999999999999</v>
      </c>
      <c r="AG368" s="65">
        <v>177.61199999999999</v>
      </c>
      <c r="AH368" s="65">
        <v>177.61199999999999</v>
      </c>
      <c r="AI368" s="65">
        <v>162.44999999999999</v>
      </c>
      <c r="AJ368" s="65">
        <v>162.44999999999999</v>
      </c>
      <c r="AK368" s="65">
        <v>162.44999999999999</v>
      </c>
      <c r="AL368" s="65">
        <v>48.494491240000002</v>
      </c>
      <c r="AM368" s="65">
        <v>162.44999999999999</v>
      </c>
      <c r="AN368" s="65">
        <v>177.61199999999999</v>
      </c>
      <c r="AO368" s="65">
        <v>177.61199999999999</v>
      </c>
      <c r="AP368" s="65">
        <v>27.074999999999999</v>
      </c>
      <c r="AQ368" s="65">
        <v>162.44999999999999</v>
      </c>
      <c r="AR368" s="65">
        <v>162.44999999999999</v>
      </c>
      <c r="AS368" s="65">
        <v>162.44999999999999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162.44999999999999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135.375</v>
      </c>
      <c r="BF368" s="65">
        <v>135.375</v>
      </c>
      <c r="BG368" s="65">
        <v>150.53700000000001</v>
      </c>
      <c r="BH368" s="65">
        <v>150.53700000000001</v>
      </c>
      <c r="BI368" s="65">
        <v>135.375</v>
      </c>
      <c r="BJ368" s="65">
        <v>150.53700000000001</v>
      </c>
      <c r="BK368" s="65">
        <v>150.53700000000001</v>
      </c>
      <c r="BL368" s="65">
        <v>150.53700000000001</v>
      </c>
      <c r="BM368" s="65">
        <v>135.375</v>
      </c>
      <c r="BN368" s="65">
        <v>135.375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135.375</v>
      </c>
      <c r="BX368" s="65">
        <v>150.53700000000001</v>
      </c>
      <c r="BY368" s="65">
        <v>135.375</v>
      </c>
      <c r="BZ368" s="65">
        <v>135.375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V369" s="65">
        <v>229.95699999999999</v>
      </c>
      <c r="W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64.438500000000005</v>
      </c>
      <c r="V377" s="65">
        <v>270.93049999999999</v>
      </c>
      <c r="W377" s="65">
        <v>298.00549999999998</v>
      </c>
      <c r="X377" s="65">
        <v>68.048500000000004</v>
      </c>
      <c r="Y377" s="65">
        <v>64.438500000000005</v>
      </c>
      <c r="Z377" s="65">
        <v>298.00549999999998</v>
      </c>
      <c r="AA377" s="65">
        <v>298.00549999999998</v>
      </c>
      <c r="AB377" s="65">
        <v>440.60050000000001</v>
      </c>
      <c r="AC377" s="65">
        <v>320.38749999999999</v>
      </c>
      <c r="AD377" s="65">
        <v>428.6875</v>
      </c>
      <c r="AE377" s="65">
        <v>440.60050000000001</v>
      </c>
      <c r="AF377" s="65">
        <v>588.6105</v>
      </c>
      <c r="AG377" s="65">
        <v>600.16250000000002</v>
      </c>
      <c r="AH377" s="65">
        <v>603.77250000000004</v>
      </c>
      <c r="AI377" s="65">
        <v>588.6105</v>
      </c>
      <c r="AJ377" s="65">
        <v>633.7355</v>
      </c>
      <c r="AK377" s="65">
        <v>630.12549999999999</v>
      </c>
      <c r="AL377" s="65">
        <v>519.77999120000004</v>
      </c>
      <c r="AM377" s="65">
        <v>633.7355</v>
      </c>
      <c r="AN377" s="65">
        <v>653.41</v>
      </c>
      <c r="AO377" s="65">
        <v>423.45299999999997</v>
      </c>
      <c r="AP377" s="65">
        <v>502.87299999999999</v>
      </c>
      <c r="AQ377" s="65">
        <v>638.24800000000005</v>
      </c>
      <c r="AR377" s="65">
        <v>638.24800000000005</v>
      </c>
      <c r="AS377" s="65">
        <v>638.24800000000005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638.24800000000005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611.173</v>
      </c>
      <c r="BF377" s="65">
        <v>611.173</v>
      </c>
      <c r="BG377" s="65">
        <v>626.33500000000004</v>
      </c>
      <c r="BH377" s="65">
        <v>626.33500000000004</v>
      </c>
      <c r="BI377" s="65">
        <v>611.173</v>
      </c>
      <c r="BJ377" s="65">
        <v>626.33500000000004</v>
      </c>
      <c r="BK377" s="65">
        <v>626.33500000000004</v>
      </c>
      <c r="BL377" s="65">
        <v>626.33500000000004</v>
      </c>
      <c r="BM377" s="65">
        <v>611.173</v>
      </c>
      <c r="BN377" s="65">
        <v>611.173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576.69749999999999</v>
      </c>
      <c r="BW377" s="65">
        <v>611.173</v>
      </c>
      <c r="BX377" s="65">
        <v>626.33500000000004</v>
      </c>
      <c r="BY377" s="65">
        <v>611.173</v>
      </c>
      <c r="BZ377" s="65">
        <v>611.173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197.64750000000001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1.2224519999999999E-2</v>
      </c>
      <c r="AL378" s="65">
        <v>1.0885644000000001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14.19496709</v>
      </c>
      <c r="F379" s="65">
        <v>16.986222789999999</v>
      </c>
      <c r="G379" s="65">
        <v>25.479334189999999</v>
      </c>
      <c r="H379" s="65">
        <v>35.222101989999999</v>
      </c>
      <c r="I379" s="65">
        <v>18.176667890000001</v>
      </c>
      <c r="J379" s="65">
        <v>24.049278789999999</v>
      </c>
      <c r="K379" s="65">
        <v>37.820278190000003</v>
      </c>
      <c r="L379" s="65">
        <v>57.248552590000003</v>
      </c>
      <c r="M379" s="65">
        <v>32.985073040000003</v>
      </c>
      <c r="N379" s="65">
        <v>45.450920590000003</v>
      </c>
      <c r="O379" s="65">
        <v>85.872828889999994</v>
      </c>
      <c r="P379" s="65">
        <v>58.921177389999997</v>
      </c>
      <c r="Q379" s="65">
        <v>33.925196839999998</v>
      </c>
      <c r="R379" s="65">
        <v>45.963186190000002</v>
      </c>
      <c r="S379" s="65">
        <v>88.381766089999999</v>
      </c>
      <c r="T379" s="65">
        <v>69.162220509999997</v>
      </c>
      <c r="U379" s="65">
        <v>40.406811980000001</v>
      </c>
      <c r="V379" s="65">
        <v>58.144629309999999</v>
      </c>
      <c r="W379" s="65">
        <v>84.329628769999999</v>
      </c>
      <c r="X379" s="65">
        <v>69.162220509999997</v>
      </c>
      <c r="Y379" s="65">
        <v>42.153171980000003</v>
      </c>
      <c r="Z379" s="65">
        <v>58.144629309999999</v>
      </c>
      <c r="AA379" s="65">
        <v>103.7433308</v>
      </c>
      <c r="AB379" s="65">
        <v>80.071149309999996</v>
      </c>
      <c r="AC379" s="65">
        <v>45.427596979999997</v>
      </c>
      <c r="AD379" s="65">
        <v>64.062849310000004</v>
      </c>
      <c r="AE379" s="65">
        <v>100.86765800000001</v>
      </c>
      <c r="AF379" s="65">
        <v>80.769693309999994</v>
      </c>
      <c r="AG379" s="65">
        <v>46.763562380000003</v>
      </c>
      <c r="AH379" s="65">
        <v>64.947671709999995</v>
      </c>
      <c r="AI379" s="65">
        <v>121.15454</v>
      </c>
      <c r="AJ379" s="65">
        <v>80.672673309999993</v>
      </c>
      <c r="AK379" s="65">
        <v>48.512832979999999</v>
      </c>
      <c r="AL379" s="65">
        <v>75.713010909999994</v>
      </c>
      <c r="AM379" s="65">
        <v>121.00901</v>
      </c>
      <c r="AN379" s="65">
        <v>80.672673309999993</v>
      </c>
      <c r="AO379" s="65">
        <v>60.50450498</v>
      </c>
      <c r="AP379" s="65">
        <v>65.110665310000002</v>
      </c>
      <c r="AQ379" s="65">
        <v>121.00901</v>
      </c>
      <c r="AR379" s="65">
        <v>80.672673309999993</v>
      </c>
      <c r="AS379" s="65">
        <v>49.211376979999997</v>
      </c>
      <c r="AT379" s="65">
        <v>64.947671709999995</v>
      </c>
      <c r="AU379" s="65">
        <v>121.00901</v>
      </c>
      <c r="AV379" s="65">
        <v>80.672673309999993</v>
      </c>
      <c r="AW379" s="65">
        <v>48.571044980000003</v>
      </c>
      <c r="AX379" s="65">
        <v>80.672673309999993</v>
      </c>
      <c r="AY379" s="65">
        <v>121.00901</v>
      </c>
      <c r="AZ379" s="65">
        <v>80.672673309999993</v>
      </c>
      <c r="BA379" s="65">
        <v>48.832998979999999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65.110665310000002</v>
      </c>
      <c r="BG379" s="65">
        <v>120.7295924</v>
      </c>
      <c r="BH379" s="65">
        <v>80.486394910000001</v>
      </c>
      <c r="BI379" s="65">
        <v>48.832998979999999</v>
      </c>
      <c r="BJ379" s="65">
        <v>65.110665310000002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59.891416200000002</v>
      </c>
      <c r="CE379" s="65">
        <v>110.8860014</v>
      </c>
      <c r="CF379" s="65">
        <v>62.708488920000001</v>
      </c>
      <c r="CG379" s="65">
        <v>47.031366689999999</v>
      </c>
      <c r="CH379" s="65">
        <v>42.572570040000002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15.023614909999999</v>
      </c>
      <c r="F389" s="65">
        <v>18.09108655</v>
      </c>
      <c r="G389" s="65">
        <v>27.13662983</v>
      </c>
      <c r="H389" s="65">
        <v>36.326965749999999</v>
      </c>
      <c r="I389" s="65">
        <v>19.005315710000001</v>
      </c>
      <c r="J389" s="65">
        <v>25.15414255</v>
      </c>
      <c r="K389" s="65">
        <v>39.477573829999997</v>
      </c>
      <c r="L389" s="65">
        <v>58.353416350000003</v>
      </c>
      <c r="M389" s="65">
        <v>33.813720859999997</v>
      </c>
      <c r="N389" s="65">
        <v>46.555784350000003</v>
      </c>
      <c r="O389" s="65">
        <v>87.530124529999995</v>
      </c>
      <c r="P389" s="65">
        <v>60.026041149999998</v>
      </c>
      <c r="Q389" s="65">
        <v>34.753844659999999</v>
      </c>
      <c r="R389" s="65">
        <v>47.068049950000002</v>
      </c>
      <c r="S389" s="65">
        <v>90.03906173</v>
      </c>
      <c r="T389" s="65">
        <v>70.267084269999998</v>
      </c>
      <c r="U389" s="65">
        <v>41.235459800000001</v>
      </c>
      <c r="V389" s="65">
        <v>59.24949307</v>
      </c>
      <c r="W389" s="65">
        <v>85.98692441</v>
      </c>
      <c r="X389" s="65">
        <v>70.267084269999998</v>
      </c>
      <c r="Y389" s="65">
        <v>42.981819799999997</v>
      </c>
      <c r="Z389" s="65">
        <v>59.24949307</v>
      </c>
      <c r="AA389" s="65">
        <v>105.40062639999999</v>
      </c>
      <c r="AB389" s="65">
        <v>81.176013069999996</v>
      </c>
      <c r="AC389" s="65">
        <v>46.256244799999997</v>
      </c>
      <c r="AD389" s="65">
        <v>65.167713070000005</v>
      </c>
      <c r="AE389" s="65">
        <v>102.5249536</v>
      </c>
      <c r="AF389" s="65">
        <v>81.874557069999994</v>
      </c>
      <c r="AG389" s="65">
        <v>47.592210199999997</v>
      </c>
      <c r="AH389" s="65">
        <v>66.052535469999995</v>
      </c>
      <c r="AI389" s="65">
        <v>122.81183559999999</v>
      </c>
      <c r="AJ389" s="65">
        <v>81.777537069999994</v>
      </c>
      <c r="AK389" s="65">
        <v>48.525057500000003</v>
      </c>
      <c r="AL389" s="65">
        <v>76.801575310000004</v>
      </c>
      <c r="AM389" s="65">
        <v>122.6663056</v>
      </c>
      <c r="AN389" s="65">
        <v>81.777537069999994</v>
      </c>
      <c r="AO389" s="65">
        <v>61.333152800000001</v>
      </c>
      <c r="AP389" s="65">
        <v>66.215529070000002</v>
      </c>
      <c r="AQ389" s="65">
        <v>122.6663056</v>
      </c>
      <c r="AR389" s="65">
        <v>81.777537069999994</v>
      </c>
      <c r="AS389" s="65">
        <v>50.040024799999998</v>
      </c>
      <c r="AT389" s="65">
        <v>66.052535469999995</v>
      </c>
      <c r="AU389" s="65">
        <v>122.6663056</v>
      </c>
      <c r="AV389" s="65">
        <v>81.777537069999994</v>
      </c>
      <c r="AW389" s="65">
        <v>49.399692799999997</v>
      </c>
      <c r="AX389" s="65">
        <v>81.777537069999994</v>
      </c>
      <c r="AY389" s="65">
        <v>122.6663056</v>
      </c>
      <c r="AZ389" s="65">
        <v>81.777537069999994</v>
      </c>
      <c r="BA389" s="65">
        <v>49.6616468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66.215529070000002</v>
      </c>
      <c r="BG389" s="65">
        <v>122.386888</v>
      </c>
      <c r="BH389" s="65">
        <v>81.591258670000002</v>
      </c>
      <c r="BI389" s="65">
        <v>49.6616468</v>
      </c>
      <c r="BJ389" s="65">
        <v>66.215529070000002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59.891416200000002</v>
      </c>
      <c r="CE389" s="65">
        <v>110.8860014</v>
      </c>
      <c r="CF389" s="65">
        <v>62.708488920000001</v>
      </c>
      <c r="CG389" s="65">
        <v>47.031366689999999</v>
      </c>
      <c r="CH389" s="65">
        <v>42.572570040000002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497.01740000000001</v>
      </c>
      <c r="E392" s="65">
        <v>455.08499999999998</v>
      </c>
      <c r="F392" s="65">
        <v>687.42449999999997</v>
      </c>
      <c r="G392" s="65">
        <v>539.952</v>
      </c>
      <c r="H392" s="65">
        <v>597.57015999999999</v>
      </c>
      <c r="I392" s="65">
        <v>812.62950000000001</v>
      </c>
      <c r="J392" s="65">
        <v>591.67430000000002</v>
      </c>
      <c r="K392" s="65">
        <v>919.02239999999995</v>
      </c>
      <c r="L392" s="65">
        <v>640.32935999999995</v>
      </c>
      <c r="M392" s="65">
        <v>633.97299999999996</v>
      </c>
      <c r="N392" s="65">
        <v>1186.614503</v>
      </c>
      <c r="O392" s="65">
        <v>1155.1758</v>
      </c>
      <c r="P392" s="65">
        <v>631.46115999999995</v>
      </c>
      <c r="Q392" s="65">
        <v>1197.6365000000001</v>
      </c>
      <c r="R392" s="65">
        <v>1484.8806</v>
      </c>
      <c r="S392" s="65">
        <v>814.23951810000005</v>
      </c>
      <c r="T392" s="65">
        <v>1612.95552</v>
      </c>
      <c r="U392" s="65">
        <v>1738.2615000000001</v>
      </c>
      <c r="V392" s="65">
        <v>1507.830596</v>
      </c>
      <c r="W392" s="65">
        <v>1733.6214</v>
      </c>
      <c r="X392" s="65">
        <v>1715.5977499999999</v>
      </c>
      <c r="Y392" s="65">
        <v>2032.19875</v>
      </c>
      <c r="Z392" s="65">
        <v>2640.3615</v>
      </c>
      <c r="AA392" s="65">
        <v>1939.9395</v>
      </c>
      <c r="AB392" s="65">
        <v>2443.9492</v>
      </c>
      <c r="AC392" s="65">
        <v>2465.7862500000001</v>
      </c>
      <c r="AD392" s="65">
        <v>2029.5180499999999</v>
      </c>
      <c r="AE392" s="65">
        <v>2853.2871</v>
      </c>
      <c r="AF392" s="65">
        <v>2489.9940999999999</v>
      </c>
      <c r="AG392" s="65">
        <v>3217.2649999999999</v>
      </c>
      <c r="AH392" s="65">
        <v>3564.72795</v>
      </c>
      <c r="AI392" s="65">
        <v>3712.2674999999999</v>
      </c>
      <c r="AJ392" s="65">
        <v>2285.3094000000001</v>
      </c>
      <c r="AK392" s="65">
        <v>3081.2147140000002</v>
      </c>
      <c r="AL392" s="65">
        <v>3857.2572500000001</v>
      </c>
      <c r="AM392" s="65">
        <v>3071.5545000000002</v>
      </c>
      <c r="AN392" s="65">
        <v>2649.9946</v>
      </c>
      <c r="AO392" s="65">
        <v>2618.5887499999999</v>
      </c>
      <c r="AP392" s="65">
        <v>3480.1374999999998</v>
      </c>
      <c r="AQ392" s="65">
        <v>4070.9816850000002</v>
      </c>
      <c r="AR392" s="65">
        <v>2984.6113</v>
      </c>
      <c r="AS392" s="65">
        <v>3388.3537500000002</v>
      </c>
      <c r="AT392" s="65">
        <v>4439.9617500000004</v>
      </c>
      <c r="AU392" s="65">
        <v>4188.5625</v>
      </c>
      <c r="AV392" s="65">
        <v>3113.0956999999999</v>
      </c>
      <c r="AW392" s="65">
        <v>3537.6087499999999</v>
      </c>
      <c r="AX392" s="65">
        <v>4655.57575</v>
      </c>
      <c r="AY392" s="65">
        <v>4126.3064999999997</v>
      </c>
      <c r="AZ392" s="65">
        <v>3113.0956999999999</v>
      </c>
      <c r="BA392" s="65">
        <v>3413.3066450000001</v>
      </c>
      <c r="BB392" s="65">
        <v>3334.0342000000001</v>
      </c>
      <c r="BC392" s="65">
        <v>4245.1305000000002</v>
      </c>
      <c r="BD392" s="65">
        <v>3113.0956999999999</v>
      </c>
      <c r="BE392" s="65">
        <v>2927.1611189999999</v>
      </c>
      <c r="BF392" s="65">
        <v>2266.2464880000002</v>
      </c>
      <c r="BG392" s="65">
        <v>4245.1305000000002</v>
      </c>
      <c r="BH392" s="65">
        <v>3113.0956999999999</v>
      </c>
      <c r="BI392" s="65">
        <v>3442.0987500000001</v>
      </c>
      <c r="BJ392" s="65">
        <v>4952.6522500000001</v>
      </c>
      <c r="BK392" s="65">
        <v>4245.1305000000002</v>
      </c>
      <c r="BL392" s="65">
        <v>3102.2496999999998</v>
      </c>
      <c r="BM392" s="65">
        <v>2403.7517499999999</v>
      </c>
      <c r="BN392" s="65">
        <v>3500.8424500000001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4124.5545000000002</v>
      </c>
      <c r="BX392" s="65">
        <v>3020.9861000000001</v>
      </c>
      <c r="BY392" s="65">
        <v>3399.4112500000001</v>
      </c>
      <c r="BZ392" s="65">
        <v>3445.0209500000001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280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45</v>
      </c>
      <c r="AD393" s="65">
        <v>84</v>
      </c>
      <c r="AE393" s="65">
        <v>72</v>
      </c>
      <c r="AF393" s="65">
        <v>52.8</v>
      </c>
      <c r="AG393" s="65">
        <v>33.75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3.75</v>
      </c>
      <c r="AP393" s="65">
        <v>84</v>
      </c>
      <c r="AQ393" s="65">
        <v>72</v>
      </c>
      <c r="AR393" s="65">
        <v>52.8</v>
      </c>
      <c r="AS393" s="65">
        <v>52.5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52.5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52.5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10.5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497.01740000000001</v>
      </c>
      <c r="E401" s="65">
        <v>455.08499999999998</v>
      </c>
      <c r="F401" s="65">
        <v>687.42449999999997</v>
      </c>
      <c r="G401" s="65">
        <v>539.952</v>
      </c>
      <c r="H401" s="65">
        <v>597.57015999999999</v>
      </c>
      <c r="I401" s="65">
        <v>812.62950000000001</v>
      </c>
      <c r="J401" s="65">
        <v>591.67430000000002</v>
      </c>
      <c r="K401" s="65">
        <v>919.02239999999995</v>
      </c>
      <c r="L401" s="65">
        <v>640.32935999999995</v>
      </c>
      <c r="M401" s="65">
        <v>633.97299999999996</v>
      </c>
      <c r="N401" s="65">
        <v>1186.614503</v>
      </c>
      <c r="O401" s="65">
        <v>1155.1758</v>
      </c>
      <c r="P401" s="65">
        <v>631.46115999999995</v>
      </c>
      <c r="Q401" s="65">
        <v>1197.6365000000001</v>
      </c>
      <c r="R401" s="65">
        <v>1484.8806</v>
      </c>
      <c r="S401" s="65">
        <v>814.23951810000005</v>
      </c>
      <c r="T401" s="65">
        <v>1612.95552</v>
      </c>
      <c r="U401" s="65">
        <v>1738.2615000000001</v>
      </c>
      <c r="V401" s="65">
        <v>1507.830596</v>
      </c>
      <c r="W401" s="65">
        <v>1733.6214</v>
      </c>
      <c r="X401" s="65">
        <v>1715.5977499999999</v>
      </c>
      <c r="Y401" s="65">
        <v>2032.19875</v>
      </c>
      <c r="Z401" s="65">
        <v>2640.3615</v>
      </c>
      <c r="AA401" s="65">
        <v>1939.9395</v>
      </c>
      <c r="AB401" s="65">
        <v>2496.7492000000002</v>
      </c>
      <c r="AC401" s="65">
        <v>2510.7862500000001</v>
      </c>
      <c r="AD401" s="65">
        <v>2113.5180500000001</v>
      </c>
      <c r="AE401" s="65">
        <v>2925.2871</v>
      </c>
      <c r="AF401" s="65">
        <v>2542.7941000000001</v>
      </c>
      <c r="AG401" s="65">
        <v>3251.0149999999999</v>
      </c>
      <c r="AH401" s="65">
        <v>3648.72795</v>
      </c>
      <c r="AI401" s="65">
        <v>3784.2674999999999</v>
      </c>
      <c r="AJ401" s="65">
        <v>2338.1093999999998</v>
      </c>
      <c r="AK401" s="65">
        <v>3141.2147140000002</v>
      </c>
      <c r="AL401" s="65">
        <v>3941.2572500000001</v>
      </c>
      <c r="AM401" s="65">
        <v>3143.5545000000002</v>
      </c>
      <c r="AN401" s="65">
        <v>2702.7946000000002</v>
      </c>
      <c r="AO401" s="65">
        <v>2622.3387499999999</v>
      </c>
      <c r="AP401" s="65">
        <v>3564.1374999999998</v>
      </c>
      <c r="AQ401" s="65">
        <v>4142.9816849999997</v>
      </c>
      <c r="AR401" s="65">
        <v>3037.4113000000002</v>
      </c>
      <c r="AS401" s="65">
        <v>3440.8537500000002</v>
      </c>
      <c r="AT401" s="65">
        <v>4523.9617500000004</v>
      </c>
      <c r="AU401" s="65">
        <v>4260.5625</v>
      </c>
      <c r="AV401" s="65">
        <v>3165.8957</v>
      </c>
      <c r="AW401" s="65">
        <v>3597.6087499999999</v>
      </c>
      <c r="AX401" s="65">
        <v>4739.57575</v>
      </c>
      <c r="AY401" s="65">
        <v>4198.3064999999997</v>
      </c>
      <c r="AZ401" s="65">
        <v>3165.8957</v>
      </c>
      <c r="BA401" s="65">
        <v>3473.3066450000001</v>
      </c>
      <c r="BB401" s="65">
        <v>3418.0342000000001</v>
      </c>
      <c r="BC401" s="65">
        <v>4317.1305000000002</v>
      </c>
      <c r="BD401" s="65">
        <v>3165.8957</v>
      </c>
      <c r="BE401" s="65">
        <v>2987.1611189999999</v>
      </c>
      <c r="BF401" s="65">
        <v>2350.2464880000002</v>
      </c>
      <c r="BG401" s="65">
        <v>4317.1305000000002</v>
      </c>
      <c r="BH401" s="65">
        <v>3165.8957</v>
      </c>
      <c r="BI401" s="65">
        <v>3502.0987500000001</v>
      </c>
      <c r="BJ401" s="65">
        <v>5036.6522500000001</v>
      </c>
      <c r="BK401" s="65">
        <v>4317.1305000000002</v>
      </c>
      <c r="BL401" s="65">
        <v>3155.0497</v>
      </c>
      <c r="BM401" s="65">
        <v>2463.7517499999999</v>
      </c>
      <c r="BN401" s="65">
        <v>3584.8424500000001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4196.5545000000002</v>
      </c>
      <c r="BX401" s="65">
        <v>3073.7860999999998</v>
      </c>
      <c r="BY401" s="65">
        <v>3459.4112500000001</v>
      </c>
      <c r="BZ401" s="65">
        <v>3529.0209500000001</v>
      </c>
      <c r="CA401" s="65">
        <v>4191.5264999999999</v>
      </c>
      <c r="CB401" s="65">
        <v>3013.7150999999999</v>
      </c>
      <c r="CC401" s="65">
        <v>3417.17625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2984.7787499999999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3388.5316499999999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2102.0664000000002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280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T416" s="65">
        <v>168.6611632</v>
      </c>
      <c r="AV416" s="65">
        <v>1385.038597</v>
      </c>
      <c r="AW416" s="65">
        <v>1573.907496</v>
      </c>
      <c r="AX416" s="65">
        <v>2203.470495</v>
      </c>
      <c r="AY416" s="65">
        <v>1888.6889960000001</v>
      </c>
      <c r="AZ416" s="65">
        <v>1971.9102439999999</v>
      </c>
      <c r="BA416" s="65">
        <v>2240.8070950000001</v>
      </c>
      <c r="BB416" s="65">
        <v>3137.1299330000002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5282.184139</v>
      </c>
      <c r="BK416" s="65">
        <v>5794.6479579999996</v>
      </c>
      <c r="BL416" s="65">
        <v>5375.8357749999996</v>
      </c>
      <c r="BM416" s="65">
        <v>6108.9042890000001</v>
      </c>
      <c r="BN416" s="65">
        <v>8552.4660050000002</v>
      </c>
      <c r="BO416" s="65">
        <v>7330.6851470000001</v>
      </c>
      <c r="BP416" s="65">
        <v>5608.9070270000002</v>
      </c>
      <c r="BQ416" s="65">
        <v>6373.7579850000002</v>
      </c>
      <c r="BR416" s="65">
        <v>8923.2611799999995</v>
      </c>
      <c r="BS416" s="65">
        <v>7648.509583</v>
      </c>
      <c r="BT416" s="65">
        <v>5868.1988670000001</v>
      </c>
      <c r="BU416" s="65">
        <v>6668.4078030000001</v>
      </c>
      <c r="BV416" s="65">
        <v>9335.7709240000004</v>
      </c>
      <c r="BW416" s="65">
        <v>8002.0893640000004</v>
      </c>
      <c r="BX416" s="65">
        <v>5868.1988670000001</v>
      </c>
      <c r="BY416" s="65">
        <v>6668.4078030000001</v>
      </c>
      <c r="BZ416" s="65">
        <v>9335.7709240000004</v>
      </c>
      <c r="CA416" s="65">
        <v>8002.0893640000004</v>
      </c>
      <c r="CB416" s="65">
        <v>5868.1988670000001</v>
      </c>
      <c r="CC416" s="65">
        <v>6668.4078030000001</v>
      </c>
      <c r="CD416" s="65">
        <v>9335.7709240000004</v>
      </c>
      <c r="CE416" s="65">
        <v>8002.0893640000004</v>
      </c>
      <c r="CF416" s="65">
        <v>5868.1988670000001</v>
      </c>
      <c r="CG416" s="65">
        <v>6668.4078030000001</v>
      </c>
      <c r="CH416" s="65">
        <v>9335.7709240000004</v>
      </c>
      <c r="CI416" s="65">
        <v>8002.0893640000004</v>
      </c>
      <c r="CJ416" s="65">
        <v>5868.1988670000001</v>
      </c>
      <c r="CK416" s="65">
        <v>6668.4078030000001</v>
      </c>
      <c r="CL416" s="65">
        <v>9335.7709240000004</v>
      </c>
      <c r="CM416" s="65">
        <v>8002.0893640000004</v>
      </c>
      <c r="CN416" s="65">
        <v>5868.1988670000001</v>
      </c>
      <c r="CO416" s="65">
        <v>6668.4078030000001</v>
      </c>
      <c r="CP416" s="65">
        <v>8453.1893949999994</v>
      </c>
      <c r="CQ416" s="65">
        <v>8002.0893640000004</v>
      </c>
      <c r="CR416" s="65">
        <v>5868.1988670000001</v>
      </c>
      <c r="CS416" s="65">
        <v>6668.4078030000001</v>
      </c>
      <c r="CT416" s="65">
        <v>9335.7709240000004</v>
      </c>
      <c r="CU416" s="65">
        <v>8002.0893640000004</v>
      </c>
      <c r="CV416" s="65">
        <v>5868.1988670000001</v>
      </c>
      <c r="CW416" s="65">
        <v>6668.4078030000001</v>
      </c>
      <c r="CX416" s="65">
        <v>9335.7709240000004</v>
      </c>
      <c r="CY416" s="65">
        <v>8002.0893640000004</v>
      </c>
      <c r="CZ416" s="65">
        <v>5868.1988670000001</v>
      </c>
      <c r="DA416" s="65">
        <v>6668.4078030000001</v>
      </c>
      <c r="DB416" s="65">
        <v>9335.7709240000004</v>
      </c>
      <c r="DC416" s="65">
        <v>8002.0893640000004</v>
      </c>
      <c r="DD416" s="65">
        <v>5868.1988670000001</v>
      </c>
      <c r="DE416" s="65">
        <v>6668.4078030000001</v>
      </c>
      <c r="DF416" s="65">
        <v>9335.7709240000004</v>
      </c>
      <c r="DG416" s="65">
        <v>8002.0893640000004</v>
      </c>
      <c r="DH416" s="65">
        <v>5868.1988670000001</v>
      </c>
      <c r="DI416" s="65">
        <v>6668.4078030000001</v>
      </c>
      <c r="DJ416" s="65">
        <v>9335.7709240000004</v>
      </c>
      <c r="DK416" s="65">
        <v>8002.0893640000004</v>
      </c>
      <c r="DL416" s="65">
        <v>5868.1988670000001</v>
      </c>
      <c r="DM416" s="65">
        <v>6668.4078030000001</v>
      </c>
      <c r="DN416" s="65">
        <v>9335.7709240000004</v>
      </c>
      <c r="DO416" s="65">
        <v>8002.0893640000004</v>
      </c>
      <c r="DP416" s="65">
        <v>5868.1988670000001</v>
      </c>
      <c r="DQ416" s="65">
        <v>6668.4078030000001</v>
      </c>
      <c r="DR416" s="65">
        <v>9335.7709240000004</v>
      </c>
      <c r="DS416" s="65">
        <v>8002.0893640000004</v>
      </c>
      <c r="DT416" s="65">
        <v>5868.1988670000001</v>
      </c>
      <c r="DU416" s="65">
        <v>6668.4078030000001</v>
      </c>
      <c r="DV416" s="65">
        <v>9335.7709240000004</v>
      </c>
      <c r="DW416" s="65">
        <v>8002.0893640000004</v>
      </c>
      <c r="DX416" s="65">
        <v>5868.1988670000001</v>
      </c>
      <c r="DY416" s="65">
        <v>6668.4078030000001</v>
      </c>
      <c r="DZ416" s="65">
        <v>9335.7709240000004</v>
      </c>
      <c r="EA416" s="65">
        <v>8002.0893640000004</v>
      </c>
      <c r="EB416" s="65">
        <v>5868.1988670000001</v>
      </c>
      <c r="EC416" s="65">
        <v>6668.4078030000001</v>
      </c>
      <c r="ED416" s="65">
        <v>9335.7709240000004</v>
      </c>
      <c r="EE416" s="65">
        <v>8002.0893640000004</v>
      </c>
      <c r="EF416" s="65">
        <v>5868.1988670000001</v>
      </c>
      <c r="EG416" s="65">
        <v>6668.4078030000001</v>
      </c>
      <c r="EH416" s="65">
        <v>9335.7709240000004</v>
      </c>
      <c r="EI416" s="65">
        <v>8002.0893640000004</v>
      </c>
      <c r="EJ416" s="65">
        <v>5868.1988670000001</v>
      </c>
      <c r="EK416" s="65">
        <v>6668.4078030000001</v>
      </c>
      <c r="EL416" s="65">
        <v>9335.7709240000004</v>
      </c>
      <c r="EM416" s="65">
        <v>8002.0893640000004</v>
      </c>
      <c r="EN416" s="65">
        <v>5868.1988670000001</v>
      </c>
      <c r="EO416" s="65">
        <v>6668.4078030000001</v>
      </c>
      <c r="EP416" s="65">
        <v>9335.7709240000004</v>
      </c>
      <c r="EQ416" s="65">
        <v>8002.0893640000004</v>
      </c>
      <c r="ER416" s="65">
        <v>5868.1988670000001</v>
      </c>
      <c r="ES416" s="65">
        <v>6668.4078030000001</v>
      </c>
      <c r="ET416" s="65">
        <v>9335.7709240000004</v>
      </c>
      <c r="EU416" s="65">
        <v>8002.0893640000004</v>
      </c>
      <c r="EV416" s="65">
        <v>5868.1988670000001</v>
      </c>
      <c r="EW416" s="65">
        <v>6668.4078030000001</v>
      </c>
      <c r="EX416" s="65">
        <v>9335.7709240000004</v>
      </c>
      <c r="EY416" s="65">
        <v>8002.0893640000004</v>
      </c>
      <c r="EZ416" s="65">
        <v>5868.1988670000001</v>
      </c>
      <c r="FA416" s="65">
        <v>6668.4078030000001</v>
      </c>
      <c r="FB416" s="65">
        <v>9335.7709240000004</v>
      </c>
      <c r="FC416" s="65">
        <v>8002.0893640000004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168.6611632</v>
      </c>
      <c r="AU425" s="65">
        <v>0</v>
      </c>
      <c r="AV425" s="65">
        <v>1385.038597</v>
      </c>
      <c r="AW425" s="65">
        <v>1573.907496</v>
      </c>
      <c r="AX425" s="65">
        <v>2203.470495</v>
      </c>
      <c r="AY425" s="65">
        <v>1888.6889960000001</v>
      </c>
      <c r="AZ425" s="65">
        <v>1971.9102439999999</v>
      </c>
      <c r="BA425" s="65">
        <v>2240.8070950000001</v>
      </c>
      <c r="BB425" s="65">
        <v>3137.1299330000002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5282.184139</v>
      </c>
      <c r="BK425" s="65">
        <v>5794.6479579999996</v>
      </c>
      <c r="BL425" s="65">
        <v>5375.8357749999996</v>
      </c>
      <c r="BM425" s="65">
        <v>6108.9042890000001</v>
      </c>
      <c r="BN425" s="65">
        <v>8552.4660050000002</v>
      </c>
      <c r="BO425" s="65">
        <v>7330.6851470000001</v>
      </c>
      <c r="BP425" s="65">
        <v>5608.9070270000002</v>
      </c>
      <c r="BQ425" s="65">
        <v>6373.7579850000002</v>
      </c>
      <c r="BR425" s="65">
        <v>8923.2611799999995</v>
      </c>
      <c r="BS425" s="65">
        <v>7648.509583</v>
      </c>
      <c r="BT425" s="65">
        <v>5868.1988670000001</v>
      </c>
      <c r="BU425" s="65">
        <v>6668.4078030000001</v>
      </c>
      <c r="BV425" s="65">
        <v>9335.7709240000004</v>
      </c>
      <c r="BW425" s="65">
        <v>8002.0893640000004</v>
      </c>
      <c r="BX425" s="65">
        <v>5868.1988670000001</v>
      </c>
      <c r="BY425" s="65">
        <v>6668.4078030000001</v>
      </c>
      <c r="BZ425" s="65">
        <v>9335.7709240000004</v>
      </c>
      <c r="CA425" s="65">
        <v>8002.0893640000004</v>
      </c>
      <c r="CB425" s="65">
        <v>5868.1988670000001</v>
      </c>
      <c r="CC425" s="65">
        <v>6668.4078030000001</v>
      </c>
      <c r="CD425" s="65">
        <v>9335.7709240000004</v>
      </c>
      <c r="CE425" s="65">
        <v>8002.0893640000004</v>
      </c>
      <c r="CF425" s="65">
        <v>5868.1988670000001</v>
      </c>
      <c r="CG425" s="65">
        <v>6668.4078030000001</v>
      </c>
      <c r="CH425" s="65">
        <v>9335.7709240000004</v>
      </c>
      <c r="CI425" s="65">
        <v>8002.0893640000004</v>
      </c>
      <c r="CJ425" s="65">
        <v>5868.1988670000001</v>
      </c>
      <c r="CK425" s="65">
        <v>6668.4078030000001</v>
      </c>
      <c r="CL425" s="65">
        <v>9335.7709240000004</v>
      </c>
      <c r="CM425" s="65">
        <v>8002.0893640000004</v>
      </c>
      <c r="CN425" s="65">
        <v>5868.1988670000001</v>
      </c>
      <c r="CO425" s="65">
        <v>6668.4078030000001</v>
      </c>
      <c r="CP425" s="65">
        <v>8453.1893949999994</v>
      </c>
      <c r="CQ425" s="65">
        <v>8002.0893640000004</v>
      </c>
      <c r="CR425" s="65">
        <v>5868.1988670000001</v>
      </c>
      <c r="CS425" s="65">
        <v>6668.4078030000001</v>
      </c>
      <c r="CT425" s="65">
        <v>9335.7709240000004</v>
      </c>
      <c r="CU425" s="65">
        <v>8002.0893640000004</v>
      </c>
      <c r="CV425" s="65">
        <v>5868.1988670000001</v>
      </c>
      <c r="CW425" s="65">
        <v>6668.4078030000001</v>
      </c>
      <c r="CX425" s="65">
        <v>9335.7709240000004</v>
      </c>
      <c r="CY425" s="65">
        <v>8002.0893640000004</v>
      </c>
      <c r="CZ425" s="65">
        <v>5868.1988670000001</v>
      </c>
      <c r="DA425" s="65">
        <v>6668.4078030000001</v>
      </c>
      <c r="DB425" s="65">
        <v>9335.7709240000004</v>
      </c>
      <c r="DC425" s="65">
        <v>8002.0893640000004</v>
      </c>
      <c r="DD425" s="65">
        <v>5868.1988670000001</v>
      </c>
      <c r="DE425" s="65">
        <v>6668.4078030000001</v>
      </c>
      <c r="DF425" s="65">
        <v>9335.7709240000004</v>
      </c>
      <c r="DG425" s="65">
        <v>8002.0893640000004</v>
      </c>
      <c r="DH425" s="65">
        <v>5868.1988670000001</v>
      </c>
      <c r="DI425" s="65">
        <v>6668.4078030000001</v>
      </c>
      <c r="DJ425" s="65">
        <v>9335.7709240000004</v>
      </c>
      <c r="DK425" s="65">
        <v>8002.0893640000004</v>
      </c>
      <c r="DL425" s="65">
        <v>5868.1988670000001</v>
      </c>
      <c r="DM425" s="65">
        <v>6668.4078030000001</v>
      </c>
      <c r="DN425" s="65">
        <v>9335.7709240000004</v>
      </c>
      <c r="DO425" s="65">
        <v>8002.0893640000004</v>
      </c>
      <c r="DP425" s="65">
        <v>5868.1988670000001</v>
      </c>
      <c r="DQ425" s="65">
        <v>6668.4078030000001</v>
      </c>
      <c r="DR425" s="65">
        <v>9335.7709240000004</v>
      </c>
      <c r="DS425" s="65">
        <v>8002.0893640000004</v>
      </c>
      <c r="DT425" s="65">
        <v>5868.1988670000001</v>
      </c>
      <c r="DU425" s="65">
        <v>6668.4078030000001</v>
      </c>
      <c r="DV425" s="65">
        <v>9335.7709240000004</v>
      </c>
      <c r="DW425" s="65">
        <v>8002.0893640000004</v>
      </c>
      <c r="DX425" s="65">
        <v>5868.1988670000001</v>
      </c>
      <c r="DY425" s="65">
        <v>6668.4078030000001</v>
      </c>
      <c r="DZ425" s="65">
        <v>9335.7709240000004</v>
      </c>
      <c r="EA425" s="65">
        <v>8002.0893640000004</v>
      </c>
      <c r="EB425" s="65">
        <v>5868.1988670000001</v>
      </c>
      <c r="EC425" s="65">
        <v>6668.4078030000001</v>
      </c>
      <c r="ED425" s="65">
        <v>9335.7709240000004</v>
      </c>
      <c r="EE425" s="65">
        <v>8002.0893640000004</v>
      </c>
      <c r="EF425" s="65">
        <v>5868.1988670000001</v>
      </c>
      <c r="EG425" s="65">
        <v>6668.4078030000001</v>
      </c>
      <c r="EH425" s="65">
        <v>9335.7709240000004</v>
      </c>
      <c r="EI425" s="65">
        <v>8002.0893640000004</v>
      </c>
      <c r="EJ425" s="65">
        <v>5868.1988670000001</v>
      </c>
      <c r="EK425" s="65">
        <v>6668.4078030000001</v>
      </c>
      <c r="EL425" s="65">
        <v>9335.7709240000004</v>
      </c>
      <c r="EM425" s="65">
        <v>8002.0893640000004</v>
      </c>
      <c r="EN425" s="65">
        <v>5868.1988670000001</v>
      </c>
      <c r="EO425" s="65">
        <v>6668.4078030000001</v>
      </c>
      <c r="EP425" s="65">
        <v>9335.7709240000004</v>
      </c>
      <c r="EQ425" s="65">
        <v>8002.0893640000004</v>
      </c>
      <c r="ER425" s="65">
        <v>5868.1988670000001</v>
      </c>
      <c r="ES425" s="65">
        <v>6668.4078030000001</v>
      </c>
      <c r="ET425" s="65">
        <v>9335.7709240000004</v>
      </c>
      <c r="EU425" s="65">
        <v>8002.0893640000004</v>
      </c>
      <c r="EV425" s="65">
        <v>5868.1988670000001</v>
      </c>
      <c r="EW425" s="65">
        <v>6668.4078030000001</v>
      </c>
      <c r="EX425" s="65">
        <v>9335.7709240000004</v>
      </c>
      <c r="EY425" s="65">
        <v>8002.0893640000004</v>
      </c>
      <c r="EZ425" s="65">
        <v>5868.1988670000001</v>
      </c>
      <c r="FA425" s="65">
        <v>6668.4078030000001</v>
      </c>
      <c r="FB425" s="65">
        <v>9335.7709240000004</v>
      </c>
      <c r="FC425" s="65">
        <v>8002.0893640000004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H427" s="65">
        <v>51.263644759999998</v>
      </c>
      <c r="DI427" s="65">
        <v>38.447733569999997</v>
      </c>
      <c r="DJ427" s="65">
        <v>51.263644759999998</v>
      </c>
      <c r="DK427" s="65">
        <v>76.895467139999994</v>
      </c>
      <c r="DL427" s="65">
        <v>51.263644759999998</v>
      </c>
      <c r="DM427" s="65">
        <v>38.447733569999997</v>
      </c>
      <c r="DN427" s="65">
        <v>51.263644759999998</v>
      </c>
      <c r="DO427" s="65">
        <v>76.895467139999994</v>
      </c>
      <c r="DP427" s="65">
        <v>51.263644759999998</v>
      </c>
      <c r="DQ427" s="65">
        <v>38.447733569999997</v>
      </c>
      <c r="DR427" s="65">
        <v>51.263644759999998</v>
      </c>
      <c r="DS427" s="65">
        <v>76.895467139999994</v>
      </c>
      <c r="DT427" s="65">
        <v>51.263644759999998</v>
      </c>
      <c r="DU427" s="65">
        <v>38.447733569999997</v>
      </c>
      <c r="DV427" s="65">
        <v>51.263644759999998</v>
      </c>
      <c r="DW427" s="65">
        <v>76.895467139999994</v>
      </c>
      <c r="DX427" s="65">
        <v>51.263644759999998</v>
      </c>
      <c r="DY427" s="65">
        <v>38.447733569999997</v>
      </c>
      <c r="DZ427" s="65">
        <v>51.263644759999998</v>
      </c>
      <c r="EA427" s="65">
        <v>76.895467139999994</v>
      </c>
      <c r="EB427" s="65">
        <v>51.263644759999998</v>
      </c>
      <c r="EC427" s="65">
        <v>38.447733569999997</v>
      </c>
      <c r="ED427" s="65">
        <v>51.263644759999998</v>
      </c>
      <c r="EE427" s="65">
        <v>76.895467139999994</v>
      </c>
      <c r="EF427" s="65">
        <v>51.263644759999998</v>
      </c>
      <c r="EG427" s="65">
        <v>38.447733569999997</v>
      </c>
      <c r="EH427" s="65">
        <v>51.263644759999998</v>
      </c>
      <c r="EI427" s="65">
        <v>76.895467139999994</v>
      </c>
      <c r="EJ427" s="65">
        <v>51.263644759999998</v>
      </c>
      <c r="EK427" s="65">
        <v>38.447733569999997</v>
      </c>
      <c r="EL427" s="65">
        <v>51.263644759999998</v>
      </c>
      <c r="EM427" s="65">
        <v>76.895467139999994</v>
      </c>
      <c r="EN427" s="65">
        <v>51.263644759999998</v>
      </c>
      <c r="EO427" s="65">
        <v>38.447733569999997</v>
      </c>
      <c r="EP427" s="65">
        <v>51.263644759999998</v>
      </c>
      <c r="EQ427" s="65">
        <v>76.895467139999994</v>
      </c>
      <c r="ER427" s="65">
        <v>51.263644759999998</v>
      </c>
      <c r="ES427" s="65">
        <v>38.447733569999997</v>
      </c>
      <c r="ET427" s="65">
        <v>51.263644759999998</v>
      </c>
      <c r="EU427" s="65">
        <v>76.895467139999994</v>
      </c>
      <c r="EV427" s="65">
        <v>51.263644759999998</v>
      </c>
      <c r="EW427" s="65">
        <v>38.447733569999997</v>
      </c>
      <c r="EX427" s="65">
        <v>51.263644759999998</v>
      </c>
      <c r="EY427" s="65">
        <v>76.895467139999994</v>
      </c>
      <c r="EZ427" s="65">
        <v>51.263644759999998</v>
      </c>
      <c r="FA427" s="65">
        <v>38.447733569999997</v>
      </c>
      <c r="FB427" s="65">
        <v>51.263644759999998</v>
      </c>
      <c r="FC427" s="65">
        <v>76.895467139999994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51.263644759999998</v>
      </c>
      <c r="DI437" s="65">
        <v>38.447733569999997</v>
      </c>
      <c r="DJ437" s="65">
        <v>51.263644759999998</v>
      </c>
      <c r="DK437" s="65">
        <v>76.895467139999994</v>
      </c>
      <c r="DL437" s="65">
        <v>51.263644759999998</v>
      </c>
      <c r="DM437" s="65">
        <v>38.447733569999997</v>
      </c>
      <c r="DN437" s="65">
        <v>51.263644759999998</v>
      </c>
      <c r="DO437" s="65">
        <v>76.895467139999994</v>
      </c>
      <c r="DP437" s="65">
        <v>51.263644759999998</v>
      </c>
      <c r="DQ437" s="65">
        <v>38.447733569999997</v>
      </c>
      <c r="DR437" s="65">
        <v>51.263644759999998</v>
      </c>
      <c r="DS437" s="65">
        <v>76.895467139999994</v>
      </c>
      <c r="DT437" s="65">
        <v>51.263644759999998</v>
      </c>
      <c r="DU437" s="65">
        <v>38.447733569999997</v>
      </c>
      <c r="DV437" s="65">
        <v>51.263644759999998</v>
      </c>
      <c r="DW437" s="65">
        <v>76.895467139999994</v>
      </c>
      <c r="DX437" s="65">
        <v>51.263644759999998</v>
      </c>
      <c r="DY437" s="65">
        <v>38.447733569999997</v>
      </c>
      <c r="DZ437" s="65">
        <v>51.263644759999998</v>
      </c>
      <c r="EA437" s="65">
        <v>76.895467139999994</v>
      </c>
      <c r="EB437" s="65">
        <v>51.263644759999998</v>
      </c>
      <c r="EC437" s="65">
        <v>38.447733569999997</v>
      </c>
      <c r="ED437" s="65">
        <v>51.263644759999998</v>
      </c>
      <c r="EE437" s="65">
        <v>76.895467139999994</v>
      </c>
      <c r="EF437" s="65">
        <v>51.263644759999998</v>
      </c>
      <c r="EG437" s="65">
        <v>38.447733569999997</v>
      </c>
      <c r="EH437" s="65">
        <v>51.263644759999998</v>
      </c>
      <c r="EI437" s="65">
        <v>76.895467139999994</v>
      </c>
      <c r="EJ437" s="65">
        <v>51.263644759999998</v>
      </c>
      <c r="EK437" s="65">
        <v>38.447733569999997</v>
      </c>
      <c r="EL437" s="65">
        <v>51.263644759999998</v>
      </c>
      <c r="EM437" s="65">
        <v>76.895467139999994</v>
      </c>
      <c r="EN437" s="65">
        <v>51.263644759999998</v>
      </c>
      <c r="EO437" s="65">
        <v>38.447733569999997</v>
      </c>
      <c r="EP437" s="65">
        <v>51.263644759999998</v>
      </c>
      <c r="EQ437" s="65">
        <v>76.895467139999994</v>
      </c>
      <c r="ER437" s="65">
        <v>51.263644759999998</v>
      </c>
      <c r="ES437" s="65">
        <v>38.447733569999997</v>
      </c>
      <c r="ET437" s="65">
        <v>51.263644759999998</v>
      </c>
      <c r="EU437" s="65">
        <v>76.895467139999994</v>
      </c>
      <c r="EV437" s="65">
        <v>51.263644759999998</v>
      </c>
      <c r="EW437" s="65">
        <v>38.447733569999997</v>
      </c>
      <c r="EX437" s="65">
        <v>51.263644759999998</v>
      </c>
      <c r="EY437" s="65">
        <v>76.895467139999994</v>
      </c>
      <c r="EZ437" s="65">
        <v>51.263644759999998</v>
      </c>
      <c r="FA437" s="65">
        <v>38.447733569999997</v>
      </c>
      <c r="FB437" s="65">
        <v>51.263644759999998</v>
      </c>
      <c r="FC437" s="65">
        <v>76.895467139999994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284.40000559999999</v>
      </c>
      <c r="BY440" s="65">
        <v>323.1818245</v>
      </c>
      <c r="BZ440" s="65">
        <v>452.45455429999998</v>
      </c>
      <c r="CA440" s="65">
        <v>387.81818939999999</v>
      </c>
      <c r="CB440" s="65">
        <v>1168.0591959999999</v>
      </c>
      <c r="CC440" s="65">
        <v>1327.3399959999999</v>
      </c>
      <c r="CE440" s="65">
        <v>1592.8079949999999</v>
      </c>
      <c r="CF440" s="65">
        <v>2330.11825</v>
      </c>
      <c r="CG440" s="65">
        <v>2647.8616480000001</v>
      </c>
      <c r="CH440" s="65">
        <v>3707.006308</v>
      </c>
      <c r="CI440" s="65">
        <v>3177.433978</v>
      </c>
      <c r="CJ440" s="65">
        <v>3698.0350050000002</v>
      </c>
      <c r="CK440" s="65">
        <v>4202.3125060000002</v>
      </c>
      <c r="CL440" s="65">
        <v>5883.2375080000002</v>
      </c>
      <c r="CM440" s="65">
        <v>5042.7750070000002</v>
      </c>
      <c r="CN440" s="65">
        <v>5664.1368920000004</v>
      </c>
      <c r="CO440" s="65">
        <v>6436.5191960000002</v>
      </c>
      <c r="CP440" s="65">
        <v>9011.1268739999996</v>
      </c>
      <c r="CQ440" s="65">
        <v>7723.8230350000003</v>
      </c>
      <c r="CR440" s="65">
        <v>7615.0204299999996</v>
      </c>
      <c r="CS440" s="65">
        <v>8653.4323069999991</v>
      </c>
      <c r="CT440" s="65">
        <v>12114.80523</v>
      </c>
      <c r="CU440" s="65">
        <v>10384.118769999999</v>
      </c>
      <c r="CV440" s="65">
        <v>8988.7782349999998</v>
      </c>
      <c r="CW440" s="65">
        <v>10214.52072</v>
      </c>
      <c r="CX440" s="65">
        <v>14300.329009999999</v>
      </c>
      <c r="CY440" s="65">
        <v>12257.424870000001</v>
      </c>
      <c r="CZ440" s="65">
        <v>11267.2366</v>
      </c>
      <c r="DA440" s="65">
        <v>12803.677949999999</v>
      </c>
      <c r="DB440" s="65">
        <v>17925.149130000002</v>
      </c>
      <c r="DC440" s="65">
        <v>15364.41354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12782.166869999999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284.40000559999999</v>
      </c>
      <c r="BY449" s="65">
        <v>323.1818245</v>
      </c>
      <c r="BZ449" s="65">
        <v>452.45455429999998</v>
      </c>
      <c r="CA449" s="65">
        <v>387.81818939999999</v>
      </c>
      <c r="CB449" s="65">
        <v>1168.0591959999999</v>
      </c>
      <c r="CC449" s="65">
        <v>1327.3399959999999</v>
      </c>
      <c r="CD449" s="65">
        <v>0</v>
      </c>
      <c r="CE449" s="65">
        <v>1592.8079949999999</v>
      </c>
      <c r="CF449" s="65">
        <v>2330.11825</v>
      </c>
      <c r="CG449" s="65">
        <v>2647.8616480000001</v>
      </c>
      <c r="CH449" s="65">
        <v>3707.006308</v>
      </c>
      <c r="CI449" s="65">
        <v>3177.433978</v>
      </c>
      <c r="CJ449" s="65">
        <v>3698.0350050000002</v>
      </c>
      <c r="CK449" s="65">
        <v>4202.3125060000002</v>
      </c>
      <c r="CL449" s="65">
        <v>5883.2375080000002</v>
      </c>
      <c r="CM449" s="65">
        <v>5042.7750070000002</v>
      </c>
      <c r="CN449" s="65">
        <v>5664.1368920000004</v>
      </c>
      <c r="CO449" s="65">
        <v>6436.5191960000002</v>
      </c>
      <c r="CP449" s="65">
        <v>9011.1268739999996</v>
      </c>
      <c r="CQ449" s="65">
        <v>7723.8230350000003</v>
      </c>
      <c r="CR449" s="65">
        <v>7615.0204299999996</v>
      </c>
      <c r="CS449" s="65">
        <v>8653.4323069999991</v>
      </c>
      <c r="CT449" s="65">
        <v>12114.80523</v>
      </c>
      <c r="CU449" s="65">
        <v>10384.118769999999</v>
      </c>
      <c r="CV449" s="65">
        <v>8988.7782349999998</v>
      </c>
      <c r="CW449" s="65">
        <v>10214.52072</v>
      </c>
      <c r="CX449" s="65">
        <v>14300.329009999999</v>
      </c>
      <c r="CY449" s="65">
        <v>12257.424870000001</v>
      </c>
      <c r="CZ449" s="65">
        <v>11267.2366</v>
      </c>
      <c r="DA449" s="65">
        <v>12803.677949999999</v>
      </c>
      <c r="DB449" s="65">
        <v>17925.149130000002</v>
      </c>
      <c r="DC449" s="65">
        <v>15364.41354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12782.166869999999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3221.8910510000001</v>
      </c>
      <c r="DM464" s="65">
        <v>3661.23983</v>
      </c>
      <c r="DN464" s="65">
        <v>5125.7357620000002</v>
      </c>
      <c r="DO464" s="65">
        <v>4393.4877960000003</v>
      </c>
      <c r="DP464" s="65">
        <v>4252.5799909999996</v>
      </c>
      <c r="DQ464" s="65">
        <v>4832.4772629999998</v>
      </c>
      <c r="DR464" s="65">
        <v>6765.4681680000003</v>
      </c>
      <c r="DS464" s="65">
        <v>5798.9727149999999</v>
      </c>
      <c r="DT464" s="65">
        <v>5008.9584500000001</v>
      </c>
      <c r="DU464" s="65">
        <v>5691.9982389999996</v>
      </c>
      <c r="DV464" s="65">
        <v>7968.7975340000003</v>
      </c>
      <c r="DW464" s="65">
        <v>6830.3978870000001</v>
      </c>
      <c r="DX464" s="65">
        <v>5761.1756219999997</v>
      </c>
      <c r="DY464" s="65">
        <v>6546.7904799999997</v>
      </c>
      <c r="DZ464" s="65">
        <v>9165.5066719999995</v>
      </c>
      <c r="EA464" s="65">
        <v>7856.1485759999996</v>
      </c>
      <c r="EB464" s="65">
        <v>6529.5052729999998</v>
      </c>
      <c r="EC464" s="65">
        <v>7419.892355</v>
      </c>
      <c r="ED464" s="65">
        <v>10387.8493</v>
      </c>
      <c r="EE464" s="65">
        <v>8903.8708270000006</v>
      </c>
      <c r="EF464" s="65">
        <v>7068.6385639999999</v>
      </c>
      <c r="EG464" s="65">
        <v>8032.5438219999996</v>
      </c>
      <c r="EH464" s="65">
        <v>11245.56135</v>
      </c>
      <c r="EI464" s="65">
        <v>9639.0525870000001</v>
      </c>
      <c r="EJ464" s="65">
        <v>7977.9638409999998</v>
      </c>
      <c r="EK464" s="65">
        <v>9065.8680010000007</v>
      </c>
      <c r="EL464" s="65">
        <v>12692.215200000001</v>
      </c>
      <c r="EM464" s="65">
        <v>10879.0416</v>
      </c>
      <c r="EN464" s="65">
        <v>9359.0726169999998</v>
      </c>
      <c r="EO464" s="65">
        <v>10635.309789999999</v>
      </c>
      <c r="EP464" s="65">
        <v>14889.433709999999</v>
      </c>
      <c r="EQ464" s="65">
        <v>12762.37175</v>
      </c>
      <c r="ER464" s="65">
        <v>10184.66892</v>
      </c>
      <c r="ES464" s="65">
        <v>11573.48741</v>
      </c>
      <c r="ET464" s="65">
        <v>16202.882379999999</v>
      </c>
      <c r="EU464" s="65">
        <v>13888.18489</v>
      </c>
      <c r="EV464" s="65">
        <v>10430.858329999999</v>
      </c>
      <c r="EW464" s="65">
        <v>11853.248100000001</v>
      </c>
      <c r="EX464" s="65">
        <v>16594.547340000001</v>
      </c>
      <c r="EY464" s="65">
        <v>14223.897720000001</v>
      </c>
      <c r="EZ464" s="65">
        <v>10679.43327</v>
      </c>
      <c r="FA464" s="65">
        <v>12135.71962</v>
      </c>
      <c r="FB464" s="65">
        <v>16990.00747</v>
      </c>
      <c r="FC464" s="65">
        <v>14562.86355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3221.8910510000001</v>
      </c>
      <c r="DM473" s="65">
        <v>3661.23983</v>
      </c>
      <c r="DN473" s="65">
        <v>5125.7357620000002</v>
      </c>
      <c r="DO473" s="65">
        <v>4393.4877960000003</v>
      </c>
      <c r="DP473" s="65">
        <v>4252.5799909999996</v>
      </c>
      <c r="DQ473" s="65">
        <v>4832.4772629999998</v>
      </c>
      <c r="DR473" s="65">
        <v>6765.4681680000003</v>
      </c>
      <c r="DS473" s="65">
        <v>5798.9727149999999</v>
      </c>
      <c r="DT473" s="65">
        <v>5008.9584500000001</v>
      </c>
      <c r="DU473" s="65">
        <v>5691.9982389999996</v>
      </c>
      <c r="DV473" s="65">
        <v>7968.7975340000003</v>
      </c>
      <c r="DW473" s="65">
        <v>6830.3978870000001</v>
      </c>
      <c r="DX473" s="65">
        <v>5761.1756219999997</v>
      </c>
      <c r="DY473" s="65">
        <v>6546.7904799999997</v>
      </c>
      <c r="DZ473" s="65">
        <v>9165.5066719999995</v>
      </c>
      <c r="EA473" s="65">
        <v>7856.1485759999996</v>
      </c>
      <c r="EB473" s="65">
        <v>6529.5052729999998</v>
      </c>
      <c r="EC473" s="65">
        <v>7419.892355</v>
      </c>
      <c r="ED473" s="65">
        <v>10387.8493</v>
      </c>
      <c r="EE473" s="65">
        <v>8903.8708270000006</v>
      </c>
      <c r="EF473" s="65">
        <v>7068.6385639999999</v>
      </c>
      <c r="EG473" s="65">
        <v>8032.5438219999996</v>
      </c>
      <c r="EH473" s="65">
        <v>11245.56135</v>
      </c>
      <c r="EI473" s="65">
        <v>9639.0525870000001</v>
      </c>
      <c r="EJ473" s="65">
        <v>7977.9638409999998</v>
      </c>
      <c r="EK473" s="65">
        <v>9065.8680010000007</v>
      </c>
      <c r="EL473" s="65">
        <v>12692.215200000001</v>
      </c>
      <c r="EM473" s="65">
        <v>10879.0416</v>
      </c>
      <c r="EN473" s="65">
        <v>9359.0726169999998</v>
      </c>
      <c r="EO473" s="65">
        <v>10635.309789999999</v>
      </c>
      <c r="EP473" s="65">
        <v>14889.433709999999</v>
      </c>
      <c r="EQ473" s="65">
        <v>12762.37175</v>
      </c>
      <c r="ER473" s="65">
        <v>10184.66892</v>
      </c>
      <c r="ES473" s="65">
        <v>11573.48741</v>
      </c>
      <c r="ET473" s="65">
        <v>16202.882379999999</v>
      </c>
      <c r="EU473" s="65">
        <v>13888.18489</v>
      </c>
      <c r="EV473" s="65">
        <v>10430.858329999999</v>
      </c>
      <c r="EW473" s="65">
        <v>11853.248100000001</v>
      </c>
      <c r="EX473" s="65">
        <v>16594.547340000001</v>
      </c>
      <c r="EY473" s="65">
        <v>14223.897720000001</v>
      </c>
      <c r="EZ473" s="65">
        <v>10679.43327</v>
      </c>
      <c r="FA473" s="65">
        <v>12135.71962</v>
      </c>
      <c r="FB473" s="65">
        <v>16990.00747</v>
      </c>
      <c r="FC473" s="65">
        <v>14562.86355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254.46520240000001</v>
      </c>
      <c r="CK642" s="65">
        <v>254.46520240000001</v>
      </c>
      <c r="CL642" s="65">
        <v>254.46520240000001</v>
      </c>
      <c r="CM642" s="65">
        <v>254.46520240000001</v>
      </c>
      <c r="CN642" s="65">
        <v>1096.9957890000001</v>
      </c>
      <c r="CO642" s="65">
        <v>1096.9957890000001</v>
      </c>
      <c r="CP642" s="65">
        <v>1096.9957890000001</v>
      </c>
      <c r="CQ642" s="65">
        <v>1096.9957890000001</v>
      </c>
      <c r="CR642" s="65">
        <v>1096.9957890000001</v>
      </c>
      <c r="CS642" s="65">
        <v>1096.9957890000001</v>
      </c>
      <c r="CT642" s="65">
        <v>1096.9957890000001</v>
      </c>
      <c r="CU642" s="65">
        <v>1096.9957890000001</v>
      </c>
      <c r="CV642" s="65">
        <v>1096.9957890000001</v>
      </c>
      <c r="CW642" s="65">
        <v>1096.9957890000001</v>
      </c>
      <c r="CX642" s="65">
        <v>1096.9957890000001</v>
      </c>
      <c r="CY642" s="65">
        <v>1096.9957890000001</v>
      </c>
      <c r="CZ642" s="65">
        <v>2297.4806130000002</v>
      </c>
      <c r="DA642" s="65">
        <v>2297.4806130000002</v>
      </c>
      <c r="DB642" s="65">
        <v>2297.4806130000002</v>
      </c>
      <c r="DC642" s="65">
        <v>2297.4806130000002</v>
      </c>
      <c r="DD642" s="65">
        <v>2738.4667209999998</v>
      </c>
      <c r="DE642" s="65">
        <v>2738.4667209999998</v>
      </c>
      <c r="DF642" s="65">
        <v>2738.4667209999998</v>
      </c>
      <c r="DG642" s="65">
        <v>2738.4667209999998</v>
      </c>
      <c r="DH642" s="65">
        <v>6400.6618870000002</v>
      </c>
      <c r="DI642" s="65">
        <v>6400.6618870000002</v>
      </c>
      <c r="DJ642" s="65">
        <v>6400.6618870000002</v>
      </c>
      <c r="DK642" s="65">
        <v>6400.6618870000002</v>
      </c>
      <c r="DL642" s="65">
        <v>6400.6618870000002</v>
      </c>
      <c r="DM642" s="65">
        <v>6400.6618870000002</v>
      </c>
      <c r="DN642" s="65">
        <v>6400.6618870000002</v>
      </c>
      <c r="DO642" s="65">
        <v>6400.6618870000002</v>
      </c>
      <c r="DP642" s="65">
        <v>7796.2128650000004</v>
      </c>
      <c r="DQ642" s="65">
        <v>7796.2128650000004</v>
      </c>
      <c r="DR642" s="65">
        <v>7796.2128650000004</v>
      </c>
      <c r="DS642" s="65">
        <v>7796.2128650000004</v>
      </c>
      <c r="DT642" s="65">
        <v>8376.8382739999997</v>
      </c>
      <c r="DU642" s="65">
        <v>8376.8382739999997</v>
      </c>
      <c r="DV642" s="65">
        <v>8376.8382739999997</v>
      </c>
      <c r="DW642" s="65">
        <v>8376.8382739999997</v>
      </c>
      <c r="DX642" s="65">
        <v>9834.1466120000005</v>
      </c>
      <c r="DY642" s="65">
        <v>9834.1466120000005</v>
      </c>
      <c r="DZ642" s="65">
        <v>9834.1466120000005</v>
      </c>
      <c r="EA642" s="65">
        <v>9834.1466120000005</v>
      </c>
      <c r="EB642" s="65">
        <v>11143.01045</v>
      </c>
      <c r="EC642" s="65">
        <v>11143.01045</v>
      </c>
      <c r="ED642" s="65">
        <v>11143.01045</v>
      </c>
      <c r="EE642" s="65">
        <v>11143.01045</v>
      </c>
      <c r="EF642" s="65">
        <v>14248.12414</v>
      </c>
      <c r="EG642" s="65">
        <v>14248.12414</v>
      </c>
      <c r="EH642" s="65">
        <v>14248.12414</v>
      </c>
      <c r="EI642" s="65">
        <v>14248.12414</v>
      </c>
      <c r="EJ642" s="65">
        <v>17670.12933</v>
      </c>
      <c r="EK642" s="65">
        <v>17670.12933</v>
      </c>
      <c r="EL642" s="65">
        <v>17670.12933</v>
      </c>
      <c r="EM642" s="65">
        <v>17670.12933</v>
      </c>
      <c r="EN642" s="65">
        <v>19878.443780000001</v>
      </c>
      <c r="EO642" s="65">
        <v>19878.443780000001</v>
      </c>
      <c r="EP642" s="65">
        <v>19878.443780000001</v>
      </c>
      <c r="EQ642" s="65">
        <v>19878.443780000001</v>
      </c>
      <c r="ER642" s="65">
        <v>19878.443780000001</v>
      </c>
      <c r="ES642" s="65">
        <v>19878.443780000001</v>
      </c>
      <c r="ET642" s="65">
        <v>19878.443780000001</v>
      </c>
      <c r="EU642" s="65">
        <v>19878.443780000001</v>
      </c>
      <c r="EV642" s="65">
        <v>24518.006600000001</v>
      </c>
      <c r="EW642" s="65">
        <v>24518.006600000001</v>
      </c>
      <c r="EX642" s="65">
        <v>24518.006600000001</v>
      </c>
      <c r="EY642" s="65">
        <v>24518.006600000001</v>
      </c>
      <c r="EZ642" s="65">
        <v>24518.006600000001</v>
      </c>
      <c r="FA642" s="65">
        <v>24518.006600000001</v>
      </c>
      <c r="FB642" s="65">
        <v>24518.006600000001</v>
      </c>
      <c r="FC642" s="65">
        <v>24518.006600000001</v>
      </c>
    </row>
    <row r="643" spans="2:159" x14ac:dyDescent="0.2">
      <c r="B643" s="65" t="s">
        <v>676</v>
      </c>
      <c r="C643" s="65" t="s">
        <v>38</v>
      </c>
      <c r="CB643" s="65">
        <v>1181.8261259999999</v>
      </c>
      <c r="CC643" s="65">
        <v>1181.8261259999999</v>
      </c>
      <c r="CD643" s="65">
        <v>1181.8261259999999</v>
      </c>
      <c r="CE643" s="65">
        <v>1181.8261259999999</v>
      </c>
      <c r="CF643" s="65">
        <v>3128.860623</v>
      </c>
      <c r="CG643" s="65">
        <v>3128.860623</v>
      </c>
      <c r="CH643" s="65">
        <v>3128.860623</v>
      </c>
      <c r="CI643" s="65">
        <v>3128.860623</v>
      </c>
      <c r="CJ643" s="65">
        <v>4775.7575960000004</v>
      </c>
      <c r="CK643" s="65">
        <v>4775.7575960000004</v>
      </c>
      <c r="CL643" s="65">
        <v>4775.7575960000004</v>
      </c>
      <c r="CM643" s="65">
        <v>4775.7575960000004</v>
      </c>
      <c r="CN643" s="65">
        <v>4775.7575960000004</v>
      </c>
      <c r="CO643" s="65">
        <v>4775.7575960000004</v>
      </c>
      <c r="CP643" s="65">
        <v>4775.7575960000004</v>
      </c>
      <c r="CQ643" s="65">
        <v>4775.7575960000004</v>
      </c>
      <c r="CR643" s="65">
        <v>5952.1263429999999</v>
      </c>
      <c r="CS643" s="65">
        <v>5952.1263429999999</v>
      </c>
      <c r="CT643" s="65">
        <v>5952.1263429999999</v>
      </c>
      <c r="CU643" s="65">
        <v>5952.1263429999999</v>
      </c>
      <c r="CV643" s="65">
        <v>7689.0844440000001</v>
      </c>
      <c r="CW643" s="65">
        <v>7689.0844440000001</v>
      </c>
      <c r="CX643" s="65">
        <v>7689.0844440000001</v>
      </c>
      <c r="CY643" s="65">
        <v>7689.0844440000001</v>
      </c>
      <c r="CZ643" s="65">
        <v>8509.0825359999999</v>
      </c>
      <c r="DA643" s="65">
        <v>8509.0825359999999</v>
      </c>
      <c r="DB643" s="65">
        <v>8509.0825359999999</v>
      </c>
      <c r="DC643" s="65">
        <v>8509.0825359999999</v>
      </c>
      <c r="DD643" s="65">
        <v>11540.79363</v>
      </c>
      <c r="DE643" s="65">
        <v>11540.79363</v>
      </c>
      <c r="DF643" s="65">
        <v>11540.79363</v>
      </c>
      <c r="DG643" s="65">
        <v>11540.79363</v>
      </c>
      <c r="DH643" s="65">
        <v>11540.79363</v>
      </c>
      <c r="DI643" s="65">
        <v>11540.79363</v>
      </c>
      <c r="DJ643" s="65">
        <v>11540.79363</v>
      </c>
      <c r="DK643" s="65">
        <v>11540.79363</v>
      </c>
      <c r="DL643" s="65">
        <v>11540.79363</v>
      </c>
      <c r="DM643" s="65">
        <v>11540.79363</v>
      </c>
      <c r="DN643" s="65">
        <v>11540.79363</v>
      </c>
      <c r="DO643" s="65">
        <v>10995.463680000001</v>
      </c>
      <c r="DP643" s="65">
        <v>11540.79363</v>
      </c>
      <c r="DQ643" s="65">
        <v>11540.79363</v>
      </c>
      <c r="DR643" s="65">
        <v>11540.79363</v>
      </c>
      <c r="DS643" s="65">
        <v>11540.79363</v>
      </c>
      <c r="DT643" s="65">
        <v>12644.61363</v>
      </c>
      <c r="DU643" s="65">
        <v>12644.61363</v>
      </c>
      <c r="DV643" s="65">
        <v>12644.61363</v>
      </c>
      <c r="DW643" s="65">
        <v>12644.61363</v>
      </c>
      <c r="DX643" s="65">
        <v>12644.61363</v>
      </c>
      <c r="DY643" s="65">
        <v>12644.61363</v>
      </c>
      <c r="DZ643" s="65">
        <v>12644.61363</v>
      </c>
      <c r="EA643" s="65">
        <v>12644.61363</v>
      </c>
      <c r="EB643" s="65">
        <v>14270.00828</v>
      </c>
      <c r="EC643" s="65">
        <v>14270.00828</v>
      </c>
      <c r="ED643" s="65">
        <v>14270.00828</v>
      </c>
      <c r="EE643" s="65">
        <v>14270.00828</v>
      </c>
      <c r="EF643" s="65">
        <v>14270.00828</v>
      </c>
      <c r="EG643" s="65">
        <v>14270.00828</v>
      </c>
      <c r="EH643" s="65">
        <v>14270.00828</v>
      </c>
      <c r="EI643" s="65">
        <v>14270.00828</v>
      </c>
      <c r="EJ643" s="65">
        <v>14270.00828</v>
      </c>
      <c r="EK643" s="65">
        <v>14270.00828</v>
      </c>
      <c r="EL643" s="65">
        <v>14270.00828</v>
      </c>
      <c r="EM643" s="65">
        <v>14270.00828</v>
      </c>
      <c r="EN643" s="65">
        <v>14270.00828</v>
      </c>
      <c r="EO643" s="65">
        <v>14270.00828</v>
      </c>
      <c r="EP643" s="65">
        <v>14270.00828</v>
      </c>
      <c r="EQ643" s="65">
        <v>14270.00828</v>
      </c>
      <c r="ER643" s="65">
        <v>18599.36491</v>
      </c>
      <c r="ES643" s="65">
        <v>18599.36491</v>
      </c>
      <c r="ET643" s="65">
        <v>18599.36491</v>
      </c>
      <c r="EU643" s="65">
        <v>18599.36491</v>
      </c>
      <c r="EV643" s="65">
        <v>18599.36491</v>
      </c>
      <c r="EW643" s="65">
        <v>18599.36491</v>
      </c>
      <c r="EX643" s="65">
        <v>18599.36491</v>
      </c>
      <c r="EY643" s="65">
        <v>18599.36491</v>
      </c>
      <c r="EZ643" s="65">
        <v>20075.257799999999</v>
      </c>
      <c r="FA643" s="65">
        <v>20075.257799999999</v>
      </c>
      <c r="FB643" s="65">
        <v>20075.257799999999</v>
      </c>
      <c r="FC643" s="65">
        <v>20075.257799999999</v>
      </c>
    </row>
    <row r="644" spans="2:159" x14ac:dyDescent="0.2">
      <c r="B644" s="65" t="s">
        <v>676</v>
      </c>
      <c r="C644" s="65" t="s">
        <v>39</v>
      </c>
      <c r="EZ644" s="65">
        <v>1856.196267</v>
      </c>
      <c r="FA644" s="65">
        <v>1856.196267</v>
      </c>
      <c r="FB644" s="65">
        <v>1856.196267</v>
      </c>
      <c r="FC644" s="65">
        <v>1856.196267</v>
      </c>
    </row>
    <row r="645" spans="2:159" x14ac:dyDescent="0.2">
      <c r="B645" s="65" t="s">
        <v>676</v>
      </c>
      <c r="C645" s="65" t="s">
        <v>40</v>
      </c>
      <c r="CN645" s="65">
        <v>234.47643830000001</v>
      </c>
      <c r="CO645" s="65">
        <v>234.47643830000001</v>
      </c>
      <c r="CP645" s="65">
        <v>234.47643830000001</v>
      </c>
      <c r="CQ645" s="65">
        <v>234.47643830000001</v>
      </c>
      <c r="CR645" s="65">
        <v>234.47643830000001</v>
      </c>
      <c r="CS645" s="65">
        <v>234.47643830000001</v>
      </c>
      <c r="CT645" s="65">
        <v>234.47643830000001</v>
      </c>
      <c r="CU645" s="65">
        <v>234.47643830000001</v>
      </c>
      <c r="CV645" s="65">
        <v>234.47643830000001</v>
      </c>
      <c r="CX645" s="65">
        <v>234.47643830000001</v>
      </c>
      <c r="CY645" s="65">
        <v>234.47643830000001</v>
      </c>
      <c r="CZ645" s="65">
        <v>234.47643830000001</v>
      </c>
      <c r="DA645" s="65">
        <v>234.47643830000001</v>
      </c>
      <c r="DC645" s="65">
        <v>234.47643830000001</v>
      </c>
      <c r="DD645" s="65">
        <v>234.47643830000001</v>
      </c>
      <c r="DE645" s="65">
        <v>234.47643830000001</v>
      </c>
      <c r="DF645" s="65">
        <v>234.47643830000001</v>
      </c>
      <c r="DG645" s="65">
        <v>234.47643830000001</v>
      </c>
      <c r="DH645" s="65">
        <v>250.08920259999999</v>
      </c>
      <c r="DI645" s="65">
        <v>250.08920259999999</v>
      </c>
      <c r="DJ645" s="65">
        <v>250.08920259999999</v>
      </c>
      <c r="DK645" s="65">
        <v>250.08920259999999</v>
      </c>
      <c r="DL645" s="65">
        <v>656.05267189999995</v>
      </c>
      <c r="DM645" s="65">
        <v>656.05267189999995</v>
      </c>
      <c r="DN645" s="65">
        <v>656.05267189999995</v>
      </c>
      <c r="DO645" s="65">
        <v>656.05267189999995</v>
      </c>
      <c r="DP645" s="65">
        <v>1085.466975</v>
      </c>
      <c r="DQ645" s="65">
        <v>1085.466975</v>
      </c>
      <c r="DR645" s="65">
        <v>913.80851529999995</v>
      </c>
      <c r="DS645" s="65">
        <v>1085.466975</v>
      </c>
      <c r="DT645" s="65">
        <v>1493.227654</v>
      </c>
      <c r="DU645" s="65">
        <v>1493.227654</v>
      </c>
      <c r="DV645" s="65">
        <v>1493.227654</v>
      </c>
      <c r="DW645" s="65">
        <v>1493.227654</v>
      </c>
      <c r="DX645" s="65">
        <v>2352.6681950000002</v>
      </c>
      <c r="DY645" s="65">
        <v>2352.6681950000002</v>
      </c>
      <c r="DZ645" s="65">
        <v>2352.6681950000002</v>
      </c>
      <c r="EA645" s="65">
        <v>2352.6681950000002</v>
      </c>
      <c r="EB645" s="65">
        <v>2352.6681950000002</v>
      </c>
      <c r="EC645" s="65">
        <v>2352.6681950000002</v>
      </c>
      <c r="ED645" s="65">
        <v>2352.6681950000002</v>
      </c>
      <c r="EE645" s="65">
        <v>2352.6681950000002</v>
      </c>
      <c r="EF645" s="65">
        <v>3041.1756380000002</v>
      </c>
      <c r="EG645" s="65">
        <v>3041.1756380000002</v>
      </c>
      <c r="EH645" s="65">
        <v>3041.1756380000002</v>
      </c>
      <c r="EI645" s="65">
        <v>3041.1756380000002</v>
      </c>
      <c r="EJ645" s="65">
        <v>3041.1756380000002</v>
      </c>
      <c r="EK645" s="65">
        <v>3041.1756380000002</v>
      </c>
      <c r="EL645" s="65">
        <v>3041.1756380000002</v>
      </c>
      <c r="EM645" s="65">
        <v>3041.1756380000002</v>
      </c>
      <c r="EN645" s="65">
        <v>3041.1756380000002</v>
      </c>
      <c r="EO645" s="65">
        <v>3041.1756380000002</v>
      </c>
      <c r="EP645" s="65">
        <v>3041.1756380000002</v>
      </c>
      <c r="EQ645" s="65">
        <v>3041.1756380000002</v>
      </c>
      <c r="ER645" s="65">
        <v>3041.1756380000002</v>
      </c>
      <c r="ES645" s="65">
        <v>3041.1756380000002</v>
      </c>
      <c r="ET645" s="65">
        <v>3041.1756380000002</v>
      </c>
      <c r="EU645" s="65">
        <v>3041.1756380000002</v>
      </c>
      <c r="EV645" s="65">
        <v>3041.1756380000002</v>
      </c>
      <c r="EW645" s="65">
        <v>3041.1756380000002</v>
      </c>
      <c r="EX645" s="65">
        <v>3041.1756380000002</v>
      </c>
      <c r="EY645" s="65">
        <v>3041.1756380000002</v>
      </c>
      <c r="EZ645" s="65">
        <v>3041.1756380000002</v>
      </c>
      <c r="FA645" s="65">
        <v>3041.1756380000002</v>
      </c>
      <c r="FB645" s="65">
        <v>3041.1756380000002</v>
      </c>
      <c r="FC645" s="65">
        <v>3041.1756380000002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N647" s="65">
        <v>1230.158079</v>
      </c>
      <c r="EO647" s="65">
        <v>1230.158079</v>
      </c>
      <c r="EP647" s="65">
        <v>1230.158079</v>
      </c>
      <c r="EQ647" s="65">
        <v>919.35675160000005</v>
      </c>
      <c r="ER647" s="65">
        <v>1272.118281</v>
      </c>
      <c r="ES647" s="65">
        <v>1272.118281</v>
      </c>
      <c r="ET647" s="65">
        <v>1191.5812539999999</v>
      </c>
      <c r="EU647" s="65">
        <v>1272.118281</v>
      </c>
      <c r="EV647" s="65">
        <v>1272.118281</v>
      </c>
      <c r="EW647" s="65">
        <v>1272.118281</v>
      </c>
      <c r="EX647" s="65">
        <v>1272.118281</v>
      </c>
      <c r="EY647" s="65">
        <v>998.64995810000005</v>
      </c>
      <c r="EZ647" s="65">
        <v>1347.0715499999999</v>
      </c>
      <c r="FA647" s="65">
        <v>1347.0715499999999</v>
      </c>
      <c r="FB647" s="65">
        <v>1266.7696579999999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1181.8261259999999</v>
      </c>
      <c r="CC653" s="65">
        <v>1181.8261259999999</v>
      </c>
      <c r="CD653" s="65">
        <v>1181.8261259999999</v>
      </c>
      <c r="CE653" s="65">
        <v>1181.8261259999999</v>
      </c>
      <c r="CF653" s="65">
        <v>3128.860623</v>
      </c>
      <c r="CG653" s="65">
        <v>3128.860623</v>
      </c>
      <c r="CH653" s="65">
        <v>3128.860623</v>
      </c>
      <c r="CI653" s="65">
        <v>3128.860623</v>
      </c>
      <c r="CJ653" s="65">
        <v>5030.2227979999998</v>
      </c>
      <c r="CK653" s="65">
        <v>5030.2227979999998</v>
      </c>
      <c r="CL653" s="65">
        <v>5030.2227979999998</v>
      </c>
      <c r="CM653" s="65">
        <v>5030.2227979999998</v>
      </c>
      <c r="CN653" s="65">
        <v>6107.2298229999997</v>
      </c>
      <c r="CO653" s="65">
        <v>6107.2298229999997</v>
      </c>
      <c r="CP653" s="65">
        <v>6107.2298229999997</v>
      </c>
      <c r="CQ653" s="65">
        <v>6107.2298229999997</v>
      </c>
      <c r="CR653" s="65">
        <v>7283.5985700000001</v>
      </c>
      <c r="CS653" s="65">
        <v>7283.5985700000001</v>
      </c>
      <c r="CT653" s="65">
        <v>7283.5985700000001</v>
      </c>
      <c r="CU653" s="65">
        <v>7283.5985700000001</v>
      </c>
      <c r="CV653" s="65">
        <v>9020.5566710000003</v>
      </c>
      <c r="CW653" s="65">
        <v>8786.0802330000006</v>
      </c>
      <c r="CX653" s="65">
        <v>9020.5566710000003</v>
      </c>
      <c r="CY653" s="65">
        <v>9020.5566710000003</v>
      </c>
      <c r="CZ653" s="65">
        <v>11041.03959</v>
      </c>
      <c r="DA653" s="65">
        <v>11041.03959</v>
      </c>
      <c r="DB653" s="65">
        <v>10806.56315</v>
      </c>
      <c r="DC653" s="65">
        <v>11041.03959</v>
      </c>
      <c r="DD653" s="65">
        <v>14513.736790000001</v>
      </c>
      <c r="DE653" s="65">
        <v>14513.736790000001</v>
      </c>
      <c r="DF653" s="65">
        <v>14513.736790000001</v>
      </c>
      <c r="DG653" s="65">
        <v>14513.736790000001</v>
      </c>
      <c r="DH653" s="65">
        <v>18191.544720000002</v>
      </c>
      <c r="DI653" s="65">
        <v>18191.544720000002</v>
      </c>
      <c r="DJ653" s="65">
        <v>18191.544720000002</v>
      </c>
      <c r="DK653" s="65">
        <v>18191.544720000002</v>
      </c>
      <c r="DL653" s="65">
        <v>18597.50819</v>
      </c>
      <c r="DM653" s="65">
        <v>18597.50819</v>
      </c>
      <c r="DN653" s="65">
        <v>18597.50819</v>
      </c>
      <c r="DO653" s="65">
        <v>18052.178240000001</v>
      </c>
      <c r="DP653" s="65">
        <v>20422.473470000001</v>
      </c>
      <c r="DQ653" s="65">
        <v>20422.473470000001</v>
      </c>
      <c r="DR653" s="65">
        <v>20250.815009999998</v>
      </c>
      <c r="DS653" s="65">
        <v>20422.473470000001</v>
      </c>
      <c r="DT653" s="65">
        <v>22514.67956</v>
      </c>
      <c r="DU653" s="65">
        <v>22514.67956</v>
      </c>
      <c r="DV653" s="65">
        <v>22514.67956</v>
      </c>
      <c r="DW653" s="65">
        <v>22514.67956</v>
      </c>
      <c r="DX653" s="65">
        <v>24831.42844</v>
      </c>
      <c r="DY653" s="65">
        <v>24831.42844</v>
      </c>
      <c r="DZ653" s="65">
        <v>24831.42844</v>
      </c>
      <c r="EA653" s="65">
        <v>24831.42844</v>
      </c>
      <c r="EB653" s="65">
        <v>27767.969929999999</v>
      </c>
      <c r="EC653" s="65">
        <v>27767.969929999999</v>
      </c>
      <c r="ED653" s="65">
        <v>27767.969929999999</v>
      </c>
      <c r="EE653" s="65">
        <v>27767.969929999999</v>
      </c>
      <c r="EF653" s="65">
        <v>31603.522260000002</v>
      </c>
      <c r="EG653" s="65">
        <v>31603.522260000002</v>
      </c>
      <c r="EH653" s="65">
        <v>31603.522260000002</v>
      </c>
      <c r="EI653" s="65">
        <v>31603.522260000002</v>
      </c>
      <c r="EJ653" s="65">
        <v>35068.044099999999</v>
      </c>
      <c r="EK653" s="65">
        <v>35068.044099999999</v>
      </c>
      <c r="EL653" s="65">
        <v>35068.044099999999</v>
      </c>
      <c r="EM653" s="65">
        <v>34981.313249999999</v>
      </c>
      <c r="EN653" s="65">
        <v>38419.785779999998</v>
      </c>
      <c r="EO653" s="65">
        <v>38419.785779999998</v>
      </c>
      <c r="EP653" s="65">
        <v>38419.785779999998</v>
      </c>
      <c r="EQ653" s="65">
        <v>38108.984450000004</v>
      </c>
      <c r="ER653" s="65">
        <v>42791.102610000002</v>
      </c>
      <c r="ES653" s="65">
        <v>42791.102610000002</v>
      </c>
      <c r="ET653" s="65">
        <v>42710.565580000002</v>
      </c>
      <c r="EU653" s="65">
        <v>42791.102610000002</v>
      </c>
      <c r="EV653" s="65">
        <v>47430.665430000001</v>
      </c>
      <c r="EW653" s="65">
        <v>47430.665430000001</v>
      </c>
      <c r="EX653" s="65">
        <v>47430.665430000001</v>
      </c>
      <c r="EY653" s="65">
        <v>47157.197110000001</v>
      </c>
      <c r="EZ653" s="65">
        <v>50837.707860000002</v>
      </c>
      <c r="FA653" s="65">
        <v>50837.707860000002</v>
      </c>
      <c r="FB653" s="65">
        <v>50757.40597</v>
      </c>
      <c r="FC653" s="65">
        <v>50837.707860000002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1144.545644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26.529203679999998</v>
      </c>
      <c r="EE656" s="65">
        <v>1074.510475</v>
      </c>
      <c r="EF656" s="65">
        <v>1171.074848</v>
      </c>
      <c r="EG656" s="65">
        <v>1171.074848</v>
      </c>
      <c r="EH656" s="65">
        <v>1171.074848</v>
      </c>
      <c r="EI656" s="65">
        <v>430.40496769999999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1144.545644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3006.32726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1888.310819</v>
      </c>
      <c r="EE665" s="65">
        <v>2936.2920909999998</v>
      </c>
      <c r="EF665" s="65">
        <v>3032.856464</v>
      </c>
      <c r="EG665" s="65">
        <v>3032.856464</v>
      </c>
      <c r="EH665" s="65">
        <v>3032.856464</v>
      </c>
      <c r="EI665" s="65">
        <v>2292.1865830000002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3006.32726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2382.890973</v>
      </c>
      <c r="BR666" s="65">
        <v>414.04507169999999</v>
      </c>
      <c r="BS666" s="65">
        <v>2714.5060189999999</v>
      </c>
      <c r="BT666" s="65">
        <v>2714.5060189999999</v>
      </c>
      <c r="BU666" s="65">
        <v>2438.7917950000001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2507.7121090000001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2521.2218210000001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2521.2218210000001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O667" s="65">
        <v>235.92041839999999</v>
      </c>
      <c r="BP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1029.901586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945.57661689999998</v>
      </c>
      <c r="BS668" s="65">
        <v>1470.4758609999999</v>
      </c>
      <c r="BT668" s="65">
        <v>1470.4758609999999</v>
      </c>
      <c r="BU668" s="65">
        <v>965.47351960000003</v>
      </c>
      <c r="BV668" s="65">
        <v>1029.901586</v>
      </c>
      <c r="BW668" s="65">
        <v>1470.4758609999999</v>
      </c>
      <c r="BX668" s="65">
        <v>1470.4758609999999</v>
      </c>
      <c r="BY668" s="65">
        <v>945.57661689999998</v>
      </c>
      <c r="BZ668" s="65">
        <v>965.47351960000003</v>
      </c>
      <c r="CA668" s="65">
        <v>1470.4758609999999</v>
      </c>
      <c r="CB668" s="65">
        <v>1470.4758609999999</v>
      </c>
      <c r="CC668" s="65">
        <v>965.47351960000003</v>
      </c>
      <c r="CD668" s="65">
        <v>524.8992442</v>
      </c>
      <c r="CE668" s="65">
        <v>1470.4758609999999</v>
      </c>
      <c r="CF668" s="65">
        <v>1470.4758609999999</v>
      </c>
      <c r="CG668" s="65">
        <v>945.57661689999998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1163.1170669999999</v>
      </c>
      <c r="CP668" s="65">
        <v>965.47351960000003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578.75941069999999</v>
      </c>
      <c r="DG668" s="65">
        <v>1470.4758609999999</v>
      </c>
      <c r="DH668" s="65">
        <v>1470.4758609999999</v>
      </c>
      <c r="DI668" s="65">
        <v>1470.4758609999999</v>
      </c>
      <c r="DJ668" s="65">
        <v>1029.901586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945.57661689999998</v>
      </c>
      <c r="EE668" s="65">
        <v>1029.901586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945.57661689999998</v>
      </c>
      <c r="EM668" s="65">
        <v>1470.4758609999999</v>
      </c>
      <c r="EN668" s="65">
        <v>1470.4758609999999</v>
      </c>
      <c r="EO668" s="65">
        <v>1470.4758609999999</v>
      </c>
      <c r="EP668" s="65">
        <v>524.8992442</v>
      </c>
      <c r="EQ668" s="65">
        <v>1470.4758609999999</v>
      </c>
      <c r="ER668" s="65">
        <v>1470.4758609999999</v>
      </c>
      <c r="ES668" s="65">
        <v>1470.4758609999999</v>
      </c>
      <c r="ET668" s="65">
        <v>965.47351960000003</v>
      </c>
      <c r="EU668" s="65">
        <v>945.57661689999998</v>
      </c>
      <c r="EV668" s="65">
        <v>1470.4758609999999</v>
      </c>
      <c r="EW668" s="65">
        <v>1470.4758609999999</v>
      </c>
      <c r="EX668" s="65">
        <v>440.57427539999998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965.47351960000003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524.8992442</v>
      </c>
      <c r="AU677" s="65">
        <v>760.81966269999998</v>
      </c>
      <c r="AV677" s="65">
        <v>318.35044420000003</v>
      </c>
      <c r="AW677" s="65">
        <v>318.35044420000003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1379.518591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3744.4076049999999</v>
      </c>
      <c r="BN677" s="65">
        <v>4184.9818809999997</v>
      </c>
      <c r="BO677" s="65">
        <v>4420.9022990000003</v>
      </c>
      <c r="BP677" s="65">
        <v>4589.5522369999999</v>
      </c>
      <c r="BQ677" s="65">
        <v>4022.0167719999999</v>
      </c>
      <c r="BR677" s="65">
        <v>1764.192045</v>
      </c>
      <c r="BS677" s="65">
        <v>4589.5522369999999</v>
      </c>
      <c r="BT677" s="65">
        <v>4589.5522369999999</v>
      </c>
      <c r="BU677" s="65">
        <v>3640.1857340000001</v>
      </c>
      <c r="BV677" s="65">
        <v>4148.9779609999996</v>
      </c>
      <c r="BW677" s="65">
        <v>4589.5522369999999</v>
      </c>
      <c r="BX677" s="65">
        <v>4589.5522369999999</v>
      </c>
      <c r="BY677" s="65">
        <v>3896.0030550000001</v>
      </c>
      <c r="BZ677" s="65">
        <v>4084.5498950000001</v>
      </c>
      <c r="CA677" s="65">
        <v>4589.5522369999999</v>
      </c>
      <c r="CB677" s="65">
        <v>4589.5522369999999</v>
      </c>
      <c r="CC677" s="65">
        <v>4084.5498950000001</v>
      </c>
      <c r="CD677" s="65">
        <v>3643.9756200000002</v>
      </c>
      <c r="CE677" s="65">
        <v>4589.5522369999999</v>
      </c>
      <c r="CF677" s="65">
        <v>4589.5522369999999</v>
      </c>
      <c r="CG677" s="65">
        <v>3896.0030550000001</v>
      </c>
      <c r="CH677" s="65">
        <v>4214.108389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4282.1934419999998</v>
      </c>
      <c r="CP677" s="65">
        <v>4084.5498950000001</v>
      </c>
      <c r="CQ677" s="65">
        <v>4589.5522369999999</v>
      </c>
      <c r="CR677" s="65">
        <v>4589.5522369999999</v>
      </c>
      <c r="CS677" s="65">
        <v>4589.5522369999999</v>
      </c>
      <c r="CT677" s="65">
        <v>4420.9022990000003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4420.9022990000003</v>
      </c>
      <c r="DC677" s="65">
        <v>4589.5522369999999</v>
      </c>
      <c r="DD677" s="65">
        <v>4589.5522369999999</v>
      </c>
      <c r="DE677" s="65">
        <v>4589.5522369999999</v>
      </c>
      <c r="DF677" s="65">
        <v>3697.8357860000001</v>
      </c>
      <c r="DG677" s="65">
        <v>4589.5522369999999</v>
      </c>
      <c r="DH677" s="65">
        <v>4589.5522369999999</v>
      </c>
      <c r="DI677" s="65">
        <v>4420.9022990000003</v>
      </c>
      <c r="DJ677" s="65">
        <v>3913.0575429999999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4353.6318179999998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3955.6937630000002</v>
      </c>
      <c r="EA677" s="65">
        <v>4589.5522369999999</v>
      </c>
      <c r="EB677" s="65">
        <v>4589.5522369999999</v>
      </c>
      <c r="EC677" s="65">
        <v>4589.5522369999999</v>
      </c>
      <c r="ED677" s="65">
        <v>4064.6529919999998</v>
      </c>
      <c r="EE677" s="65">
        <v>4148.9779609999996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4064.6529919999998</v>
      </c>
      <c r="EM677" s="65">
        <v>4589.5522369999999</v>
      </c>
      <c r="EN677" s="65">
        <v>4589.5522369999999</v>
      </c>
      <c r="EO677" s="65">
        <v>4589.5522369999999</v>
      </c>
      <c r="EP677" s="65">
        <v>3643.9756200000002</v>
      </c>
      <c r="EQ677" s="65">
        <v>4589.5522369999999</v>
      </c>
      <c r="ER677" s="65">
        <v>4589.5522369999999</v>
      </c>
      <c r="ES677" s="65">
        <v>4589.5522369999999</v>
      </c>
      <c r="ET677" s="65">
        <v>4084.5498950000001</v>
      </c>
      <c r="EU677" s="65">
        <v>4064.6529919999998</v>
      </c>
      <c r="EV677" s="65">
        <v>4589.5522369999999</v>
      </c>
      <c r="EW677" s="65">
        <v>4589.5522369999999</v>
      </c>
      <c r="EX677" s="65">
        <v>3391.0007129999999</v>
      </c>
      <c r="EY677" s="65">
        <v>4396.2680380000002</v>
      </c>
      <c r="EZ677" s="65">
        <v>4589.5522369999999</v>
      </c>
      <c r="FA677" s="65">
        <v>4589.5522369999999</v>
      </c>
      <c r="FB677" s="65">
        <v>4589.5522369999999</v>
      </c>
      <c r="FC677" s="65">
        <v>4084.5498950000001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984.42295079999997</v>
      </c>
      <c r="BR678" s="65">
        <v>1864.6240299999999</v>
      </c>
      <c r="BS678" s="65">
        <v>1864.6240299999999</v>
      </c>
      <c r="BT678" s="65">
        <v>1864.6240299999999</v>
      </c>
      <c r="BU678" s="65">
        <v>1460.053674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1650.4954580000001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1860.190916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1460.053674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1650.4954580000001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1195.7091089999999</v>
      </c>
      <c r="BR689" s="65">
        <v>2075.9101879999998</v>
      </c>
      <c r="BS689" s="65">
        <v>2075.9101879999998</v>
      </c>
      <c r="BT689" s="65">
        <v>2075.9101879999998</v>
      </c>
      <c r="BU689" s="65">
        <v>1671.3398319999999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1861.7816150000001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2071.4770739999999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1671.3398319999999</v>
      </c>
      <c r="EQ689" s="65">
        <v>1864.6240299999999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1861.7816150000001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6367.68</v>
      </c>
      <c r="EA702" s="65">
        <v>4423.0600000000004</v>
      </c>
      <c r="EB702" s="65">
        <v>520.36</v>
      </c>
      <c r="EC702" s="65">
        <v>5073.51</v>
      </c>
      <c r="ED702" s="65">
        <v>4899.42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7024.86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0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6367.68</v>
      </c>
      <c r="EA713" s="65">
        <v>4423.0600000000004</v>
      </c>
      <c r="EB713" s="65">
        <v>520.36</v>
      </c>
      <c r="EC713" s="65">
        <v>5073.51</v>
      </c>
      <c r="ED713" s="65">
        <v>4899.42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7024.86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947.47155999999995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1894.9431199999999</v>
      </c>
      <c r="DR751" s="65">
        <v>1515.9544960000001</v>
      </c>
      <c r="DS751" s="65">
        <v>2084.4374320000002</v>
      </c>
      <c r="DT751" s="65">
        <v>2273.931744</v>
      </c>
      <c r="DU751" s="65">
        <v>2273.931744</v>
      </c>
      <c r="DV751" s="65">
        <v>1894.9431199999999</v>
      </c>
      <c r="DW751" s="65">
        <v>2273.931744</v>
      </c>
      <c r="DX751" s="65">
        <v>2463.4260559999998</v>
      </c>
      <c r="DY751" s="65">
        <v>2273.931744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3031.9089920000001</v>
      </c>
      <c r="EO751" s="65">
        <v>3031.9089920000001</v>
      </c>
      <c r="EP751" s="65">
        <v>3031.9089920000001</v>
      </c>
      <c r="EQ751" s="65">
        <v>3031.9089920000001</v>
      </c>
      <c r="ER751" s="65">
        <v>3031.9089920000001</v>
      </c>
      <c r="ES751" s="65">
        <v>3031.9089920000001</v>
      </c>
      <c r="ET751" s="65">
        <v>3031.9089920000001</v>
      </c>
      <c r="EU751" s="65">
        <v>3031.9089920000001</v>
      </c>
      <c r="EV751" s="65">
        <v>3031.9089920000001</v>
      </c>
      <c r="EW751" s="65">
        <v>3031.9089920000001</v>
      </c>
      <c r="EX751" s="65">
        <v>3031.9089920000001</v>
      </c>
      <c r="EY751" s="65">
        <v>3031.9089920000001</v>
      </c>
      <c r="EZ751" s="65">
        <v>3031.9089920000001</v>
      </c>
      <c r="FA751" s="65">
        <v>3031.9089920000001</v>
      </c>
      <c r="FB751" s="65">
        <v>3031.9089920000001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497.42256900000001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1063.087258</v>
      </c>
      <c r="EW753" s="65">
        <v>1190.971751</v>
      </c>
      <c r="EX753" s="65">
        <v>1190.971751</v>
      </c>
      <c r="EY753" s="65">
        <v>699.23401130000002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2499.429975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3627.8686029999999</v>
      </c>
      <c r="DK761" s="65">
        <v>3817.3629150000002</v>
      </c>
      <c r="DL761" s="65">
        <v>4006.857227</v>
      </c>
      <c r="DM761" s="65">
        <v>3515.1194879999998</v>
      </c>
      <c r="DN761" s="65">
        <v>3817.3629150000002</v>
      </c>
      <c r="DO761" s="65">
        <v>4006.857227</v>
      </c>
      <c r="DP761" s="65">
        <v>4202.0363690000004</v>
      </c>
      <c r="DQ761" s="65">
        <v>4012.5420570000001</v>
      </c>
      <c r="DR761" s="65">
        <v>3633.553433</v>
      </c>
      <c r="DS761" s="65">
        <v>4202.0363690000004</v>
      </c>
      <c r="DT761" s="65">
        <v>4391.5306810000002</v>
      </c>
      <c r="DU761" s="65">
        <v>4391.5306810000002</v>
      </c>
      <c r="DV761" s="65">
        <v>4012.5420570000001</v>
      </c>
      <c r="DW761" s="65">
        <v>4391.5306810000002</v>
      </c>
      <c r="DX761" s="65">
        <v>4581.024993</v>
      </c>
      <c r="DY761" s="65">
        <v>4391.5306810000002</v>
      </c>
      <c r="DZ761" s="65">
        <v>4391.5306810000002</v>
      </c>
      <c r="EA761" s="65">
        <v>4581.024993</v>
      </c>
      <c r="EB761" s="65">
        <v>4770.5193049999998</v>
      </c>
      <c r="EC761" s="65">
        <v>4076.9701230000001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5149.5079290000003</v>
      </c>
      <c r="EM761" s="65">
        <v>5149.5079290000003</v>
      </c>
      <c r="EN761" s="65">
        <v>5149.5079290000003</v>
      </c>
      <c r="EO761" s="65">
        <v>5149.5079290000003</v>
      </c>
      <c r="EP761" s="65">
        <v>5149.5079290000003</v>
      </c>
      <c r="EQ761" s="65">
        <v>5149.5079290000003</v>
      </c>
      <c r="ER761" s="65">
        <v>5149.5079290000003</v>
      </c>
      <c r="ES761" s="65">
        <v>5149.5079290000003</v>
      </c>
      <c r="ET761" s="65">
        <v>5149.5079290000003</v>
      </c>
      <c r="EU761" s="65">
        <v>5149.5079290000003</v>
      </c>
      <c r="EV761" s="65">
        <v>5021.6234359999999</v>
      </c>
      <c r="EW761" s="65">
        <v>5149.5079290000003</v>
      </c>
      <c r="EX761" s="65">
        <v>5149.5079290000003</v>
      </c>
      <c r="EY761" s="65">
        <v>4657.7701889999998</v>
      </c>
      <c r="EZ761" s="65">
        <v>5149.5079290000003</v>
      </c>
      <c r="FA761" s="65">
        <v>5149.5079290000003</v>
      </c>
      <c r="FB761" s="65">
        <v>5149.5079290000003</v>
      </c>
      <c r="FC761" s="65">
        <v>5149.5079290000003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65314.287199999999</v>
      </c>
      <c r="D4" s="1">
        <f>PLANEL_GerPT_Trim_Resultado!Q245</f>
        <v>54405.01642</v>
      </c>
      <c r="E4" s="1">
        <f>PLANEL_GerPT_Trim_Resultado!R245</f>
        <v>51161.463360000002</v>
      </c>
      <c r="F4" s="1">
        <f>PLANEL_GerPT_Trim_Resultado!S245</f>
        <v>59715.795420000002</v>
      </c>
      <c r="G4" s="1">
        <f>PLANEL_GerPT_Trim_Resultado!T245</f>
        <v>60065.606849999996</v>
      </c>
      <c r="H4" s="1">
        <f>PLANEL_GerPT_Trim_Resultado!U245</f>
        <v>53808.309939999999</v>
      </c>
      <c r="I4" s="1">
        <f>PLANEL_GerPT_Trim_Resultado!V245</f>
        <v>50942.832049999997</v>
      </c>
      <c r="J4" s="1">
        <f>PLANEL_GerPT_Trim_Resultado!W245</f>
        <v>56015.613039999997</v>
      </c>
      <c r="K4" s="1">
        <f>PLANEL_GerPT_Trim_Resultado!X245</f>
        <v>64151.997100000001</v>
      </c>
      <c r="L4" s="1">
        <f>PLANEL_GerPT_Trim_Resultado!Y245</f>
        <v>55840.398939999999</v>
      </c>
      <c r="M4" s="1">
        <f>PLANEL_GerPT_Trim_Resultado!Z245</f>
        <v>51649.318330000002</v>
      </c>
      <c r="N4" s="1">
        <f>PLANEL_GerPT_Trim_Resultado!AA245</f>
        <v>60058.573409999997</v>
      </c>
      <c r="O4" s="1">
        <f>PLANEL_GerPT_Trim_Resultado!AB245</f>
        <v>71509.80356</v>
      </c>
      <c r="P4" s="1">
        <f>PLANEL_GerPT_Trim_Resultado!AC245</f>
        <v>58279.374609999999</v>
      </c>
      <c r="Q4" s="1">
        <f>PLANEL_GerPT_Trim_Resultado!AD245</f>
        <v>57629.15741</v>
      </c>
      <c r="R4" s="1">
        <f>PLANEL_GerPT_Trim_Resultado!AE245</f>
        <v>63312.450689999998</v>
      </c>
      <c r="S4" s="1">
        <f>PLANEL_GerPT_Trim_Resultado!AF245</f>
        <v>70694.951589999997</v>
      </c>
      <c r="T4" s="1">
        <f>PLANEL_GerPT_Trim_Resultado!AG245</f>
        <v>65139.516629999998</v>
      </c>
      <c r="U4" s="1">
        <f>PLANEL_GerPT_Trim_Resultado!AH245</f>
        <v>58185.706870000002</v>
      </c>
      <c r="V4" s="1">
        <f>PLANEL_GerPT_Trim_Resultado!AI245</f>
        <v>65524.097099999999</v>
      </c>
      <c r="W4" s="1">
        <f>PLANEL_GerPT_Trim_Resultado!AJ245</f>
        <v>72490.862240000002</v>
      </c>
      <c r="X4" s="1">
        <f>PLANEL_GerPT_Trim_Resultado!AK245</f>
        <v>67104.776509999996</v>
      </c>
      <c r="Y4" s="1">
        <f>PLANEL_GerPT_Trim_Resultado!AL245</f>
        <v>64251.46329</v>
      </c>
      <c r="Z4" s="1">
        <f>PLANEL_GerPT_Trim_Resultado!AM245</f>
        <v>67372.277530000007</v>
      </c>
      <c r="AA4" s="1">
        <f>PLANEL_GerPT_Trim_Resultado!AN245</f>
        <v>73688.08124</v>
      </c>
      <c r="AB4" s="1">
        <f>PLANEL_GerPT_Trim_Resultado!AO245</f>
        <v>68801.143179999999</v>
      </c>
      <c r="AC4" s="1">
        <f>PLANEL_GerPT_Trim_Resultado!AP245</f>
        <v>63785.140829999997</v>
      </c>
      <c r="AD4" s="1">
        <f>PLANEL_GerPT_Trim_Resultado!AQ245</f>
        <v>69396.957859999995</v>
      </c>
      <c r="AE4" s="1">
        <f>PLANEL_GerPT_Trim_Resultado!AR245</f>
        <v>76422.835770000005</v>
      </c>
      <c r="AF4" s="1">
        <f>PLANEL_GerPT_Trim_Resultado!AS245</f>
        <v>68809.850959999996</v>
      </c>
      <c r="AG4" s="1">
        <f>PLANEL_GerPT_Trim_Resultado!AT245</f>
        <v>64021.97206</v>
      </c>
      <c r="AH4" s="1">
        <f>PLANEL_GerPT_Trim_Resultado!AU245</f>
        <v>70649.326530000006</v>
      </c>
      <c r="AI4" s="1">
        <f>PLANEL_GerPT_Trim_Resultado!AV245</f>
        <v>80223.155369999993</v>
      </c>
      <c r="AJ4" s="1">
        <f>PLANEL_GerPT_Trim_Resultado!AW245</f>
        <v>74046.078429999994</v>
      </c>
      <c r="AK4" s="1">
        <f>PLANEL_GerPT_Trim_Resultado!AX245</f>
        <v>65965.321209999995</v>
      </c>
      <c r="AL4" s="1">
        <f>PLANEL_GerPT_Trim_Resultado!AY245</f>
        <v>73106.224839999995</v>
      </c>
      <c r="AM4" s="1">
        <f>PLANEL_GerPT_Trim_Resultado!AZ245</f>
        <v>80428.420169999998</v>
      </c>
      <c r="AN4" s="1">
        <f>PLANEL_GerPT_Trim_Resultado!BA245</f>
        <v>72324.731360000005</v>
      </c>
      <c r="AO4" s="1">
        <f>PLANEL_GerPT_Trim_Resultado!BB245</f>
        <v>68294.535260000004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71281.578840000002</v>
      </c>
      <c r="AS4" s="1">
        <f>PLANEL_GerPT_Trim_Resultado!BF245</f>
        <v>66573.50288</v>
      </c>
      <c r="AT4" s="1">
        <f>PLANEL_GerPT_Trim_Resultado!BG245</f>
        <v>72892.883440000005</v>
      </c>
      <c r="AU4" s="1">
        <f>PLANEL_GerPT_Trim_Resultado!BH245</f>
        <v>81323.064570000002</v>
      </c>
      <c r="AV4" s="1">
        <f>PLANEL_GerPT_Trim_Resultado!BI245</f>
        <v>72123.082150000002</v>
      </c>
      <c r="AW4" s="1">
        <f>PLANEL_GerPT_Trim_Resultado!BJ245</f>
        <v>71100.632689999999</v>
      </c>
      <c r="AX4" s="1">
        <f>PLANEL_GerPT_Trim_Resultado!BK245</f>
        <v>74390.756370000003</v>
      </c>
      <c r="AY4" s="1">
        <f>PLANEL_GerPT_Trim_Resultado!BL245</f>
        <v>81323.064570000002</v>
      </c>
      <c r="AZ4" s="1">
        <f>PLANEL_GerPT_Trim_Resultado!BM245</f>
        <v>75493.929799999998</v>
      </c>
      <c r="BA4" s="1">
        <f>PLANEL_GerPT_Trim_Resultado!BN245</f>
        <v>66450.135710000002</v>
      </c>
      <c r="BB4" s="1">
        <f>PLANEL_GerPT_Trim_Resultado!BO245</f>
        <v>73431.773669999995</v>
      </c>
      <c r="BC4" s="1">
        <f>PLANEL_GerPT_Trim_Resultado!BP245</f>
        <v>84455.655650000001</v>
      </c>
      <c r="BD4" s="1">
        <f>PLANEL_GerPT_Trim_Resultado!BQ245</f>
        <v>79421.609299999996</v>
      </c>
      <c r="BE4" s="1">
        <f>PLANEL_GerPT_Trim_Resultado!BR245</f>
        <v>72991.031900000002</v>
      </c>
      <c r="BF4" s="1">
        <f>PLANEL_GerPT_Trim_Resultado!BS245</f>
        <v>77425.473809999996</v>
      </c>
      <c r="BG4" s="1">
        <f>PLANEL_GerPT_Trim_Resultado!BT245</f>
        <v>86009.147989999998</v>
      </c>
      <c r="BH4" s="1">
        <f>PLANEL_GerPT_Trim_Resultado!BU245</f>
        <v>77643.727010000002</v>
      </c>
      <c r="BI4" s="1">
        <f>PLANEL_GerPT_Trim_Resultado!BV245</f>
        <v>67172.28456</v>
      </c>
      <c r="BJ4" s="1">
        <f>PLANEL_GerPT_Trim_Resultado!BW245</f>
        <v>75944.701449999993</v>
      </c>
      <c r="BK4" s="1">
        <f>PLANEL_GerPT_Trim_Resultado!BX245</f>
        <v>90396.535709999996</v>
      </c>
      <c r="BL4" s="1">
        <f>PLANEL_GerPT_Trim_Resultado!BY245</f>
        <v>79731.470509999999</v>
      </c>
      <c r="BM4" s="1">
        <f>PLANEL_GerPT_Trim_Resultado!BZ245</f>
        <v>74172.557379999998</v>
      </c>
      <c r="BN4" s="1">
        <f>PLANEL_GerPT_Trim_Resultado!CA245</f>
        <v>80487.708270000003</v>
      </c>
      <c r="BO4" s="1">
        <f>PLANEL_GerPT_Trim_Resultado!CB245</f>
        <v>95083.34779</v>
      </c>
      <c r="BP4" s="1">
        <f>PLANEL_GerPT_Trim_Resultado!CC245</f>
        <v>81500.737429999994</v>
      </c>
      <c r="BQ4" s="1">
        <f>PLANEL_GerPT_Trim_Resultado!CD245</f>
        <v>75800.879029999996</v>
      </c>
      <c r="BR4" s="1">
        <f>PLANEL_GerPT_Trim_Resultado!CE245</f>
        <v>84379.13</v>
      </c>
      <c r="BS4" s="1">
        <f>PLANEL_GerPT_Trim_Resultado!CF245</f>
        <v>95986.785000000003</v>
      </c>
      <c r="BT4" s="1">
        <f>PLANEL_GerPT_Trim_Resultado!CG245</f>
        <v>84556.414269999994</v>
      </c>
      <c r="BU4" s="1">
        <f>PLANEL_GerPT_Trim_Resultado!CH245</f>
        <v>73551.821280000004</v>
      </c>
      <c r="BV4" s="1">
        <f>PLANEL_GerPT_Trim_Resultado!CI245</f>
        <v>84852.02291</v>
      </c>
      <c r="BW4" s="1">
        <f>PLANEL_GerPT_Trim_Resultado!CJ245</f>
        <v>97018.580669999996</v>
      </c>
      <c r="BX4" s="1">
        <f>PLANEL_GerPT_Trim_Resultado!CK245</f>
        <v>83648.437210000004</v>
      </c>
      <c r="BY4" s="1">
        <f>PLANEL_GerPT_Trim_Resultado!CL245</f>
        <v>77144.132750000004</v>
      </c>
      <c r="BZ4" s="1">
        <f>PLANEL_GerPT_Trim_Resultado!CM245</f>
        <v>85495.931289999993</v>
      </c>
      <c r="CA4" s="1">
        <f>PLANEL_GerPT_Trim_Resultado!CN245</f>
        <v>98364.025999999998</v>
      </c>
      <c r="CB4" s="1">
        <f>PLANEL_GerPT_Trim_Resultado!CO245</f>
        <v>85502.138600000006</v>
      </c>
      <c r="CC4" s="1">
        <f>PLANEL_GerPT_Trim_Resultado!CP245</f>
        <v>78258.118390000003</v>
      </c>
      <c r="CD4" s="1">
        <f>PLANEL_GerPT_Trim_Resultado!CQ245</f>
        <v>86200.187829999995</v>
      </c>
      <c r="CE4" s="1">
        <f>PLANEL_GerPT_Trim_Resultado!CR245</f>
        <v>99733.296130000002</v>
      </c>
      <c r="CF4" s="1">
        <f>PLANEL_GerPT_Trim_Resultado!CS245</f>
        <v>84993.749599999996</v>
      </c>
      <c r="CG4" s="1">
        <f>PLANEL_GerPT_Trim_Resultado!CT245</f>
        <v>75214.934469999993</v>
      </c>
      <c r="CH4" s="1">
        <f>PLANEL_GerPT_Trim_Resultado!CU245</f>
        <v>86916.915160000004</v>
      </c>
      <c r="CI4" s="1">
        <f>PLANEL_GerPT_Trim_Resultado!CV245</f>
        <v>101338.9577</v>
      </c>
      <c r="CJ4" s="1">
        <f>PLANEL_GerPT_Trim_Resultado!CW245</f>
        <v>86014.062709999998</v>
      </c>
      <c r="CK4" s="1">
        <f>PLANEL_GerPT_Trim_Resultado!CX245</f>
        <v>77497.302920000002</v>
      </c>
      <c r="CL4" s="1">
        <f>PLANEL_GerPT_Trim_Resultado!CY245</f>
        <v>88035.78499</v>
      </c>
      <c r="CM4" s="1">
        <f>PLANEL_GerPT_Trim_Resultado!CZ245</f>
        <v>102293.17449999999</v>
      </c>
      <c r="CN4" s="1">
        <f>PLANEL_GerPT_Trim_Resultado!DA245</f>
        <v>84928.781709999996</v>
      </c>
      <c r="CO4" s="1">
        <f>PLANEL_GerPT_Trim_Resultado!DB245</f>
        <v>74822.083280000006</v>
      </c>
      <c r="CP4" s="1">
        <f>PLANEL_GerPT_Trim_Resultado!DC245</f>
        <v>88393.369179999994</v>
      </c>
      <c r="CQ4" s="1">
        <f>PLANEL_GerPT_Trim_Resultado!DD245</f>
        <v>103170.21279999999</v>
      </c>
      <c r="CR4" s="1">
        <f>PLANEL_GerPT_Trim_Resultado!DE245</f>
        <v>87462.552720000007</v>
      </c>
      <c r="CS4" s="1">
        <f>PLANEL_GerPT_Trim_Resultado!DF245</f>
        <v>78001.280880000006</v>
      </c>
      <c r="CT4" s="1">
        <f>PLANEL_GerPT_Trim_Resultado!DG245</f>
        <v>88969.316059999997</v>
      </c>
      <c r="CU4" s="1">
        <f>PLANEL_GerPT_Trim_Resultado!DH245</f>
        <v>103973.46430000001</v>
      </c>
      <c r="CV4" s="1">
        <f>PLANEL_GerPT_Trim_Resultado!DI245</f>
        <v>87702.771439999997</v>
      </c>
      <c r="CW4" s="1">
        <f>PLANEL_GerPT_Trim_Resultado!DJ245</f>
        <v>77221.626869999993</v>
      </c>
      <c r="CX4" s="1">
        <f>PLANEL_GerPT_Trim_Resultado!DK245</f>
        <v>89573.352929999994</v>
      </c>
      <c r="CY4" s="68">
        <f>PLANEL_GerPT_Trim_Resultado!DL245</f>
        <v>103973.46430000001</v>
      </c>
      <c r="CZ4" s="68">
        <f>PLANEL_GerPT_Trim_Resultado!DM245</f>
        <v>88535.576029999997</v>
      </c>
      <c r="DA4" s="68">
        <f>PLANEL_GerPT_Trim_Resultado!DN245</f>
        <v>76935.662320000003</v>
      </c>
      <c r="DB4" s="68">
        <f>PLANEL_GerPT_Trim_Resultado!DO245</f>
        <v>89287.104990000007</v>
      </c>
      <c r="DC4" s="1">
        <f>PLANEL_GerPT_Trim_Resultado!DP245</f>
        <v>103973.46430000001</v>
      </c>
      <c r="DD4" s="1">
        <f>PLANEL_GerPT_Trim_Resultado!DQ245</f>
        <v>87208.524359999996</v>
      </c>
      <c r="DE4" s="1">
        <f>PLANEL_GerPT_Trim_Resultado!DR245</f>
        <v>73541.459910000005</v>
      </c>
      <c r="DF4" s="1">
        <f>PLANEL_GerPT_Trim_Resultado!DS245</f>
        <v>88604.218550000005</v>
      </c>
      <c r="DG4" s="1">
        <f>PLANEL_GerPT_Trim_Resultado!DT245</f>
        <v>103973.46430000001</v>
      </c>
      <c r="DH4" s="1">
        <f>PLANEL_GerPT_Trim_Resultado!DU245</f>
        <v>90119.861720000001</v>
      </c>
      <c r="DI4" s="1">
        <f>PLANEL_GerPT_Trim_Resultado!DV245</f>
        <v>75673.304690000004</v>
      </c>
      <c r="DJ4" s="1">
        <f>PLANEL_GerPT_Trim_Resultado!DW245</f>
        <v>88892.939769999997</v>
      </c>
      <c r="DK4" s="1">
        <f>PLANEL_GerPT_Trim_Resultado!DX245</f>
        <v>103973.46430000001</v>
      </c>
      <c r="DL4" s="1">
        <f>PLANEL_GerPT_Trim_Resultado!DY245</f>
        <v>88703.357470000003</v>
      </c>
      <c r="DM4" s="1">
        <f>PLANEL_GerPT_Trim_Resultado!DZ245</f>
        <v>79122.024260000006</v>
      </c>
      <c r="DN4" s="1">
        <f>PLANEL_GerPT_Trim_Resultado!EA245</f>
        <v>89323.848989999999</v>
      </c>
      <c r="DO4" s="1">
        <f>PLANEL_GerPT_Trim_Resultado!EB245</f>
        <v>103973.46430000001</v>
      </c>
      <c r="DP4" s="1">
        <f>PLANEL_GerPT_Trim_Resultado!EC245</f>
        <v>89828.166519999999</v>
      </c>
      <c r="DQ4" s="1">
        <f>PLANEL_GerPT_Trim_Resultado!ED245</f>
        <v>77942.492790000004</v>
      </c>
      <c r="DR4" s="1">
        <f>PLANEL_GerPT_Trim_Resultado!EE245</f>
        <v>88997.289000000004</v>
      </c>
      <c r="DS4" s="1">
        <f>PLANEL_GerPT_Trim_Resultado!EF245</f>
        <v>103973.46430000001</v>
      </c>
      <c r="DT4" s="1">
        <f>PLANEL_GerPT_Trim_Resultado!EG245</f>
        <v>89954.994309999995</v>
      </c>
      <c r="DU4" s="1">
        <f>PLANEL_GerPT_Trim_Resultado!EH245</f>
        <v>74559.64271</v>
      </c>
      <c r="DV4" s="1">
        <f>PLANEL_GerPT_Trim_Resultado!EI245</f>
        <v>89238.274380000003</v>
      </c>
      <c r="DW4" s="1">
        <f>PLANEL_GerPT_Trim_Resultado!EJ245</f>
        <v>103775.78230000001</v>
      </c>
      <c r="DX4" s="1">
        <f>PLANEL_GerPT_Trim_Resultado!EK245</f>
        <v>90392.726519999997</v>
      </c>
      <c r="DY4" s="1">
        <f>PLANEL_GerPT_Trim_Resultado!EL245</f>
        <v>81398.156270000007</v>
      </c>
      <c r="DZ4" s="1">
        <f>PLANEL_GerPT_Trim_Resultado!EM245</f>
        <v>88861.587960000004</v>
      </c>
      <c r="EA4" s="1">
        <f>PLANEL_GerPT_Trim_Resultado!EN245</f>
        <v>103680.2043</v>
      </c>
      <c r="EB4" s="1">
        <f>PLANEL_GerPT_Trim_Resultado!EO245</f>
        <v>90392.726519999997</v>
      </c>
      <c r="EC4" s="1">
        <f>PLANEL_GerPT_Trim_Resultado!EP245</f>
        <v>79237.302330000006</v>
      </c>
      <c r="ED4" s="1">
        <f>PLANEL_GerPT_Trim_Resultado!EQ245</f>
        <v>87827.214019999999</v>
      </c>
      <c r="EE4" s="1">
        <f>PLANEL_GerPT_Trim_Resultado!ER245</f>
        <v>102327.03200000001</v>
      </c>
      <c r="EF4" s="1">
        <f>PLANEL_GerPT_Trim_Resultado!ES245</f>
        <v>90495.774590000001</v>
      </c>
      <c r="EG4" s="1">
        <f>PLANEL_GerPT_Trim_Resultado!ET245</f>
        <v>76283.683170000004</v>
      </c>
      <c r="EH4" s="1">
        <f>PLANEL_GerPT_Trim_Resultado!EU245</f>
        <v>87113.337289999996</v>
      </c>
      <c r="EI4" s="1">
        <f>PLANEL_GerPT_Trim_Resultado!EV245</f>
        <v>101873.7071</v>
      </c>
      <c r="EJ4" s="1">
        <f>PLANEL_GerPT_Trim_Resultado!EW245</f>
        <v>90806.096059999996</v>
      </c>
      <c r="EK4" s="1">
        <f>PLANEL_GerPT_Trim_Resultado!EX245</f>
        <v>78068.845209999999</v>
      </c>
      <c r="EL4" s="1">
        <f>PLANEL_GerPT_Trim_Resultado!EY245</f>
        <v>87851.12732</v>
      </c>
      <c r="EM4" s="1">
        <f>PLANEL_GerPT_Trim_Resultado!EZ245</f>
        <v>104278.079</v>
      </c>
      <c r="EN4" s="1">
        <f>PLANEL_GerPT_Trim_Resultado!FA245</f>
        <v>91664.460500000001</v>
      </c>
      <c r="EO4" s="1">
        <f>PLANEL_GerPT_Trim_Resultado!FB245</f>
        <v>79026.209329999998</v>
      </c>
      <c r="EP4" s="1">
        <f>PLANEL_GerPT_Trim_Resultado!FC245</f>
        <v>86888.598180000001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4927.2080919999999</v>
      </c>
      <c r="I5" s="1">
        <f>PLANEL_GerPT_Trim_Resultado!V257</f>
        <v>4848.4353179999998</v>
      </c>
      <c r="J5" s="1">
        <f>PLANEL_GerPT_Trim_Resultado!W257</f>
        <v>4836.8402260000003</v>
      </c>
      <c r="K5" s="1">
        <f>PLANEL_GerPT_Trim_Resultado!X257</f>
        <v>4864.1851079999997</v>
      </c>
      <c r="L5" s="1">
        <f>PLANEL_GerPT_Trim_Resultado!Y257</f>
        <v>5049.5803100000003</v>
      </c>
      <c r="M5" s="1">
        <f>PLANEL_GerPT_Trim_Resultado!Z257</f>
        <v>4924.5883379999996</v>
      </c>
      <c r="N5" s="1">
        <f>PLANEL_GerPT_Trim_Resultado!AA257</f>
        <v>4867.3073260000001</v>
      </c>
      <c r="O5" s="1">
        <f>PLANEL_GerPT_Trim_Resultado!AB257</f>
        <v>5287.1762479999998</v>
      </c>
      <c r="P5" s="1">
        <f>PLANEL_GerPT_Trim_Resultado!AC257</f>
        <v>5044.68361</v>
      </c>
      <c r="Q5" s="1">
        <f>PLANEL_GerPT_Trim_Resultado!AD257</f>
        <v>4970.1955379999999</v>
      </c>
      <c r="R5" s="1">
        <f>PLANEL_GerPT_Trim_Resultado!AE257</f>
        <v>4938.4187259999999</v>
      </c>
      <c r="S5" s="1">
        <f>PLANEL_GerPT_Trim_Resultado!AF257</f>
        <v>5395.0112479999998</v>
      </c>
      <c r="T5" s="1">
        <f>PLANEL_GerPT_Trim_Resultado!AG257</f>
        <v>5377.8793100000003</v>
      </c>
      <c r="U5" s="1">
        <f>PLANEL_GerPT_Trim_Resultado!AH257</f>
        <v>5248.3495380000004</v>
      </c>
      <c r="V5" s="1">
        <f>PLANEL_GerPT_Trim_Resultado!AI257</f>
        <v>5221.5966259999996</v>
      </c>
      <c r="W5" s="1">
        <f>PLANEL_GerPT_Trim_Resultado!AJ257</f>
        <v>5612.8691790000003</v>
      </c>
      <c r="X5" s="1">
        <f>PLANEL_GerPT_Trim_Resultado!AK257</f>
        <v>5490.8570099999997</v>
      </c>
      <c r="Y5" s="1">
        <f>PLANEL_GerPT_Trim_Resultado!AL257</f>
        <v>5368.7752380000002</v>
      </c>
      <c r="Z5" s="1">
        <f>PLANEL_GerPT_Trim_Resultado!AM257</f>
        <v>5265.4499070000002</v>
      </c>
      <c r="AA5" s="1">
        <f>PLANEL_GerPT_Trim_Resultado!AN257</f>
        <v>7841.6109500000002</v>
      </c>
      <c r="AB5" s="1">
        <f>PLANEL_GerPT_Trim_Resultado!AO257</f>
        <v>5491.2871100000002</v>
      </c>
      <c r="AC5" s="1">
        <f>PLANEL_GerPT_Trim_Resultado!AP257</f>
        <v>7628.4128229999997</v>
      </c>
      <c r="AD5" s="1">
        <f>PLANEL_GerPT_Trim_Resultado!AQ257</f>
        <v>7568.3132960000003</v>
      </c>
      <c r="AE5" s="1">
        <f>PLANEL_GerPT_Trim_Resultado!AR257</f>
        <v>9532.6421790000004</v>
      </c>
      <c r="AF5" s="1">
        <f>PLANEL_GerPT_Trim_Resultado!AS257</f>
        <v>9608.1596100000006</v>
      </c>
      <c r="AG5" s="1">
        <f>PLANEL_GerPT_Trim_Resultado!AT257</f>
        <v>9264.9532380000001</v>
      </c>
      <c r="AH5" s="1">
        <f>PLANEL_GerPT_Trim_Resultado!AU257</f>
        <v>9258.9682260000009</v>
      </c>
      <c r="AI5" s="1">
        <f>PLANEL_GerPT_Trim_Resultado!AV257</f>
        <v>8615.6533940000008</v>
      </c>
      <c r="AJ5" s="1">
        <f>PLANEL_GerPT_Trim_Resultado!AW257</f>
        <v>9545.0326499999992</v>
      </c>
      <c r="AK5" s="1">
        <f>PLANEL_GerPT_Trim_Resultado!AX257</f>
        <v>9264.6778379999996</v>
      </c>
      <c r="AL5" s="1">
        <f>PLANEL_GerPT_Trim_Resultado!AY257</f>
        <v>9258.9682260000009</v>
      </c>
      <c r="AM5" s="1">
        <f>PLANEL_GerPT_Trim_Resultado!AZ257</f>
        <v>12069.783949999999</v>
      </c>
      <c r="AN5" s="1">
        <f>PLANEL_GerPT_Trim_Resultado!BA257</f>
        <v>10164.81633</v>
      </c>
      <c r="AO5" s="1">
        <f>PLANEL_GerPT_Trim_Resultado!BB257</f>
        <v>10741.1654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12075.91865</v>
      </c>
      <c r="AS5" s="1">
        <f>PLANEL_GerPT_Trim_Resultado!BF257</f>
        <v>11832.52124</v>
      </c>
      <c r="AT5" s="1">
        <f>PLANEL_GerPT_Trim_Resultado!BG257</f>
        <v>11833.557629999999</v>
      </c>
      <c r="AU5" s="1">
        <f>PLANEL_GerPT_Trim_Resultado!BH257</f>
        <v>12072.83035</v>
      </c>
      <c r="AV5" s="1">
        <f>PLANEL_GerPT_Trim_Resultado!BI257</f>
        <v>12138.391610000001</v>
      </c>
      <c r="AW5" s="1">
        <f>PLANEL_GerPT_Trim_Resultado!BJ257</f>
        <v>7936.0678379999999</v>
      </c>
      <c r="AX5" s="1">
        <f>PLANEL_GerPT_Trim_Resultado!BK257</f>
        <v>10961.533219999999</v>
      </c>
      <c r="AY5" s="1">
        <f>PLANEL_GerPT_Trim_Resultado!BL257</f>
        <v>12072.83035</v>
      </c>
      <c r="AZ5" s="1">
        <f>PLANEL_GerPT_Trim_Resultado!BM257</f>
        <v>8330.4385249999996</v>
      </c>
      <c r="BA5" s="1">
        <f>PLANEL_GerPT_Trim_Resultado!BN257</f>
        <v>11910.662840000001</v>
      </c>
      <c r="BB5" s="1">
        <f>PLANEL_GerPT_Trim_Resultado!BO257</f>
        <v>11577.961010000001</v>
      </c>
      <c r="BC5" s="1">
        <f>PLANEL_GerPT_Trim_Resultado!BP257</f>
        <v>12072.83035</v>
      </c>
      <c r="BD5" s="1">
        <f>PLANEL_GerPT_Trim_Resultado!BQ257</f>
        <v>6303.250556</v>
      </c>
      <c r="BE5" s="1">
        <f>PLANEL_GerPT_Trim_Resultado!BR257</f>
        <v>7936.3432380000004</v>
      </c>
      <c r="BF5" s="1">
        <f>PLANEL_GerPT_Trim_Resultado!BS257</f>
        <v>10231.57971</v>
      </c>
      <c r="BG5" s="1">
        <f>PLANEL_GerPT_Trim_Resultado!BT257</f>
        <v>13881.923349999999</v>
      </c>
      <c r="BH5" s="1">
        <f>PLANEL_GerPT_Trim_Resultado!BU257</f>
        <v>9607.5056100000002</v>
      </c>
      <c r="BI5" s="1">
        <f>PLANEL_GerPT_Trim_Resultado!BV257</f>
        <v>13745.057839999999</v>
      </c>
      <c r="BJ5" s="1">
        <f>PLANEL_GerPT_Trim_Resultado!BW257</f>
        <v>13637.20673</v>
      </c>
      <c r="BK5" s="1">
        <f>PLANEL_GerPT_Trim_Resultado!BX257</f>
        <v>13881.923349999999</v>
      </c>
      <c r="BL5" s="1">
        <f>PLANEL_GerPT_Trim_Resultado!BY257</f>
        <v>11507.918110000001</v>
      </c>
      <c r="BM5" s="1">
        <f>PLANEL_GerPT_Trim_Resultado!BZ257</f>
        <v>13745.57624</v>
      </c>
      <c r="BN5" s="1">
        <f>PLANEL_GerPT_Trim_Resultado!CA257</f>
        <v>13261.08424</v>
      </c>
      <c r="BO5" s="1">
        <f>PLANEL_GerPT_Trim_Resultado!CB257</f>
        <v>13881.923349999999</v>
      </c>
      <c r="BP5" s="1">
        <f>PLANEL_GerPT_Trim_Resultado!CC257</f>
        <v>13410.03068</v>
      </c>
      <c r="BQ5" s="1">
        <f>PLANEL_GerPT_Trim_Resultado!CD257</f>
        <v>12957.79927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10873.844800000001</v>
      </c>
      <c r="BU5" s="1">
        <f>PLANEL_GerPT_Trim_Resultado!CH257</f>
        <v>13623.18764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11794.36577</v>
      </c>
      <c r="BY5" s="1">
        <f>PLANEL_GerPT_Trim_Resultado!CL257</f>
        <v>9202.3262119999999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11508.659309999999</v>
      </c>
      <c r="CC5" s="1">
        <f>PLANEL_GerPT_Trim_Resultado!CP257</f>
        <v>9054.9618190000001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12253.029119999999</v>
      </c>
      <c r="CG5" s="1">
        <f>PLANEL_GerPT_Trim_Resultado!CT257</f>
        <v>11400.54709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12675.96091</v>
      </c>
      <c r="CK5" s="1">
        <f>PLANEL_GerPT_Trim_Resultado!CX257</f>
        <v>11013.295899999999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14038.891310000001</v>
      </c>
      <c r="CO5" s="1">
        <f>PLANEL_GerPT_Trim_Resultado!DB257</f>
        <v>12773.844450000001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11819.978719999999</v>
      </c>
      <c r="CS5" s="1">
        <f>PLANEL_GerPT_Trim_Resultado!DF257</f>
        <v>11178.008239999999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13427.460870000001</v>
      </c>
      <c r="CW5" s="1">
        <f>PLANEL_GerPT_Trim_Resultado!DJ257</f>
        <v>10569.367819999999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12071.41156</v>
      </c>
      <c r="DA5" s="68">
        <f>PLANEL_GerPT_Trim_Resultado!DN257</f>
        <v>9343.0948380000009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13598.87084</v>
      </c>
      <c r="DF5" s="1">
        <f>PLANEL_GerPT_Trim_Resultado!DS257</f>
        <v>13640.729729999999</v>
      </c>
      <c r="DG5" s="1">
        <f>PLANEL_GerPT_Trim_Resultado!DT257</f>
        <v>13881.923349999999</v>
      </c>
      <c r="DH5" s="1">
        <f>PLANEL_GerPT_Trim_Resultado!DU257</f>
        <v>11508.659309999999</v>
      </c>
      <c r="DI5" s="1">
        <f>PLANEL_GerPT_Trim_Resultado!DV257</f>
        <v>11094.38924</v>
      </c>
      <c r="DJ5" s="1">
        <f>PLANEL_GerPT_Trim_Resultado!DW257</f>
        <v>13304.72172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9690.4074309999996</v>
      </c>
      <c r="DN5" s="1">
        <f>PLANEL_GerPT_Trim_Resultado!EA257</f>
        <v>12827.71904</v>
      </c>
      <c r="DO5" s="1">
        <f>PLANEL_GerPT_Trim_Resultado!EB257</f>
        <v>13881.923349999999</v>
      </c>
      <c r="DP5" s="1">
        <f>PLANEL_GerPT_Trim_Resultado!EC257</f>
        <v>14038.386399999999</v>
      </c>
      <c r="DQ5" s="1">
        <f>PLANEL_GerPT_Trim_Resultado!ED257</f>
        <v>13736.411109999999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13518.238579999999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7202.8948380000002</v>
      </c>
      <c r="DZ5" s="1">
        <f>PLANEL_GerPT_Trim_Resultado!EM257</f>
        <v>13135.11018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10784.140429999999</v>
      </c>
      <c r="ED5" s="1">
        <f>PLANEL_GerPT_Trim_Resultado!EQ257</f>
        <v>13640.54213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11177.765240000001</v>
      </c>
      <c r="EH5" s="1">
        <f>PLANEL_GerPT_Trim_Resultado!EU257</f>
        <v>13375.939060000001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10391.3899</v>
      </c>
      <c r="EL5" s="1">
        <f>PLANEL_GerPT_Trim_Resultado!EY257</f>
        <v>13613.779060000001</v>
      </c>
      <c r="EM5" s="1">
        <f>PLANEL_GerPT_Trim_Resultado!EZ257</f>
        <v>11343.075349999999</v>
      </c>
      <c r="EN5" s="1">
        <f>PLANEL_GerPT_Trim_Resultado!FA257</f>
        <v>14038.891310000001</v>
      </c>
      <c r="EO5" s="1">
        <f>PLANEL_GerPT_Trim_Resultado!FB257</f>
        <v>10569.809010000001</v>
      </c>
      <c r="EP5" s="1">
        <f>PLANEL_GerPT_Trim_Resultado!FC257</f>
        <v>13465.979090000001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1539.6412849999999</v>
      </c>
      <c r="P7" s="18">
        <f>PLANEL_GerPT_Trim_Resultado!AC149</f>
        <v>3239.7842519999999</v>
      </c>
      <c r="Q7" s="18">
        <f>PLANEL_GerPT_Trim_Resultado!AD149</f>
        <v>3846.1660510000002</v>
      </c>
      <c r="R7" s="18">
        <f>PLANEL_GerPT_Trim_Resultado!AE149</f>
        <v>2926.3606599999998</v>
      </c>
      <c r="S7" s="18">
        <f>PLANEL_GerPT_Trim_Resultado!AF149</f>
        <v>3590.3487289999998</v>
      </c>
      <c r="T7" s="18">
        <f>PLANEL_GerPT_Trim_Resultado!AG149</f>
        <v>2905.3267919999998</v>
      </c>
      <c r="U7" s="18">
        <f>PLANEL_GerPT_Trim_Resultado!AH149</f>
        <v>4305.6897570000001</v>
      </c>
      <c r="V7" s="18">
        <f>PLANEL_GerPT_Trim_Resultado!AI149</f>
        <v>2558.9311889999999</v>
      </c>
      <c r="W7" s="18">
        <f>PLANEL_GerPT_Trim_Resultado!AJ149</f>
        <v>4305.6897570000001</v>
      </c>
      <c r="X7" s="18">
        <f>PLANEL_GerPT_Trim_Resultado!AK149</f>
        <v>2835.4033899999999</v>
      </c>
      <c r="Y7" s="18">
        <f>PLANEL_GerPT_Trim_Resultado!AL149</f>
        <v>3239.7842519999999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4305.6897570000001</v>
      </c>
      <c r="AC7" s="18">
        <f>PLANEL_GerPT_Trim_Resultado!AP149</f>
        <v>3846.1660510000002</v>
      </c>
      <c r="AD7" s="18">
        <f>PLANEL_GerPT_Trim_Resultado!AQ149</f>
        <v>4088.568139</v>
      </c>
      <c r="AE7" s="18">
        <f>PLANEL_GerPT_Trim_Resultado!AR149</f>
        <v>4305.6897570000001</v>
      </c>
      <c r="AF7" s="18">
        <f>PLANEL_GerPT_Trim_Resultado!AS149</f>
        <v>3876.8687279999999</v>
      </c>
      <c r="AG7" s="18">
        <f>PLANEL_GerPT_Trim_Resultado!AT149</f>
        <v>3804.4773019999998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1940.4217550000001</v>
      </c>
      <c r="AK7" s="18">
        <f>PLANEL_GerPT_Trim_Resultado!AX149</f>
        <v>3362.5238490000002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5534.2761289999999</v>
      </c>
      <c r="D8" s="18">
        <f>PLANEL_GerPT_Trim_Resultado!Q113+PLANEL_GerPT_Trim_Resultado!Q125+PLANEL_GerPT_Trim_Resultado!Q137</f>
        <v>6195.327037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6169.8400519999996</v>
      </c>
      <c r="G8" s="18">
        <f>PLANEL_GerPT_Trim_Resultado!T113+PLANEL_GerPT_Trim_Resultado!T125+PLANEL_GerPT_Trim_Resultado!T137</f>
        <v>6892.4766099999997</v>
      </c>
      <c r="H8" s="18">
        <f>PLANEL_GerPT_Trim_Resultado!U113+PLANEL_GerPT_Trim_Resultado!U125+PLANEL_GerPT_Trim_Resultado!U137</f>
        <v>5539.0134870000002</v>
      </c>
      <c r="I8" s="18">
        <f>PLANEL_GerPT_Trim_Resultado!V113+PLANEL_GerPT_Trim_Resultado!V125+PLANEL_GerPT_Trim_Resultado!V137</f>
        <v>7048.7146709999997</v>
      </c>
      <c r="J8" s="18">
        <f>PLANEL_GerPT_Trim_Resultado!W113+PLANEL_GerPT_Trim_Resultado!W125+PLANEL_GerPT_Trim_Resultado!W137</f>
        <v>7221.1544949999998</v>
      </c>
      <c r="K8" s="18">
        <f>PLANEL_GerPT_Trim_Resultado!X113+PLANEL_GerPT_Trim_Resultado!X125+PLANEL_GerPT_Trim_Resultado!X137</f>
        <v>6824.1670039999999</v>
      </c>
      <c r="L8" s="18">
        <f>PLANEL_GerPT_Trim_Resultado!Y113+PLANEL_GerPT_Trim_Resultado!Y125+PLANEL_GerPT_Trim_Resultado!Y137</f>
        <v>6729.4405070000003</v>
      </c>
      <c r="M8" s="18">
        <f>PLANEL_GerPT_Trim_Resultado!Z113+PLANEL_GerPT_Trim_Resultado!Z125+PLANEL_GerPT_Trim_Resultado!Z137</f>
        <v>7397.2894580000002</v>
      </c>
      <c r="N8" s="18">
        <f>PLANEL_GerPT_Trim_Resultado!AA113+PLANEL_GerPT_Trim_Resultado!AA125+PLANEL_GerPT_Trim_Resultado!AA137</f>
        <v>6564.5677770000002</v>
      </c>
      <c r="O8" s="18">
        <f>PLANEL_GerPT_Trim_Resultado!AB113+PLANEL_GerPT_Trim_Resultado!AB125+PLANEL_GerPT_Trim_Resultado!AB137</f>
        <v>4033.0074420000001</v>
      </c>
      <c r="P8" s="18">
        <f>PLANEL_GerPT_Trim_Resultado!AC113+PLANEL_GerPT_Trim_Resultado!AC125+PLANEL_GerPT_Trim_Resultado!AC137</f>
        <v>6488.0957490000001</v>
      </c>
      <c r="Q8" s="18">
        <f>PLANEL_GerPT_Trim_Resultado!AD113+PLANEL_GerPT_Trim_Resultado!AD125+PLANEL_GerPT_Trim_Resultado!AD137</f>
        <v>6892.4766099999997</v>
      </c>
      <c r="R8" s="18">
        <f>PLANEL_GerPT_Trim_Resultado!AE113+PLANEL_GerPT_Trim_Resultado!AE125+PLANEL_GerPT_Trim_Resultado!AE137</f>
        <v>5149.6251540000003</v>
      </c>
      <c r="S8" s="18">
        <f>PLANEL_GerPT_Trim_Resultado!AF113+PLANEL_GerPT_Trim_Resultado!AF125+PLANEL_GerPT_Trim_Resultado!AF137</f>
        <v>5537.0030479999996</v>
      </c>
      <c r="T8" s="18">
        <f>PLANEL_GerPT_Trim_Resultado!AG113+PLANEL_GerPT_Trim_Resultado!AG125+PLANEL_GerPT_Trim_Resultado!AG137</f>
        <v>4055.4625179999998</v>
      </c>
      <c r="U8" s="18">
        <f>PLANEL_GerPT_Trim_Resultado!AH113+PLANEL_GerPT_Trim_Resultado!AH125+PLANEL_GerPT_Trim_Resultado!AH137</f>
        <v>6430.8091089999998</v>
      </c>
      <c r="V8" s="18">
        <f>PLANEL_GerPT_Trim_Resultado!AI113+PLANEL_GerPT_Trim_Resultado!AI125+PLANEL_GerPT_Trim_Resultado!AI137</f>
        <v>6031.3213210000004</v>
      </c>
      <c r="W8" s="18">
        <f>PLANEL_GerPT_Trim_Resultado!AJ113+PLANEL_GerPT_Trim_Resultado!AJ125+PLANEL_GerPT_Trim_Resultado!AJ137</f>
        <v>8042.4228430000003</v>
      </c>
      <c r="X8" s="18">
        <f>PLANEL_GerPT_Trim_Resultado!AK113+PLANEL_GerPT_Trim_Resultado!AK125+PLANEL_GerPT_Trim_Resultado!AK137</f>
        <v>7327.3660559999998</v>
      </c>
      <c r="Y8" s="18">
        <f>PLANEL_GerPT_Trim_Resultado!AL113+PLANEL_GerPT_Trim_Resultado!AL125+PLANEL_GerPT_Trim_Resultado!AL137</f>
        <v>5951.6373510000003</v>
      </c>
      <c r="Z8" s="18">
        <f>PLANEL_GerPT_Trim_Resultado!AM113+PLANEL_GerPT_Trim_Resultado!AM125+PLANEL_GerPT_Trim_Resultado!AM137</f>
        <v>8547.2356899999995</v>
      </c>
      <c r="AA8" s="18">
        <f>PLANEL_GerPT_Trim_Resultado!AN113+PLANEL_GerPT_Trim_Resultado!AN125+PLANEL_GerPT_Trim_Resultado!AN137</f>
        <v>8547.2356899999995</v>
      </c>
      <c r="AB8" s="18">
        <f>PLANEL_GerPT_Trim_Resultado!AO113+PLANEL_GerPT_Trim_Resultado!AO125+PLANEL_GerPT_Trim_Resultado!AO137</f>
        <v>8547.2356899999995</v>
      </c>
      <c r="AC8" s="18">
        <f>PLANEL_GerPT_Trim_Resultado!AP113+PLANEL_GerPT_Trim_Resultado!AP125+PLANEL_GerPT_Trim_Resultado!AP137</f>
        <v>8521.9253659999995</v>
      </c>
      <c r="AD8" s="18">
        <f>PLANEL_GerPT_Trim_Resultado!AQ113+PLANEL_GerPT_Trim_Resultado!AQ125+PLANEL_GerPT_Trim_Resultado!AQ137</f>
        <v>7718.8613050000004</v>
      </c>
      <c r="AE8" s="18">
        <f>PLANEL_GerPT_Trim_Resultado!AR113+PLANEL_GerPT_Trim_Resultado!AR125+PLANEL_GerPT_Trim_Resultado!AR137</f>
        <v>7308.7008669999996</v>
      </c>
      <c r="AF8" s="18">
        <f>PLANEL_GerPT_Trim_Resultado!AS113+PLANEL_GerPT_Trim_Resultado!AS125+PLANEL_GerPT_Trim_Resultado!AS137</f>
        <v>5987.9255119999998</v>
      </c>
      <c r="AG8" s="18">
        <f>PLANEL_GerPT_Trim_Resultado!AT113+PLANEL_GerPT_Trim_Resultado!AT125+PLANEL_GerPT_Trim_Resultado!AT137</f>
        <v>6751.9118609999996</v>
      </c>
      <c r="AH8" s="18">
        <f>PLANEL_GerPT_Trim_Resultado!AU113+PLANEL_GerPT_Trim_Resultado!AU125+PLANEL_GerPT_Trim_Resultado!AU137</f>
        <v>6972.7274520000001</v>
      </c>
      <c r="AI8" s="18">
        <f>PLANEL_GerPT_Trim_Resultado!AV113+PLANEL_GerPT_Trim_Resultado!AV125+PLANEL_GerPT_Trim_Resultado!AV137</f>
        <v>8381.946113</v>
      </c>
      <c r="AJ8" s="18">
        <f>PLANEL_GerPT_Trim_Resultado!AW113+PLANEL_GerPT_Trim_Resultado!AW125+PLANEL_GerPT_Trim_Resultado!AW137</f>
        <v>6381.6966279999997</v>
      </c>
      <c r="AK8" s="18">
        <f>PLANEL_GerPT_Trim_Resultado!AX113+PLANEL_GerPT_Trim_Resultado!AX125+PLANEL_GerPT_Trim_Resultado!AX137</f>
        <v>7144.8456530000003</v>
      </c>
      <c r="AL8" s="18">
        <f>PLANEL_GerPT_Trim_Resultado!AY113+PLANEL_GerPT_Trim_Resultado!AY125+PLANEL_GerPT_Trim_Resultado!AY137</f>
        <v>7541.15985</v>
      </c>
      <c r="AM8" s="18">
        <f>PLANEL_GerPT_Trim_Resultado!AZ113+PLANEL_GerPT_Trim_Resultado!AZ125+PLANEL_GerPT_Trim_Resultado!AZ137</f>
        <v>8693.3669669999999</v>
      </c>
      <c r="AN8" s="18">
        <f>PLANEL_GerPT_Trim_Resultado!BA113+PLANEL_GerPT_Trim_Resultado!BA125+PLANEL_GerPT_Trim_Resultado!BA137</f>
        <v>8167.5091149999998</v>
      </c>
      <c r="AO8" s="18">
        <f>PLANEL_GerPT_Trim_Resultado!BB113+PLANEL_GerPT_Trim_Resultado!BB125+PLANEL_GerPT_Trim_Resultado!BB137</f>
        <v>8167.5091149999998</v>
      </c>
      <c r="AP8" s="18">
        <f>PLANEL_GerPT_Trim_Resultado!BC113+PLANEL_GerPT_Trim_Resultado!BC125+PLANEL_GerPT_Trim_Resultado!BC137</f>
        <v>8698.8511660000004</v>
      </c>
      <c r="AQ8" s="18">
        <f>PLANEL_GerPT_Trim_Resultado!BD113+PLANEL_GerPT_Trim_Resultado!BD125+PLANEL_GerPT_Trim_Resultado!BD137</f>
        <v>6251.4306040000001</v>
      </c>
      <c r="AR8" s="18">
        <f>PLANEL_GerPT_Trim_Resultado!BE113+PLANEL_GerPT_Trim_Resultado!BE125+PLANEL_GerPT_Trim_Resultado!BE137</f>
        <v>5515.2430249999998</v>
      </c>
      <c r="AS8" s="18">
        <f>PLANEL_GerPT_Trim_Resultado!BF113+PLANEL_GerPT_Trim_Resultado!BF125+PLANEL_GerPT_Trim_Resultado!BF137</f>
        <v>6224.9013999999997</v>
      </c>
      <c r="AT8" s="18">
        <f>PLANEL_GerPT_Trim_Resultado!BG113+PLANEL_GerPT_Trim_Resultado!BG125+PLANEL_GerPT_Trim_Resultado!BG137</f>
        <v>6251.4306040000001</v>
      </c>
      <c r="AU8" s="18">
        <f>PLANEL_GerPT_Trim_Resultado!BH113+PLANEL_GerPT_Trim_Resultado!BH125+PLANEL_GerPT_Trim_Resultado!BH137</f>
        <v>6494.2278530000003</v>
      </c>
      <c r="AV8" s="18">
        <f>PLANEL_GerPT_Trim_Resultado!BI113+PLANEL_GerPT_Trim_Resultado!BI125+PLANEL_GerPT_Trim_Resultado!BI137</f>
        <v>4599.7863989999996</v>
      </c>
      <c r="AW8" s="18">
        <f>PLANEL_GerPT_Trim_Resultado!BJ113+PLANEL_GerPT_Trim_Resultado!BJ125+PLANEL_GerPT_Trim_Resultado!BJ137</f>
        <v>5677.5686969999997</v>
      </c>
      <c r="AX8" s="18">
        <f>PLANEL_GerPT_Trim_Resultado!BK113+PLANEL_GerPT_Trim_Resultado!BK125+PLANEL_GerPT_Trim_Resultado!BK137</f>
        <v>6494.2278530000003</v>
      </c>
      <c r="AY8" s="18">
        <f>PLANEL_GerPT_Trim_Resultado!BL113+PLANEL_GerPT_Trim_Resultado!BL125+PLANEL_GerPT_Trim_Resultado!BL137</f>
        <v>7192.7427239999997</v>
      </c>
      <c r="AZ8" s="18">
        <f>PLANEL_GerPT_Trim_Resultado!BM113+PLANEL_GerPT_Trim_Resultado!BM125+PLANEL_GerPT_Trim_Resultado!BM137</f>
        <v>7166.2135200000002</v>
      </c>
      <c r="BA8" s="18">
        <f>PLANEL_GerPT_Trim_Resultado!BN113+PLANEL_GerPT_Trim_Resultado!BN125+PLANEL_GerPT_Trim_Resultado!BN137</f>
        <v>5355.346528</v>
      </c>
      <c r="BB8" s="18">
        <f>PLANEL_GerPT_Trim_Resultado!BO113+PLANEL_GerPT_Trim_Resultado!BO125+PLANEL_GerPT_Trim_Resultado!BO137</f>
        <v>7111.4095850000003</v>
      </c>
      <c r="BC8" s="18">
        <f>PLANEL_GerPT_Trim_Resultado!BP113+PLANEL_GerPT_Trim_Resultado!BP125+PLANEL_GerPT_Trim_Resultado!BP137</f>
        <v>7350.1724729999996</v>
      </c>
      <c r="BD8" s="18">
        <f>PLANEL_GerPT_Trim_Resultado!BQ113+PLANEL_GerPT_Trim_Resultado!BQ125+PLANEL_GerPT_Trim_Resultado!BQ137</f>
        <v>7350.1724729999996</v>
      </c>
      <c r="BE8" s="18">
        <f>PLANEL_GerPT_Trim_Resultado!BR113+PLANEL_GerPT_Trim_Resultado!BR125+PLANEL_GerPT_Trim_Resultado!BR137</f>
        <v>6347.1277719999998</v>
      </c>
      <c r="BF8" s="18">
        <f>PLANEL_GerPT_Trim_Resultado!BS113+PLANEL_GerPT_Trim_Resultado!BS125+PLANEL_GerPT_Trim_Resultado!BS137</f>
        <v>7350.1724729999996</v>
      </c>
      <c r="BG8" s="18">
        <f>PLANEL_GerPT_Trim_Resultado!BT113+PLANEL_GerPT_Trim_Resultado!BT125+PLANEL_GerPT_Trim_Resultado!BT137</f>
        <v>7547.3847169999999</v>
      </c>
      <c r="BH8" s="18">
        <f>PLANEL_GerPT_Trim_Resultado!BU113+PLANEL_GerPT_Trim_Resultado!BU125+PLANEL_GerPT_Trim_Resultado!BU137</f>
        <v>7547.3847169999999</v>
      </c>
      <c r="BI8" s="18">
        <f>PLANEL_GerPT_Trim_Resultado!BV113+PLANEL_GerPT_Trim_Resultado!BV125+PLANEL_GerPT_Trim_Resultado!BV137</f>
        <v>7547.3847169999999</v>
      </c>
      <c r="BJ8" s="18">
        <f>PLANEL_GerPT_Trim_Resultado!BW113+PLANEL_GerPT_Trim_Resultado!BW125+PLANEL_GerPT_Trim_Resultado!BW137</f>
        <v>7520.8555130000004</v>
      </c>
      <c r="BK8" s="18">
        <f>PLANEL_GerPT_Trim_Resultado!BX113+PLANEL_GerPT_Trim_Resultado!BX125+PLANEL_GerPT_Trim_Resultado!BX137</f>
        <v>7547.3847169999999</v>
      </c>
      <c r="BL8" s="18">
        <f>PLANEL_GerPT_Trim_Resultado!BY113+PLANEL_GerPT_Trim_Resultado!BY125+PLANEL_GerPT_Trim_Resultado!BY137</f>
        <v>7174.9123529999997</v>
      </c>
      <c r="BM8" s="18">
        <f>PLANEL_GerPT_Trim_Resultado!BZ113+PLANEL_GerPT_Trim_Resultado!BZ125+PLANEL_GerPT_Trim_Resultado!BZ137</f>
        <v>7520.8555130000004</v>
      </c>
      <c r="BN8" s="18">
        <f>PLANEL_GerPT_Trim_Resultado!CA113+PLANEL_GerPT_Trim_Resultado!CA125+PLANEL_GerPT_Trim_Resultado!CA137</f>
        <v>7547.3847169999999</v>
      </c>
      <c r="BO8" s="18">
        <f>PLANEL_GerPT_Trim_Resultado!CB113+PLANEL_GerPT_Trim_Resultado!CB125+PLANEL_GerPT_Trim_Resultado!CB137</f>
        <v>6979.2807700000003</v>
      </c>
      <c r="BP8" s="18">
        <f>PLANEL_GerPT_Trim_Resultado!CC113+PLANEL_GerPT_Trim_Resultado!CC125+PLANEL_GerPT_Trim_Resultado!CC137</f>
        <v>6979.2807700000003</v>
      </c>
      <c r="BQ8" s="18">
        <f>PLANEL_GerPT_Trim_Resultado!CD113+PLANEL_GerPT_Trim_Resultado!CD125+PLANEL_GerPT_Trim_Resultado!CD137</f>
        <v>6979.2807700000003</v>
      </c>
      <c r="BR8" s="18">
        <f>PLANEL_GerPT_Trim_Resultado!CE113+PLANEL_GerPT_Trim_Resultado!CE125+PLANEL_GerPT_Trim_Resultado!CE137</f>
        <v>6979.2807700000003</v>
      </c>
      <c r="BS8" s="18">
        <f>PLANEL_GerPT_Trim_Resultado!CF113+PLANEL_GerPT_Trim_Resultado!CF125+PLANEL_GerPT_Trim_Resultado!CF137</f>
        <v>7666.1976510000004</v>
      </c>
      <c r="BT8" s="18">
        <f>PLANEL_GerPT_Trim_Resultado!CG113+PLANEL_GerPT_Trim_Resultado!CG125+PLANEL_GerPT_Trim_Resultado!CG137</f>
        <v>7666.1976510000004</v>
      </c>
      <c r="BU8" s="18">
        <f>PLANEL_GerPT_Trim_Resultado!CH113+PLANEL_GerPT_Trim_Resultado!CH125+PLANEL_GerPT_Trim_Resultado!CH137</f>
        <v>6926.4118570000001</v>
      </c>
      <c r="BV8" s="18">
        <f>PLANEL_GerPT_Trim_Resultado!CI113+PLANEL_GerPT_Trim_Resultado!CI125+PLANEL_GerPT_Trim_Resultado!CI137</f>
        <v>7666.1976510000004</v>
      </c>
      <c r="BW8" s="18">
        <f>PLANEL_GerPT_Trim_Resultado!CJ113+PLANEL_GerPT_Trim_Resultado!CJ125+PLANEL_GerPT_Trim_Resultado!CJ137</f>
        <v>8353.1145319999996</v>
      </c>
      <c r="BX8" s="18">
        <f>PLANEL_GerPT_Trim_Resultado!CK113+PLANEL_GerPT_Trim_Resultado!CK125+PLANEL_GerPT_Trim_Resultado!CK137</f>
        <v>8353.1145319999996</v>
      </c>
      <c r="BY8" s="18">
        <f>PLANEL_GerPT_Trim_Resultado!CL113+PLANEL_GerPT_Trim_Resultado!CL125+PLANEL_GerPT_Trim_Resultado!CL137</f>
        <v>7846.2172470000005</v>
      </c>
      <c r="BZ8" s="18">
        <f>PLANEL_GerPT_Trim_Resultado!CM113+PLANEL_GerPT_Trim_Resultado!CM125+PLANEL_GerPT_Trim_Resultado!CM137</f>
        <v>8353.1145319999996</v>
      </c>
      <c r="CA8" s="18">
        <f>PLANEL_GerPT_Trim_Resultado!CN113+PLANEL_GerPT_Trim_Resultado!CN125+PLANEL_GerPT_Trim_Resultado!CN137</f>
        <v>8046.3232399999997</v>
      </c>
      <c r="CB8" s="18">
        <f>PLANEL_GerPT_Trim_Resultado!CO113+PLANEL_GerPT_Trim_Resultado!CO125+PLANEL_GerPT_Trim_Resultado!CO137</f>
        <v>7866.3036439999996</v>
      </c>
      <c r="CC8" s="18">
        <f>PLANEL_GerPT_Trim_Resultado!CP113+PLANEL_GerPT_Trim_Resultado!CP125+PLANEL_GerPT_Trim_Resultado!CP137</f>
        <v>8046.3232399999997</v>
      </c>
      <c r="CD8" s="18">
        <f>PLANEL_GerPT_Trim_Resultado!CQ113+PLANEL_GerPT_Trim_Resultado!CQ125+PLANEL_GerPT_Trim_Resultado!CQ137</f>
        <v>8046.3232399999997</v>
      </c>
      <c r="CE8" s="18">
        <f>PLANEL_GerPT_Trim_Resultado!CR113+PLANEL_GerPT_Trim_Resultado!CR125+PLANEL_GerPT_Trim_Resultado!CR137</f>
        <v>8733.2401210000007</v>
      </c>
      <c r="CF8" s="18">
        <f>PLANEL_GerPT_Trim_Resultado!CS113+PLANEL_GerPT_Trim_Resultado!CS125+PLANEL_GerPT_Trim_Resultado!CS137</f>
        <v>8733.2401210000007</v>
      </c>
      <c r="CG8" s="18">
        <f>PLANEL_GerPT_Trim_Resultado!CT113+PLANEL_GerPT_Trim_Resultado!CT125+PLANEL_GerPT_Trim_Resultado!CT137</f>
        <v>8383.907357</v>
      </c>
      <c r="CH8" s="18">
        <f>PLANEL_GerPT_Trim_Resultado!CU113+PLANEL_GerPT_Trim_Resultado!CU125+PLANEL_GerPT_Trim_Resultado!CU137</f>
        <v>8733.2401210000007</v>
      </c>
      <c r="CI8" s="18">
        <f>PLANEL_GerPT_Trim_Resultado!CV113+PLANEL_GerPT_Trim_Resultado!CV125+PLANEL_GerPT_Trim_Resultado!CV137</f>
        <v>9420.1570019999999</v>
      </c>
      <c r="CJ8" s="18">
        <f>PLANEL_GerPT_Trim_Resultado!CW113+PLANEL_GerPT_Trim_Resultado!CW125+PLANEL_GerPT_Trim_Resultado!CW137</f>
        <v>9420.1570019999999</v>
      </c>
      <c r="CK8" s="18">
        <f>PLANEL_GerPT_Trim_Resultado!CX113+PLANEL_GerPT_Trim_Resultado!CX125+PLANEL_GerPT_Trim_Resultado!CX137</f>
        <v>9060.1178089999994</v>
      </c>
      <c r="CL8" s="18">
        <f>PLANEL_GerPT_Trim_Resultado!CY113+PLANEL_GerPT_Trim_Resultado!CY125+PLANEL_GerPT_Trim_Resultado!CY137</f>
        <v>9420.1570019999999</v>
      </c>
      <c r="CM8" s="18">
        <f>PLANEL_GerPT_Trim_Resultado!CZ113+PLANEL_GerPT_Trim_Resultado!CZ125+PLANEL_GerPT_Trim_Resultado!CZ137</f>
        <v>9547.3076860000001</v>
      </c>
      <c r="CN8" s="18">
        <f>PLANEL_GerPT_Trim_Resultado!DA113+PLANEL_GerPT_Trim_Resultado!DA125+PLANEL_GerPT_Trim_Resultado!DA137</f>
        <v>9547.3076860000001</v>
      </c>
      <c r="CO8" s="18">
        <f>PLANEL_GerPT_Trim_Resultado!DB113+PLANEL_GerPT_Trim_Resultado!DB125+PLANEL_GerPT_Trim_Resultado!DB137</f>
        <v>8837.9357290000007</v>
      </c>
      <c r="CP8" s="18">
        <f>PLANEL_GerPT_Trim_Resultado!DC113+PLANEL_GerPT_Trim_Resultado!DC125+PLANEL_GerPT_Trim_Resultado!DC137</f>
        <v>9547.3076860000001</v>
      </c>
      <c r="CQ8" s="18">
        <f>PLANEL_GerPT_Trim_Resultado!DD113+PLANEL_GerPT_Trim_Resultado!DD125+PLANEL_GerPT_Trim_Resultado!DD137</f>
        <v>10234.224567000001</v>
      </c>
      <c r="CR8" s="18">
        <f>PLANEL_GerPT_Trim_Resultado!DE113+PLANEL_GerPT_Trim_Resultado!DE125+PLANEL_GerPT_Trim_Resultado!DE137</f>
        <v>10234.224567000001</v>
      </c>
      <c r="CS8" s="18">
        <f>PLANEL_GerPT_Trim_Resultado!DF113+PLANEL_GerPT_Trim_Resultado!DF125+PLANEL_GerPT_Trim_Resultado!DF137</f>
        <v>9694.1657780000005</v>
      </c>
      <c r="CT8" s="18">
        <f>PLANEL_GerPT_Trim_Resultado!DG113+PLANEL_GerPT_Trim_Resultado!DG125+PLANEL_GerPT_Trim_Resultado!DG137</f>
        <v>10234.224567000001</v>
      </c>
      <c r="CU8" s="18">
        <f>PLANEL_GerPT_Trim_Resultado!DH113+PLANEL_GerPT_Trim_Resultado!DH125+PLANEL_GerPT_Trim_Resultado!DH137</f>
        <v>10894.612244</v>
      </c>
      <c r="CV8" s="18">
        <f>PLANEL_GerPT_Trim_Resultado!DI113+PLANEL_GerPT_Trim_Resultado!DI125+PLANEL_GerPT_Trim_Resultado!DI137</f>
        <v>9569.8575089999995</v>
      </c>
      <c r="CW8" s="18">
        <f>PLANEL_GerPT_Trim_Resultado!DJ113+PLANEL_GerPT_Trim_Resultado!DJ125+PLANEL_GerPT_Trim_Resultado!DJ137</f>
        <v>10534.573050999999</v>
      </c>
      <c r="CX8" s="18">
        <f>PLANEL_GerPT_Trim_Resultado!DK113+PLANEL_GerPT_Trim_Resultado!DK125+PLANEL_GerPT_Trim_Resultado!DK137</f>
        <v>10894.612244</v>
      </c>
      <c r="CY8" s="69">
        <f>PLANEL_GerPT_Trim_Resultado!DL113+PLANEL_GerPT_Trim_Resultado!DL125+PLANEL_GerPT_Trim_Resultado!DL137</f>
        <v>11581.529125000001</v>
      </c>
      <c r="CZ8" s="69">
        <f>PLANEL_GerPT_Trim_Resultado!DM113+PLANEL_GerPT_Trim_Resultado!DM125+PLANEL_GerPT_Trim_Resultado!DM137</f>
        <v>11581.529125000001</v>
      </c>
      <c r="DA8" s="69">
        <f>PLANEL_GerPT_Trim_Resultado!DN113+PLANEL_GerPT_Trim_Resultado!DN125+PLANEL_GerPT_Trim_Resultado!DN137</f>
        <v>11221.489932</v>
      </c>
      <c r="DB8" s="69">
        <f>PLANEL_GerPT_Trim_Resultado!DO113+PLANEL_GerPT_Trim_Resultado!DO125+PLANEL_GerPT_Trim_Resultado!DO137</f>
        <v>11581.529125000001</v>
      </c>
      <c r="DC8" s="18">
        <f>PLANEL_GerPT_Trim_Resultado!DP113+PLANEL_GerPT_Trim_Resultado!DP125+PLANEL_GerPT_Trim_Resultado!DP137</f>
        <v>11118.499774</v>
      </c>
      <c r="DD8" s="18">
        <f>PLANEL_GerPT_Trim_Resultado!DQ113+PLANEL_GerPT_Trim_Resultado!DQ125+PLANEL_GerPT_Trim_Resultado!DQ137</f>
        <v>10938.480178</v>
      </c>
      <c r="DE8" s="18">
        <f>PLANEL_GerPT_Trim_Resultado!DR113+PLANEL_GerPT_Trim_Resultado!DR125+PLANEL_GerPT_Trim_Resultado!DR137</f>
        <v>10938.480178</v>
      </c>
      <c r="DF8" s="18">
        <f>PLANEL_GerPT_Trim_Resultado!DS113+PLANEL_GerPT_Trim_Resultado!DS125+PLANEL_GerPT_Trim_Resultado!DS137</f>
        <v>11118.499774</v>
      </c>
      <c r="DG8" s="18">
        <f>PLANEL_GerPT_Trim_Resultado!DT113+PLANEL_GerPT_Trim_Resultado!DT125+PLANEL_GerPT_Trim_Resultado!DT137</f>
        <v>11805.416655000001</v>
      </c>
      <c r="DH8" s="18">
        <f>PLANEL_GerPT_Trim_Resultado!DU113+PLANEL_GerPT_Trim_Resultado!DU125+PLANEL_GerPT_Trim_Resultado!DU137</f>
        <v>11805.416655000001</v>
      </c>
      <c r="DI8" s="18">
        <f>PLANEL_GerPT_Trim_Resultado!DV113+PLANEL_GerPT_Trim_Resultado!DV125+PLANEL_GerPT_Trim_Resultado!DV137</f>
        <v>11805.416655000001</v>
      </c>
      <c r="DJ8" s="18">
        <f>PLANEL_GerPT_Trim_Resultado!DW113+PLANEL_GerPT_Trim_Resultado!DW125+PLANEL_GerPT_Trim_Resultado!DW137</f>
        <v>11805.416655000001</v>
      </c>
      <c r="DK8" s="18">
        <f>PLANEL_GerPT_Trim_Resultado!DX113+PLANEL_GerPT_Trim_Resultado!DX125+PLANEL_GerPT_Trim_Resultado!DX137</f>
        <v>12327.862161000001</v>
      </c>
      <c r="DL8" s="18">
        <f>PLANEL_GerPT_Trim_Resultado!DY113+PLANEL_GerPT_Trim_Resultado!DY125+PLANEL_GerPT_Trim_Resultado!DY137</f>
        <v>12327.862161000001</v>
      </c>
      <c r="DM8" s="18">
        <f>PLANEL_GerPT_Trim_Resultado!DZ113+PLANEL_GerPT_Trim_Resultado!DZ125+PLANEL_GerPT_Trim_Resultado!DZ137</f>
        <v>11787.803371</v>
      </c>
      <c r="DN8" s="18">
        <f>PLANEL_GerPT_Trim_Resultado!EA113+PLANEL_GerPT_Trim_Resultado!EA125+PLANEL_GerPT_Trim_Resultado!EA137</f>
        <v>12327.862161000001</v>
      </c>
      <c r="DO8" s="18">
        <f>PLANEL_GerPT_Trim_Resultado!EB113+PLANEL_GerPT_Trim_Resultado!EB125+PLANEL_GerPT_Trim_Resultado!EB137</f>
        <v>12327.862161000001</v>
      </c>
      <c r="DP8" s="18">
        <f>PLANEL_GerPT_Trim_Resultado!EC113+PLANEL_GerPT_Trim_Resultado!EC125+PLANEL_GerPT_Trim_Resultado!EC137</f>
        <v>12327.862161000001</v>
      </c>
      <c r="DQ8" s="18">
        <f>PLANEL_GerPT_Trim_Resultado!ED113+PLANEL_GerPT_Trim_Resultado!ED125+PLANEL_GerPT_Trim_Resultado!ED137</f>
        <v>11640.94528</v>
      </c>
      <c r="DR8" s="18">
        <f>PLANEL_GerPT_Trim_Resultado!EE113+PLANEL_GerPT_Trim_Resultado!EE125+PLANEL_GerPT_Trim_Resultado!EE137</f>
        <v>12327.862161000001</v>
      </c>
      <c r="DS8" s="18">
        <f>PLANEL_GerPT_Trim_Resultado!EF113+PLANEL_GerPT_Trim_Resultado!EF125+PLANEL_GerPT_Trim_Resultado!EF137</f>
        <v>11983.74049</v>
      </c>
      <c r="DT8" s="18">
        <f>PLANEL_GerPT_Trim_Resultado!EG113+PLANEL_GerPT_Trim_Resultado!EG125+PLANEL_GerPT_Trim_Resultado!EG137</f>
        <v>11983.74049</v>
      </c>
      <c r="DU8" s="18">
        <f>PLANEL_GerPT_Trim_Resultado!EH113+PLANEL_GerPT_Trim_Resultado!EH125+PLANEL_GerPT_Trim_Resultado!EH137</f>
        <v>11803.720894</v>
      </c>
      <c r="DV8" s="18">
        <f>PLANEL_GerPT_Trim_Resultado!EI113+PLANEL_GerPT_Trim_Resultado!EI125+PLANEL_GerPT_Trim_Resultado!EI137</f>
        <v>11983.74049</v>
      </c>
      <c r="DW8" s="18">
        <f>PLANEL_GerPT_Trim_Resultado!EJ113+PLANEL_GerPT_Trim_Resultado!EJ125+PLANEL_GerPT_Trim_Resultado!EJ137</f>
        <v>11983.74049</v>
      </c>
      <c r="DX8" s="18">
        <f>PLANEL_GerPT_Trim_Resultado!EK113+PLANEL_GerPT_Trim_Resultado!EK125+PLANEL_GerPT_Trim_Resultado!EK137</f>
        <v>11983.74049</v>
      </c>
      <c r="DY8" s="18">
        <f>PLANEL_GerPT_Trim_Resultado!EL113+PLANEL_GerPT_Trim_Resultado!EL125+PLANEL_GerPT_Trim_Resultado!EL137</f>
        <v>11803.720894</v>
      </c>
      <c r="DZ8" s="18">
        <f>PLANEL_GerPT_Trim_Resultado!EM113+PLANEL_GerPT_Trim_Resultado!EM125+PLANEL_GerPT_Trim_Resultado!EM137</f>
        <v>11803.720894</v>
      </c>
      <c r="EA8" s="18">
        <f>PLANEL_GerPT_Trim_Resultado!EN113+PLANEL_GerPT_Trim_Resultado!EN125+PLANEL_GerPT_Trim_Resultado!EN137</f>
        <v>11803.720894</v>
      </c>
      <c r="EB8" s="18">
        <f>PLANEL_GerPT_Trim_Resultado!EO113+PLANEL_GerPT_Trim_Resultado!EO125+PLANEL_GerPT_Trim_Resultado!EO137</f>
        <v>11983.74049</v>
      </c>
      <c r="EC8" s="18">
        <f>PLANEL_GerPT_Trim_Resultado!EP113+PLANEL_GerPT_Trim_Resultado!EP125+PLANEL_GerPT_Trim_Resultado!EP137</f>
        <v>10561.197002000001</v>
      </c>
      <c r="ED8" s="18">
        <f>PLANEL_GerPT_Trim_Resultado!EQ113+PLANEL_GerPT_Trim_Resultado!EQ125+PLANEL_GerPT_Trim_Resultado!EQ137</f>
        <v>11803.720894</v>
      </c>
      <c r="EE8" s="18">
        <f>PLANEL_GerPT_Trim_Resultado!ER113+PLANEL_GerPT_Trim_Resultado!ER125+PLANEL_GerPT_Trim_Resultado!ER137</f>
        <v>11983.74049</v>
      </c>
      <c r="EF8" s="18">
        <f>PLANEL_GerPT_Trim_Resultado!ES113+PLANEL_GerPT_Trim_Resultado!ES125+PLANEL_GerPT_Trim_Resultado!ES137</f>
        <v>11983.74049</v>
      </c>
      <c r="EG8" s="18">
        <f>PLANEL_GerPT_Trim_Resultado!ET113+PLANEL_GerPT_Trim_Resultado!ET125+PLANEL_GerPT_Trim_Resultado!ET137</f>
        <v>11983.74049</v>
      </c>
      <c r="EH8" s="18">
        <f>PLANEL_GerPT_Trim_Resultado!EU113+PLANEL_GerPT_Trim_Resultado!EU125+PLANEL_GerPT_Trim_Resultado!EU137</f>
        <v>11983.74049</v>
      </c>
      <c r="EI8" s="18">
        <f>PLANEL_GerPT_Trim_Resultado!EV113+PLANEL_GerPT_Trim_Resultado!EV125+PLANEL_GerPT_Trim_Resultado!EV137</f>
        <v>11983.74049</v>
      </c>
      <c r="EJ8" s="18">
        <f>PLANEL_GerPT_Trim_Resultado!EW113+PLANEL_GerPT_Trim_Resultado!EW125+PLANEL_GerPT_Trim_Resultado!EW137</f>
        <v>11983.74049</v>
      </c>
      <c r="EK8" s="18">
        <f>PLANEL_GerPT_Trim_Resultado!EX113+PLANEL_GerPT_Trim_Resultado!EX125+PLANEL_GerPT_Trim_Resultado!EX137</f>
        <v>11623.701297</v>
      </c>
      <c r="EL8" s="18">
        <f>PLANEL_GerPT_Trim_Resultado!EY113+PLANEL_GerPT_Trim_Resultado!EY125+PLANEL_GerPT_Trim_Resultado!EY137</f>
        <v>11248.113883</v>
      </c>
      <c r="EM8" s="18">
        <f>PLANEL_GerPT_Trim_Resultado!EZ113+PLANEL_GerPT_Trim_Resultado!EZ125+PLANEL_GerPT_Trim_Resultado!EZ137</f>
        <v>11983.74049</v>
      </c>
      <c r="EN8" s="18">
        <f>PLANEL_GerPT_Trim_Resultado!FA113+PLANEL_GerPT_Trim_Resultado!FA125+PLANEL_GerPT_Trim_Resultado!FA137</f>
        <v>11983.74049</v>
      </c>
      <c r="EO8" s="18">
        <f>PLANEL_GerPT_Trim_Resultado!FB113+PLANEL_GerPT_Trim_Resultado!FB125+PLANEL_GerPT_Trim_Resultado!FB137</f>
        <v>11443.681701000001</v>
      </c>
      <c r="EP8" s="18">
        <f>PLANEL_GerPT_Trim_Resultado!FC113+PLANEL_GerPT_Trim_Resultado!FC125+PLANEL_GerPT_Trim_Resultado!FC137</f>
        <v>11803.720893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492.81564930000002</v>
      </c>
      <c r="D11" s="20">
        <f>PLANEL_GerPT_Trim_Resultado!Q41+PLANEL_GerPT_Trim_Resultado!Q53</f>
        <v>1084.05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685.68560179999997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813.97500000000002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1084.05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1084.05</v>
      </c>
      <c r="U11" s="20">
        <f>PLANEL_GerPT_Trim_Resultado!AH41+PLANEL_GerPT_Trim_Resultado!AH53</f>
        <v>912.85285539999995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583.12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550.09079329999997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1120.700834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1331.1975420000001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3375.7726794</v>
      </c>
      <c r="D13" s="1">
        <f>PLANEL_GerPT_Trim_Resultado!Q173+PLANEL_GerPT_Trim_Resultado!Q185</f>
        <v>4707.8946390000001</v>
      </c>
      <c r="E13" s="1">
        <f>PLANEL_GerPT_Trim_Resultado!R173+PLANEL_GerPT_Trim_Resultado!R185</f>
        <v>4382.4085639999994</v>
      </c>
      <c r="F13" s="1">
        <f>PLANEL_GerPT_Trim_Resultado!S173+PLANEL_GerPT_Trim_Resultado!S185</f>
        <v>3322.7522579000001</v>
      </c>
      <c r="G13" s="1">
        <f>PLANEL_GerPT_Trim_Resultado!T173+PLANEL_GerPT_Trim_Resultado!T185</f>
        <v>4538.2255359999999</v>
      </c>
      <c r="H13" s="1">
        <f>PLANEL_GerPT_Trim_Resultado!U173+PLANEL_GerPT_Trim_Resultado!U185</f>
        <v>4381.561651</v>
      </c>
      <c r="I13" s="1">
        <f>PLANEL_GerPT_Trim_Resultado!V173+PLANEL_GerPT_Trim_Resultado!V185</f>
        <v>3488.4749579999998</v>
      </c>
      <c r="J13" s="1">
        <f>PLANEL_GerPT_Trim_Resultado!W173+PLANEL_GerPT_Trim_Resultado!W185</f>
        <v>3722.3284865000001</v>
      </c>
      <c r="K13" s="1">
        <f>PLANEL_GerPT_Trim_Resultado!X173+PLANEL_GerPT_Trim_Resultado!X185</f>
        <v>4381.0400040000004</v>
      </c>
      <c r="L13" s="1">
        <f>PLANEL_GerPT_Trim_Resultado!Y173+PLANEL_GerPT_Trim_Resultado!Y185</f>
        <v>4377.4499150000001</v>
      </c>
      <c r="M13" s="1">
        <f>PLANEL_GerPT_Trim_Resultado!Z173+PLANEL_GerPT_Trim_Resultado!Z185</f>
        <v>4774.1402909999997</v>
      </c>
      <c r="N13" s="1">
        <f>PLANEL_GerPT_Trim_Resultado!AA173+PLANEL_GerPT_Trim_Resultado!AA185</f>
        <v>3803.6142369999998</v>
      </c>
      <c r="O13" s="1">
        <f>PLANEL_GerPT_Trim_Resultado!AB173+PLANEL_GerPT_Trim_Resultado!AB185</f>
        <v>3654.3293179000002</v>
      </c>
      <c r="P13" s="1">
        <f>PLANEL_GerPT_Trim_Resultado!AC173+PLANEL_GerPT_Trim_Resultado!AC185</f>
        <v>4467.4318240000002</v>
      </c>
      <c r="Q13" s="1">
        <f>PLANEL_GerPT_Trim_Resultado!AD173+PLANEL_GerPT_Trim_Resultado!AD185</f>
        <v>3068.8042039000002</v>
      </c>
      <c r="R13" s="1">
        <f>PLANEL_GerPT_Trim_Resultado!AE173+PLANEL_GerPT_Trim_Resultado!AE185</f>
        <v>3996.1642835000002</v>
      </c>
      <c r="S13" s="1">
        <f>PLANEL_GerPT_Trim_Resultado!AF173+PLANEL_GerPT_Trim_Resultado!AF185</f>
        <v>4109.9043928000001</v>
      </c>
      <c r="T13" s="1">
        <f>PLANEL_GerPT_Trim_Resultado!AG173+PLANEL_GerPT_Trim_Resultado!AG185</f>
        <v>4690.8163669999994</v>
      </c>
      <c r="U13" s="1">
        <f>PLANEL_GerPT_Trim_Resultado!AH173+PLANEL_GerPT_Trim_Resultado!AH185</f>
        <v>4385.7159580000007</v>
      </c>
      <c r="V13" s="1">
        <f>PLANEL_GerPT_Trim_Resultado!AI173+PLANEL_GerPT_Trim_Resultado!AI185</f>
        <v>4590.2631080000001</v>
      </c>
      <c r="W13" s="1">
        <f>PLANEL_GerPT_Trim_Resultado!AJ173+PLANEL_GerPT_Trim_Resultado!AJ185</f>
        <v>4184.5198199999995</v>
      </c>
      <c r="X13" s="1">
        <f>PLANEL_GerPT_Trim_Resultado!AK173+PLANEL_GerPT_Trim_Resultado!AK185</f>
        <v>4619.082617</v>
      </c>
      <c r="Y13" s="1">
        <f>PLANEL_GerPT_Trim_Resultado!AL173+PLANEL_GerPT_Trim_Resultado!AL185</f>
        <v>4291.5372690000004</v>
      </c>
      <c r="Z13" s="1">
        <f>PLANEL_GerPT_Trim_Resultado!AM173+PLANEL_GerPT_Trim_Resultado!AM185</f>
        <v>4165.0095021999996</v>
      </c>
      <c r="AA13" s="1">
        <f>PLANEL_GerPT_Trim_Resultado!AN173+PLANEL_GerPT_Trim_Resultado!AN185</f>
        <v>4872.7777449999994</v>
      </c>
      <c r="AB13" s="1">
        <f>PLANEL_GerPT_Trim_Resultado!AO173+PLANEL_GerPT_Trim_Resultado!AO185</f>
        <v>4476.3956629999993</v>
      </c>
      <c r="AC13" s="1">
        <f>PLANEL_GerPT_Trim_Resultado!AP173+PLANEL_GerPT_Trim_Resultado!AP185</f>
        <v>4498.6950529999995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4870.2674809999999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4103.7429099999999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1794.7602148999999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436.11285670000001</v>
      </c>
      <c r="D15" s="22">
        <f>PLANEL_GerPT_Trim_Resultado!Q17+PLANEL_GerPT_Trim_Resultado!Q29</f>
        <v>4398.1756329999998</v>
      </c>
      <c r="E15" s="22">
        <f>PLANEL_GerPT_Trim_Resultado!R17+PLANEL_GerPT_Trim_Resultado!R29</f>
        <v>6255.0625879999998</v>
      </c>
      <c r="F15" s="22">
        <f>PLANEL_GerPT_Trim_Resultado!S17+PLANEL_GerPT_Trim_Resultado!S29</f>
        <v>3752.8123909999999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4643.8963030000004</v>
      </c>
      <c r="I15" s="22">
        <f>PLANEL_GerPT_Trim_Resultado!V17+PLANEL_GerPT_Trim_Resultado!V29</f>
        <v>6329.0507859999998</v>
      </c>
      <c r="J15" s="22">
        <f>PLANEL_GerPT_Trim_Resultado!W17+PLANEL_GerPT_Trim_Resultado!W29</f>
        <v>4097.0946290000002</v>
      </c>
      <c r="K15" s="22">
        <f>PLANEL_GerPT_Trim_Resultado!X17+PLANEL_GerPT_Trim_Resultado!X29</f>
        <v>496.23361670000003</v>
      </c>
      <c r="L15" s="22">
        <f>PLANEL_GerPT_Trim_Resultado!Y17+PLANEL_GerPT_Trim_Resultado!Y29</f>
        <v>4731.7765630000004</v>
      </c>
      <c r="M15" s="22">
        <f>PLANEL_GerPT_Trim_Resultado!Z17+PLANEL_GerPT_Trim_Resultado!Z29</f>
        <v>6448.9233370000002</v>
      </c>
      <c r="N15" s="22">
        <f>PLANEL_GerPT_Trim_Resultado!AA17+PLANEL_GerPT_Trim_Resultado!AA29</f>
        <v>4121.6793820000003</v>
      </c>
      <c r="O15" s="22">
        <f>PLANEL_GerPT_Trim_Resultado!AB17+PLANEL_GerPT_Trim_Resultado!AB29</f>
        <v>481.79773949999998</v>
      </c>
      <c r="P15" s="22">
        <f>PLANEL_GerPT_Trim_Resultado!AC17+PLANEL_GerPT_Trim_Resultado!AC29</f>
        <v>4619.818722</v>
      </c>
      <c r="Q15" s="22">
        <f>PLANEL_GerPT_Trim_Resultado!AD17+PLANEL_GerPT_Trim_Resultado!AD29</f>
        <v>6417.8789109999998</v>
      </c>
      <c r="R15" s="22">
        <f>PLANEL_GerPT_Trim_Resultado!AE17+PLANEL_GerPT_Trim_Resultado!AE29</f>
        <v>4238.2058120000002</v>
      </c>
      <c r="S15" s="22">
        <f>PLANEL_GerPT_Trim_Resultado!AF17+PLANEL_GerPT_Trim_Resultado!AF29</f>
        <v>493.9805179</v>
      </c>
      <c r="T15" s="22">
        <f>PLANEL_GerPT_Trim_Resultado!AG17+PLANEL_GerPT_Trim_Resultado!AG29</f>
        <v>4654.7964629999997</v>
      </c>
      <c r="U15" s="22">
        <f>PLANEL_GerPT_Trim_Resultado!AH17+PLANEL_GerPT_Trim_Resultado!AH29</f>
        <v>6493.2812180000001</v>
      </c>
      <c r="V15" s="22">
        <f>PLANEL_GerPT_Trim_Resultado!AI17+PLANEL_GerPT_Trim_Resultado!AI29</f>
        <v>4283.48074</v>
      </c>
      <c r="W15" s="22">
        <f>PLANEL_GerPT_Trim_Resultado!AJ17+PLANEL_GerPT_Trim_Resultado!AJ29</f>
        <v>490.7568306</v>
      </c>
      <c r="X15" s="22">
        <f>PLANEL_GerPT_Trim_Resultado!AK17+PLANEL_GerPT_Trim_Resultado!AK29</f>
        <v>3885.3605870000001</v>
      </c>
      <c r="Y15" s="22">
        <f>PLANEL_GerPT_Trim_Resultado!AL17+PLANEL_GerPT_Trim_Resultado!AL29</f>
        <v>6470.0484500000002</v>
      </c>
      <c r="Z15" s="22">
        <f>PLANEL_GerPT_Trim_Resultado!AM17+PLANEL_GerPT_Trim_Resultado!AM29</f>
        <v>4281.7876020000003</v>
      </c>
      <c r="AA15" s="22">
        <f>PLANEL_GerPT_Trim_Resultado!AN17+PLANEL_GerPT_Trim_Resultado!AN29</f>
        <v>504.68875789999998</v>
      </c>
      <c r="AB15" s="22">
        <f>PLANEL_GerPT_Trim_Resultado!AO17+PLANEL_GerPT_Trim_Resultado!AO29</f>
        <v>4713.3820489999998</v>
      </c>
      <c r="AC15" s="22">
        <f>PLANEL_GerPT_Trim_Resultado!AP17+PLANEL_GerPT_Trim_Resultado!AP29</f>
        <v>6570.3198309999998</v>
      </c>
      <c r="AD15" s="22">
        <f>PLANEL_GerPT_Trim_Resultado!AQ17+PLANEL_GerPT_Trim_Resultado!AQ29</f>
        <v>4302.1440819999998</v>
      </c>
      <c r="AE15" s="22">
        <f>PLANEL_GerPT_Trim_Resultado!AR17+PLANEL_GerPT_Trim_Resultado!AR29</f>
        <v>644.04386350000004</v>
      </c>
      <c r="AF15" s="22">
        <f>PLANEL_GerPT_Trim_Resultado!AS17+PLANEL_GerPT_Trim_Resultado!AS29</f>
        <v>6240.2045889999999</v>
      </c>
      <c r="AG15" s="22">
        <f>PLANEL_GerPT_Trim_Resultado!AT17+PLANEL_GerPT_Trim_Resultado!AT29</f>
        <v>8643.3213169999999</v>
      </c>
      <c r="AH15" s="22">
        <f>PLANEL_GerPT_Trim_Resultado!AU17+PLANEL_GerPT_Trim_Resultado!AU29</f>
        <v>5476.0728399999998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5899.9576690000004</v>
      </c>
      <c r="AK15" s="22">
        <f>PLANEL_GerPT_Trim_Resultado!AX17+PLANEL_GerPT_Trim_Resultado!AX29</f>
        <v>8673.3852769999994</v>
      </c>
      <c r="AL15" s="22">
        <f>PLANEL_GerPT_Trim_Resultado!AY17+PLANEL_GerPT_Trim_Resultado!AY29</f>
        <v>5474.6883600000001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3227.7975689999998</v>
      </c>
      <c r="AO15" s="22">
        <f>PLANEL_GerPT_Trim_Resultado!BB17+PLANEL_GerPT_Trim_Resultado!BB29</f>
        <v>4357.2222570000004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3195.4767409999999</v>
      </c>
      <c r="AS15" s="22">
        <f>PLANEL_GerPT_Trim_Resultado!BF17+PLANEL_GerPT_Trim_Resultado!BF29</f>
        <v>4390.5844390000002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3227.7975689999998</v>
      </c>
      <c r="AW15" s="22">
        <f>PLANEL_GerPT_Trim_Resultado!BJ17+PLANEL_GerPT_Trim_Resultado!BJ29</f>
        <v>4464.9770520000002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3162.4827089999999</v>
      </c>
      <c r="BA15" s="22">
        <f>PLANEL_GerPT_Trim_Resultado!BN17+PLANEL_GerPT_Trim_Resultado!BN29</f>
        <v>4437.4662120000003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371.16027750000001</v>
      </c>
      <c r="BD15" s="22">
        <f>PLANEL_GerPT_Trim_Resultado!BQ17+PLANEL_GerPT_Trim_Resultado!BQ29</f>
        <v>3618.8127060000002</v>
      </c>
      <c r="BE15" s="22">
        <f>PLANEL_GerPT_Trim_Resultado!BR17+PLANEL_GerPT_Trim_Resultado!BR29</f>
        <v>5010.6637460000002</v>
      </c>
      <c r="BF15" s="22">
        <f>PLANEL_GerPT_Trim_Resultado!BS17+PLANEL_GerPT_Trim_Resultado!BS29</f>
        <v>3154.8623590000002</v>
      </c>
      <c r="BG15" s="22">
        <f>PLANEL_GerPT_Trim_Resultado!BT17+PLANEL_GerPT_Trim_Resultado!BT29</f>
        <v>563.77431769999998</v>
      </c>
      <c r="BH15" s="22">
        <f>PLANEL_GerPT_Trim_Resultado!BU17+PLANEL_GerPT_Trim_Resultado!BU29</f>
        <v>5337.6795970000003</v>
      </c>
      <c r="BI15" s="22">
        <f>PLANEL_GerPT_Trim_Resultado!BV17+PLANEL_GerPT_Trim_Resultado!BV29</f>
        <v>6544.5842140000004</v>
      </c>
      <c r="BJ15" s="22">
        <f>PLANEL_GerPT_Trim_Resultado!BW17+PLANEL_GerPT_Trim_Resultado!BW29</f>
        <v>4790.69722</v>
      </c>
      <c r="BK15" s="22">
        <f>PLANEL_GerPT_Trim_Resultado!BX17+PLANEL_GerPT_Trim_Resultado!BX29</f>
        <v>563.77431769999998</v>
      </c>
      <c r="BL15" s="22">
        <f>PLANEL_GerPT_Trim_Resultado!BY17+PLANEL_GerPT_Trim_Resultado!BY29</f>
        <v>5496.7995970000002</v>
      </c>
      <c r="BM15" s="22">
        <f>PLANEL_GerPT_Trim_Resultado!BZ17+PLANEL_GerPT_Trim_Resultado!BZ29</f>
        <v>7603.9624489999997</v>
      </c>
      <c r="BN15" s="22">
        <f>PLANEL_GerPT_Trim_Resultado!CA17+PLANEL_GerPT_Trim_Resultado!CA29</f>
        <v>4792.0816999999997</v>
      </c>
      <c r="BO15" s="22">
        <f>PLANEL_GerPT_Trim_Resultado!CB17+PLANEL_GerPT_Trim_Resultado!CB29</f>
        <v>418.33807769999999</v>
      </c>
      <c r="BP15" s="22">
        <f>PLANEL_GerPT_Trim_Resultado!CC17+PLANEL_GerPT_Trim_Resultado!CC29</f>
        <v>4078.7962579999999</v>
      </c>
      <c r="BQ15" s="22">
        <f>PLANEL_GerPT_Trim_Resultado!CD17+PLANEL_GerPT_Trim_Resultado!CD29</f>
        <v>5556.1539290000001</v>
      </c>
      <c r="BR15" s="22">
        <f>PLANEL_GerPT_Trim_Resultado!CE17+PLANEL_GerPT_Trim_Resultado!CE29</f>
        <v>3555.8736610000001</v>
      </c>
      <c r="BS15" s="22">
        <f>PLANEL_GerPT_Trim_Resultado!CF17+PLANEL_GerPT_Trim_Resultado!CF29</f>
        <v>418.33807769999999</v>
      </c>
      <c r="BT15" s="22">
        <f>PLANEL_GerPT_Trim_Resultado!CG17+PLANEL_GerPT_Trim_Resultado!CG29</f>
        <v>4078.7962579999999</v>
      </c>
      <c r="BU15" s="22">
        <f>PLANEL_GerPT_Trim_Resultado!CH17+PLANEL_GerPT_Trim_Resultado!CH29</f>
        <v>5431.9960490000003</v>
      </c>
      <c r="BV15" s="22">
        <f>PLANEL_GerPT_Trim_Resultado!CI17+PLANEL_GerPT_Trim_Resultado!CI29</f>
        <v>3555.8736610000001</v>
      </c>
      <c r="BW15" s="22">
        <f>PLANEL_GerPT_Trim_Resultado!CJ17+PLANEL_GerPT_Trim_Resultado!CJ29</f>
        <v>418.33807769999999</v>
      </c>
      <c r="BX15" s="22">
        <f>PLANEL_GerPT_Trim_Resultado!CK17+PLANEL_GerPT_Trim_Resultado!CK29</f>
        <v>4078.7962579999999</v>
      </c>
      <c r="BY15" s="22">
        <f>PLANEL_GerPT_Trim_Resultado!CL17+PLANEL_GerPT_Trim_Resultado!CL29</f>
        <v>5634.6040489999996</v>
      </c>
      <c r="BZ15" s="22">
        <f>PLANEL_GerPT_Trim_Resultado!CM17+PLANEL_GerPT_Trim_Resultado!CM29</f>
        <v>3555.8736610000001</v>
      </c>
      <c r="CA15" s="22">
        <f>PLANEL_GerPT_Trim_Resultado!CN17+PLANEL_GerPT_Trim_Resultado!CN29</f>
        <v>418.33807769999999</v>
      </c>
      <c r="CB15" s="22">
        <f>PLANEL_GerPT_Trim_Resultado!CO17+PLANEL_GerPT_Trim_Resultado!CO29</f>
        <v>4078.7962579999999</v>
      </c>
      <c r="CC15" s="22">
        <f>PLANEL_GerPT_Trim_Resultado!CP17+PLANEL_GerPT_Trim_Resultado!CP29</f>
        <v>5647.5640489999996</v>
      </c>
      <c r="CD15" s="22">
        <f>PLANEL_GerPT_Trim_Resultado!CQ17+PLANEL_GerPT_Trim_Resultado!CQ29</f>
        <v>3555.8736610000001</v>
      </c>
      <c r="CE15" s="22">
        <f>PLANEL_GerPT_Trim_Resultado!CR17+PLANEL_GerPT_Trim_Resultado!CR29</f>
        <v>418.33807769999999</v>
      </c>
      <c r="CF15" s="22">
        <f>PLANEL_GerPT_Trim_Resultado!CS17+PLANEL_GerPT_Trim_Resultado!CS29</f>
        <v>4078.7962579999999</v>
      </c>
      <c r="CG15" s="22">
        <f>PLANEL_GerPT_Trim_Resultado!CT17+PLANEL_GerPT_Trim_Resultado!CT29</f>
        <v>5647.5640489999996</v>
      </c>
      <c r="CH15" s="22">
        <f>PLANEL_GerPT_Trim_Resultado!CU17+PLANEL_GerPT_Trim_Resultado!CU29</f>
        <v>3555.8736610000001</v>
      </c>
      <c r="CI15" s="22">
        <f>PLANEL_GerPT_Trim_Resultado!CV17+PLANEL_GerPT_Trim_Resultado!CV29</f>
        <v>369.98454240000001</v>
      </c>
      <c r="CJ15" s="22">
        <f>PLANEL_GerPT_Trim_Resultado!CW17+PLANEL_GerPT_Trim_Resultado!CW29</f>
        <v>3607.3492890000002</v>
      </c>
      <c r="CK15" s="22">
        <f>PLANEL_GerPT_Trim_Resultado!CX17+PLANEL_GerPT_Trim_Resultado!CX29</f>
        <v>4994.7913230000004</v>
      </c>
      <c r="CL15" s="22">
        <f>PLANEL_GerPT_Trim_Resultado!CY17+PLANEL_GerPT_Trim_Resultado!CY29</f>
        <v>3144.8686109999999</v>
      </c>
      <c r="CM15" s="22">
        <f>PLANEL_GerPT_Trim_Resultado!CZ17+PLANEL_GerPT_Trim_Resultado!CZ29</f>
        <v>369.98454240000001</v>
      </c>
      <c r="CN15" s="22">
        <f>PLANEL_GerPT_Trim_Resultado!DA17+PLANEL_GerPT_Trim_Resultado!DA29</f>
        <v>3607.3492890000002</v>
      </c>
      <c r="CO15" s="22">
        <f>PLANEL_GerPT_Trim_Resultado!DB17+PLANEL_GerPT_Trim_Resultado!DB29</f>
        <v>4994.7913230000004</v>
      </c>
      <c r="CP15" s="22">
        <f>PLANEL_GerPT_Trim_Resultado!DC17+PLANEL_GerPT_Trim_Resultado!DC29</f>
        <v>3144.8686109999999</v>
      </c>
      <c r="CQ15" s="22">
        <f>PLANEL_GerPT_Trim_Resultado!DD17+PLANEL_GerPT_Trim_Resultado!DD29</f>
        <v>369.98454240000001</v>
      </c>
      <c r="CR15" s="22">
        <f>PLANEL_GerPT_Trim_Resultado!DE17+PLANEL_GerPT_Trim_Resultado!DE29</f>
        <v>3607.3492890000002</v>
      </c>
      <c r="CS15" s="22">
        <f>PLANEL_GerPT_Trim_Resultado!DF17+PLANEL_GerPT_Trim_Resultado!DF29</f>
        <v>4994.7913230000004</v>
      </c>
      <c r="CT15" s="22">
        <f>PLANEL_GerPT_Trim_Resultado!DG17+PLANEL_GerPT_Trim_Resultado!DG29</f>
        <v>3144.8686109999999</v>
      </c>
      <c r="CU15" s="22">
        <f>PLANEL_GerPT_Trim_Resultado!DH17+PLANEL_GerPT_Trim_Resultado!DH29</f>
        <v>369.98454240000001</v>
      </c>
      <c r="CV15" s="22">
        <f>PLANEL_GerPT_Trim_Resultado!DI17+PLANEL_GerPT_Trim_Resultado!DI29</f>
        <v>3607.3492890000002</v>
      </c>
      <c r="CW15" s="22">
        <f>PLANEL_GerPT_Trim_Resultado!DJ17+PLANEL_GerPT_Trim_Resultado!DJ29</f>
        <v>4994.7913230000004</v>
      </c>
      <c r="CX15" s="22">
        <f>PLANEL_GerPT_Trim_Resultado!DK17+PLANEL_GerPT_Trim_Resultado!DK29</f>
        <v>3144.8686109999999</v>
      </c>
      <c r="CY15" s="71">
        <f>PLANEL_GerPT_Trim_Resultado!DL17+PLANEL_GerPT_Trim_Resultado!DL29</f>
        <v>369.98454240000001</v>
      </c>
      <c r="CZ15" s="71">
        <f>PLANEL_GerPT_Trim_Resultado!DM17+PLANEL_GerPT_Trim_Resultado!DM29</f>
        <v>3607.3492890000002</v>
      </c>
      <c r="DA15" s="71">
        <f>PLANEL_GerPT_Trim_Resultado!DN17+PLANEL_GerPT_Trim_Resultado!DN29</f>
        <v>4994.7913230000004</v>
      </c>
      <c r="DB15" s="71">
        <f>PLANEL_GerPT_Trim_Resultado!DO17+PLANEL_GerPT_Trim_Resultado!DO29</f>
        <v>3144.8686109999999</v>
      </c>
      <c r="DC15" s="22">
        <f>PLANEL_GerPT_Trim_Resultado!DP17+PLANEL_GerPT_Trim_Resultado!DP29</f>
        <v>369.98454240000001</v>
      </c>
      <c r="DD15" s="22">
        <f>PLANEL_GerPT_Trim_Resultado!DQ17+PLANEL_GerPT_Trim_Resultado!DQ29</f>
        <v>3607.3492890000002</v>
      </c>
      <c r="DE15" s="22">
        <f>PLANEL_GerPT_Trim_Resultado!DR17+PLANEL_GerPT_Trim_Resultado!DR29</f>
        <v>4994.7913230000004</v>
      </c>
      <c r="DF15" s="22">
        <f>PLANEL_GerPT_Trim_Resultado!DS17+PLANEL_GerPT_Trim_Resultado!DS29</f>
        <v>3144.8686109999999</v>
      </c>
      <c r="DG15" s="22">
        <f>PLANEL_GerPT_Trim_Resultado!DT17+PLANEL_GerPT_Trim_Resultado!DT29</f>
        <v>369.98454240000001</v>
      </c>
      <c r="DH15" s="22">
        <f>PLANEL_GerPT_Trim_Resultado!DU17+PLANEL_GerPT_Trim_Resultado!DU29</f>
        <v>3607.3492890000002</v>
      </c>
      <c r="DI15" s="22">
        <f>PLANEL_GerPT_Trim_Resultado!DV17+PLANEL_GerPT_Trim_Resultado!DV29</f>
        <v>4994.7913230000004</v>
      </c>
      <c r="DJ15" s="22">
        <f>PLANEL_GerPT_Trim_Resultado!DW17+PLANEL_GerPT_Trim_Resultado!DW29</f>
        <v>3144.8686109999999</v>
      </c>
      <c r="DK15" s="22">
        <f>PLANEL_GerPT_Trim_Resultado!DX17+PLANEL_GerPT_Trim_Resultado!DX29</f>
        <v>369.98454240000001</v>
      </c>
      <c r="DL15" s="22">
        <f>PLANEL_GerPT_Trim_Resultado!DY17+PLANEL_GerPT_Trim_Resultado!DY29</f>
        <v>3448.2292889999999</v>
      </c>
      <c r="DM15" s="22">
        <f>PLANEL_GerPT_Trim_Resultado!DZ17+PLANEL_GerPT_Trim_Resultado!DZ29</f>
        <v>4994.7913230000004</v>
      </c>
      <c r="DN15" s="22">
        <f>PLANEL_GerPT_Trim_Resultado!EA17+PLANEL_GerPT_Trim_Resultado!EA29</f>
        <v>3144.8686109999999</v>
      </c>
      <c r="DO15" s="22">
        <f>PLANEL_GerPT_Trim_Resultado!EB17+PLANEL_GerPT_Trim_Resultado!EB29</f>
        <v>369.98454240000001</v>
      </c>
      <c r="DP15" s="22">
        <f>PLANEL_GerPT_Trim_Resultado!EC17+PLANEL_GerPT_Trim_Resultado!EC29</f>
        <v>3607.3492890000002</v>
      </c>
      <c r="DQ15" s="22">
        <f>PLANEL_GerPT_Trim_Resultado!ED17+PLANEL_GerPT_Trim_Resultado!ED29</f>
        <v>4994.7913230000004</v>
      </c>
      <c r="DR15" s="22">
        <f>PLANEL_GerPT_Trim_Resultado!EE17+PLANEL_GerPT_Trim_Resultado!EE29</f>
        <v>3144.8686109999999</v>
      </c>
      <c r="DS15" s="22">
        <f>PLANEL_GerPT_Trim_Resultado!EF17+PLANEL_GerPT_Trim_Resultado!EF29</f>
        <v>369.98454240000001</v>
      </c>
      <c r="DT15" s="22">
        <f>PLANEL_GerPT_Trim_Resultado!EG17+PLANEL_GerPT_Trim_Resultado!EG29</f>
        <v>3607.3492890000002</v>
      </c>
      <c r="DU15" s="22">
        <f>PLANEL_GerPT_Trim_Resultado!EH17+PLANEL_GerPT_Trim_Resultado!EH29</f>
        <v>4994.7913230000004</v>
      </c>
      <c r="DV15" s="22">
        <f>PLANEL_GerPT_Trim_Resultado!EI17+PLANEL_GerPT_Trim_Resultado!EI29</f>
        <v>3144.8686109999999</v>
      </c>
      <c r="DW15" s="22">
        <f>PLANEL_GerPT_Trim_Resultado!EJ17+PLANEL_GerPT_Trim_Resultado!EJ29</f>
        <v>369.98454240000001</v>
      </c>
      <c r="DX15" s="22">
        <f>PLANEL_GerPT_Trim_Resultado!EK17+PLANEL_GerPT_Trim_Resultado!EK29</f>
        <v>3607.3492890000002</v>
      </c>
      <c r="DY15" s="22">
        <f>PLANEL_GerPT_Trim_Resultado!EL17+PLANEL_GerPT_Trim_Resultado!EL29</f>
        <v>4994.7913230000004</v>
      </c>
      <c r="DZ15" s="22">
        <f>PLANEL_GerPT_Trim_Resultado!EM17+PLANEL_GerPT_Trim_Resultado!EM29</f>
        <v>3144.8686109999999</v>
      </c>
      <c r="EA15" s="22">
        <f>PLANEL_GerPT_Trim_Resultado!EN17+PLANEL_GerPT_Trim_Resultado!EN29</f>
        <v>369.98454240000001</v>
      </c>
      <c r="EB15" s="22">
        <f>PLANEL_GerPT_Trim_Resultado!EO17+PLANEL_GerPT_Trim_Resultado!EO29</f>
        <v>3607.3492890000002</v>
      </c>
      <c r="EC15" s="22">
        <f>PLANEL_GerPT_Trim_Resultado!EP17+PLANEL_GerPT_Trim_Resultado!EP29</f>
        <v>4779.8713230000003</v>
      </c>
      <c r="ED15" s="22">
        <f>PLANEL_GerPT_Trim_Resultado!EQ17+PLANEL_GerPT_Trim_Resultado!EQ29</f>
        <v>3144.8686109999999</v>
      </c>
      <c r="EE15" s="22">
        <f>PLANEL_GerPT_Trim_Resultado!ER17+PLANEL_GerPT_Trim_Resultado!ER29</f>
        <v>369.98454240000001</v>
      </c>
      <c r="EF15" s="22">
        <f>PLANEL_GerPT_Trim_Resultado!ES17+PLANEL_GerPT_Trim_Resultado!ES29</f>
        <v>3607.3492890000002</v>
      </c>
      <c r="EG15" s="22">
        <f>PLANEL_GerPT_Trim_Resultado!ET17+PLANEL_GerPT_Trim_Resultado!ET29</f>
        <v>4850.0713230000001</v>
      </c>
      <c r="EH15" s="22">
        <f>PLANEL_GerPT_Trim_Resultado!EU17+PLANEL_GerPT_Trim_Resultado!EU29</f>
        <v>3144.8686109999999</v>
      </c>
      <c r="EI15" s="22">
        <f>PLANEL_GerPT_Trim_Resultado!EV17+PLANEL_GerPT_Trim_Resultado!EV29</f>
        <v>369.98454240000001</v>
      </c>
      <c r="EJ15" s="22">
        <f>PLANEL_GerPT_Trim_Resultado!EW17+PLANEL_GerPT_Trim_Resultado!EW29</f>
        <v>3607.3492890000002</v>
      </c>
      <c r="EK15" s="22">
        <f>PLANEL_GerPT_Trim_Resultado!EX17+PLANEL_GerPT_Trim_Resultado!EX29</f>
        <v>4994.7913230000004</v>
      </c>
      <c r="EL15" s="22">
        <f>PLANEL_GerPT_Trim_Resultado!EY17+PLANEL_GerPT_Trim_Resultado!EY29</f>
        <v>3144.8686109999999</v>
      </c>
      <c r="EM15" s="22">
        <f>PLANEL_GerPT_Trim_Resultado!EZ17+PLANEL_GerPT_Trim_Resultado!EZ29</f>
        <v>369.98454240000001</v>
      </c>
      <c r="EN15" s="22">
        <f>PLANEL_GerPT_Trim_Resultado!FA17+PLANEL_GerPT_Trim_Resultado!FA29</f>
        <v>3607.3492890000002</v>
      </c>
      <c r="EO15" s="22">
        <f>PLANEL_GerPT_Trim_Resultado!FB17+PLANEL_GerPT_Trim_Resultado!FB29</f>
        <v>4994.7913230000004</v>
      </c>
      <c r="EP15" s="22">
        <f>PLANEL_GerPT_Trim_Resultado!FC17+PLANEL_GerPT_Trim_Resultado!FC29</f>
        <v>3144.8686109999999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64.438500000000005</v>
      </c>
      <c r="I16" s="22">
        <f>PLANEL_GerPT_Trim_Resultado!V377</f>
        <v>270.93049999999999</v>
      </c>
      <c r="J16" s="22">
        <f>PLANEL_GerPT_Trim_Resultado!W377</f>
        <v>298.00549999999998</v>
      </c>
      <c r="K16" s="22">
        <f>PLANEL_GerPT_Trim_Resultado!X377</f>
        <v>68.048500000000004</v>
      </c>
      <c r="L16" s="22">
        <f>PLANEL_GerPT_Trim_Resultado!Y377</f>
        <v>64.438500000000005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320.38749999999999</v>
      </c>
      <c r="Q16" s="22">
        <f>PLANEL_GerPT_Trim_Resultado!AD377</f>
        <v>428.6875</v>
      </c>
      <c r="R16" s="22">
        <f>PLANEL_GerPT_Trim_Resultado!AE377</f>
        <v>440.60050000000001</v>
      </c>
      <c r="S16" s="22">
        <f>PLANEL_GerPT_Trim_Resultado!AF377</f>
        <v>588.6105</v>
      </c>
      <c r="T16" s="22">
        <f>PLANEL_GerPT_Trim_Resultado!AG377</f>
        <v>600.16250000000002</v>
      </c>
      <c r="U16" s="22">
        <f>PLANEL_GerPT_Trim_Resultado!AH377</f>
        <v>603.77250000000004</v>
      </c>
      <c r="V16" s="22">
        <f>PLANEL_GerPT_Trim_Resultado!AI377</f>
        <v>588.6105</v>
      </c>
      <c r="W16" s="22">
        <f>PLANEL_GerPT_Trim_Resultado!AJ377</f>
        <v>633.7355</v>
      </c>
      <c r="X16" s="22">
        <f>PLANEL_GerPT_Trim_Resultado!AK377</f>
        <v>630.12549999999999</v>
      </c>
      <c r="Y16" s="22">
        <f>PLANEL_GerPT_Trim_Resultado!AL377</f>
        <v>519.77999120000004</v>
      </c>
      <c r="Z16" s="22">
        <f>PLANEL_GerPT_Trim_Resultado!AM377</f>
        <v>633.7355</v>
      </c>
      <c r="AA16" s="22">
        <f>PLANEL_GerPT_Trim_Resultado!AN377</f>
        <v>653.41</v>
      </c>
      <c r="AB16" s="22">
        <f>PLANEL_GerPT_Trim_Resultado!AO377</f>
        <v>423.45299999999997</v>
      </c>
      <c r="AC16" s="22">
        <f>PLANEL_GerPT_Trim_Resultado!AP377</f>
        <v>502.87299999999999</v>
      </c>
      <c r="AD16" s="22">
        <f>PLANEL_GerPT_Trim_Resultado!AQ377</f>
        <v>638.24800000000005</v>
      </c>
      <c r="AE16" s="22">
        <f>PLANEL_GerPT_Trim_Resultado!AR377</f>
        <v>638.24800000000005</v>
      </c>
      <c r="AF16" s="22">
        <f>PLANEL_GerPT_Trim_Resultado!AS377</f>
        <v>638.24800000000005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638.24800000000005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611.173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611.173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611.173</v>
      </c>
      <c r="BA16" s="22">
        <f>PLANEL_GerPT_Trim_Resultado!BN377</f>
        <v>611.173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576.69749999999999</v>
      </c>
      <c r="BJ16" s="22">
        <f>PLANEL_GerPT_Trim_Resultado!BW377</f>
        <v>611.173</v>
      </c>
      <c r="BK16" s="22">
        <f>PLANEL_GerPT_Trim_Resultado!BX377</f>
        <v>626.33500000000004</v>
      </c>
      <c r="BL16" s="22">
        <f>PLANEL_GerPT_Trim_Resultado!BY377</f>
        <v>611.173</v>
      </c>
      <c r="BM16" s="22">
        <f>PLANEL_GerPT_Trim_Resultado!BZ377</f>
        <v>611.173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197.64750000000001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691.48720114999992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1232.39034466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1531.9486499499999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904.27857983000001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1683.2226042699999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1779.4969598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1567.08008907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1819.60832441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1785.8648342699998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2075.1805697999998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2699.6109930699999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2045.3401263999999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2577.9252130700002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2557.0424948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2178.6857630700001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3027.8120536000001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2624.6686570699999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3298.6072101999998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3714.7804854699998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3907.0793355999999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2419.8869370699999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3189.7397715000002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4018.05882531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3266.2208056000004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2784.5721370700003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2683.6719027999998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3630.35302907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4265.6479905999995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3225.2044253700005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3490.8937748000003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4758.6754486700011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4383.2288055999998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5220.9159387999998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7024.8237820699997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6209.6618015999993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5763.7753868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6636.9416700700003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7333.3323140000002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8415.43086907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8380.6336948000007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10385.051918069999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8606.306261669999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8629.2216289999997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12212.72924167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11746.156827000001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8836.1170556800007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10011.93373151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14012.940258679999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12059.524076000002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9073.8048956800012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10282.033549510001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14391.080002680001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12311.652857000001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9301.7243012800009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10507.505374009999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13392.585756980001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12694.443046400002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10123.897163920001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11468.367049690001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14190.209090200002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13815.3948604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11245.70070592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12754.977067690001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17833.696552040001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15343.597575380001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12254.498604120001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13896.793633089999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19463.258114119999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16718.188019180001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13952.89929032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15837.969442490001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21288.298310319999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19032.89188598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15682.874617720001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17812.360715539999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24862.62894472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21388.945545080001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16945.949797919999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19248.31965994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26946.555099919999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23111.092707880001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18521.141819799999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21042.267357600002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29374.5939268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25257.6853132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19114.718519800001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21716.786337600002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30402.920496799998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26067.1080932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19413.86105576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21987.37944457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30854.983112760001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26480.53264714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22366.653562759999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25396.84536657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35553.020330760002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30506.97262714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23372.042502759999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26539.332799570002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37152.502736759998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31877.957546139998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24128.420961759999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27398.853775570002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38355.832102759996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32909.382718139997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24880.63813376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28253.646016570001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39552.541240759994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33935.133407139998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25648.96778476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29126.747891570001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40774.88386876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34982.855658139997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26188.101075760002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29739.399358570001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41632.595918759995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35718.037418139997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27097.426352760001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30772.723537570004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43079.249768759997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36958.026431139995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28060.70199876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32342.165326570001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45276.468278759996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38841.356581139997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29304.131431760001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33280.342946570003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46589.916948760001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39967.169721140002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29550.32084176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33560.103636569998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46981.581908759996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40302.882551139999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29798.895781760002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33842.575156570005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47377.042038760002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40641.84838114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4.0827799999999996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3.9205999999999999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5.0967799999999999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242.41698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161.68700000000001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490.05970000000002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322.57560000000001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541.71259999999995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434.26900000000001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507.37439999999998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392.6814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564.26369999999997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556.74969999999996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12395.942880000001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9535.3406799999993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4498.751945</v>
      </c>
      <c r="AR24" s="32">
        <f>PLANEL_GerPT_Trim_Resultado!BE101</f>
        <v>4498.751945</v>
      </c>
      <c r="AS24" s="32">
        <f>PLANEL_GerPT_Trim_Resultado!BF101</f>
        <v>4498.751945</v>
      </c>
      <c r="AT24" s="32">
        <f>PLANEL_GerPT_Trim_Resultado!BG101</f>
        <v>4498.751945</v>
      </c>
      <c r="AU24" s="32">
        <f>PLANEL_GerPT_Trim_Resultado!BH101</f>
        <v>6013.0572069999998</v>
      </c>
      <c r="AV24" s="32">
        <f>PLANEL_GerPT_Trim_Resultado!BI101</f>
        <v>6013.0572069999998</v>
      </c>
      <c r="AW24" s="32">
        <f>PLANEL_GerPT_Trim_Resultado!BJ101</f>
        <v>6013.0572069999998</v>
      </c>
      <c r="AX24" s="32">
        <f>PLANEL_GerPT_Trim_Resultado!BK101</f>
        <v>6013.0572069999998</v>
      </c>
      <c r="AY24" s="32">
        <f>PLANEL_GerPT_Trim_Resultado!BL101</f>
        <v>10378.413629999999</v>
      </c>
      <c r="AZ24" s="32">
        <f>PLANEL_GerPT_Trim_Resultado!BM101</f>
        <v>10378.413629999999</v>
      </c>
      <c r="BA24" s="32">
        <f>PLANEL_GerPT_Trim_Resultado!BN101</f>
        <v>10378.413629999999</v>
      </c>
      <c r="BB24" s="32">
        <f>PLANEL_GerPT_Trim_Resultado!BO101</f>
        <v>10378.413629999999</v>
      </c>
      <c r="BC24" s="32">
        <f>PLANEL_GerPT_Trim_Resultado!BP101</f>
        <v>11220.16532</v>
      </c>
      <c r="BD24" s="32">
        <f>PLANEL_GerPT_Trim_Resultado!BQ101</f>
        <v>11220.16532</v>
      </c>
      <c r="BE24" s="32">
        <f>PLANEL_GerPT_Trim_Resultado!BR101</f>
        <v>11220.16532</v>
      </c>
      <c r="BF24" s="32">
        <f>PLANEL_GerPT_Trim_Resultado!BS101</f>
        <v>11220.16532</v>
      </c>
      <c r="BG24" s="32">
        <f>PLANEL_GerPT_Trim_Resultado!BT101</f>
        <v>12655.94326</v>
      </c>
      <c r="BH24" s="32">
        <f>PLANEL_GerPT_Trim_Resultado!BU101</f>
        <v>12655.94326</v>
      </c>
      <c r="BI24" s="32">
        <f>PLANEL_GerPT_Trim_Resultado!BV101</f>
        <v>12655.94326</v>
      </c>
      <c r="BJ24" s="32">
        <f>PLANEL_GerPT_Trim_Resultado!BW101</f>
        <v>12655.94326</v>
      </c>
      <c r="BK24" s="32">
        <f>PLANEL_GerPT_Trim_Resultado!BX101</f>
        <v>12655.94326</v>
      </c>
      <c r="BL24" s="32">
        <f>PLANEL_GerPT_Trim_Resultado!BY101</f>
        <v>12655.94326</v>
      </c>
      <c r="BM24" s="32">
        <f>PLANEL_GerPT_Trim_Resultado!BZ101</f>
        <v>12655.94326</v>
      </c>
      <c r="BN24" s="32">
        <f>PLANEL_GerPT_Trim_Resultado!CA101</f>
        <v>12655.94326</v>
      </c>
      <c r="BO24" s="32">
        <f>PLANEL_GerPT_Trim_Resultado!CB101</f>
        <v>12655.94326</v>
      </c>
      <c r="BP24" s="32">
        <f>PLANEL_GerPT_Trim_Resultado!CC101</f>
        <v>12655.94326</v>
      </c>
      <c r="BQ24" s="32">
        <f>PLANEL_GerPT_Trim_Resultado!CD101</f>
        <v>12655.94326</v>
      </c>
      <c r="BR24" s="32">
        <f>PLANEL_GerPT_Trim_Resultado!CE101</f>
        <v>12655.94326</v>
      </c>
      <c r="BS24" s="32">
        <f>PLANEL_GerPT_Trim_Resultado!CF101</f>
        <v>12655.94326</v>
      </c>
      <c r="BT24" s="32">
        <f>PLANEL_GerPT_Trim_Resultado!CG101</f>
        <v>12655.94326</v>
      </c>
      <c r="BU24" s="32">
        <f>PLANEL_GerPT_Trim_Resultado!CH101</f>
        <v>12655.94326</v>
      </c>
      <c r="BV24" s="32">
        <f>PLANEL_GerPT_Trim_Resultado!CI101</f>
        <v>12655.94326</v>
      </c>
      <c r="BW24" s="32">
        <f>PLANEL_GerPT_Trim_Resultado!CJ101</f>
        <v>12655.94326</v>
      </c>
      <c r="BX24" s="32">
        <f>PLANEL_GerPT_Trim_Resultado!CK101</f>
        <v>12655.94326</v>
      </c>
      <c r="BY24" s="32">
        <f>PLANEL_GerPT_Trim_Resultado!CL101</f>
        <v>12655.94326</v>
      </c>
      <c r="BZ24" s="32">
        <f>PLANEL_GerPT_Trim_Resultado!CM101</f>
        <v>12655.94326</v>
      </c>
      <c r="CA24" s="32">
        <f>PLANEL_GerPT_Trim_Resultado!CN101</f>
        <v>12655.94326</v>
      </c>
      <c r="CB24" s="32">
        <f>PLANEL_GerPT_Trim_Resultado!CO101</f>
        <v>12655.94326</v>
      </c>
      <c r="CC24" s="32">
        <f>PLANEL_GerPT_Trim_Resultado!CP101</f>
        <v>12655.94326</v>
      </c>
      <c r="CD24" s="32">
        <f>PLANEL_GerPT_Trim_Resultado!CQ101</f>
        <v>12655.94326</v>
      </c>
      <c r="CE24" s="32">
        <f>PLANEL_GerPT_Trim_Resultado!CR101</f>
        <v>12655.94326</v>
      </c>
      <c r="CF24" s="32">
        <f>PLANEL_GerPT_Trim_Resultado!CS101</f>
        <v>12655.94326</v>
      </c>
      <c r="CG24" s="32">
        <f>PLANEL_GerPT_Trim_Resultado!CT101</f>
        <v>12655.94326</v>
      </c>
      <c r="CH24" s="32">
        <f>PLANEL_GerPT_Trim_Resultado!CU101</f>
        <v>12655.94326</v>
      </c>
      <c r="CI24" s="32">
        <f>PLANEL_GerPT_Trim_Resultado!CV101</f>
        <v>12655.94326</v>
      </c>
      <c r="CJ24" s="32">
        <f>PLANEL_GerPT_Trim_Resultado!CW101</f>
        <v>12655.94326</v>
      </c>
      <c r="CK24" s="32">
        <f>PLANEL_GerPT_Trim_Resultado!CX101</f>
        <v>11326.48776</v>
      </c>
      <c r="CL24" s="32">
        <f>PLANEL_GerPT_Trim_Resultado!CY101</f>
        <v>12655.94326</v>
      </c>
      <c r="CM24" s="32">
        <f>PLANEL_GerPT_Trim_Resultado!CZ101</f>
        <v>12655.94326</v>
      </c>
      <c r="CN24" s="32">
        <f>PLANEL_GerPT_Trim_Resultado!DA101</f>
        <v>12655.94326</v>
      </c>
      <c r="CO24" s="32">
        <f>PLANEL_GerPT_Trim_Resultado!DB101</f>
        <v>12655.94326</v>
      </c>
      <c r="CP24" s="32">
        <f>PLANEL_GerPT_Trim_Resultado!DC101</f>
        <v>12655.94326</v>
      </c>
      <c r="CQ24" s="32">
        <f>PLANEL_GerPT_Trim_Resultado!DD101</f>
        <v>12655.94326</v>
      </c>
      <c r="CR24" s="32">
        <f>PLANEL_GerPT_Trim_Resultado!DE101</f>
        <v>12655.94326</v>
      </c>
      <c r="CS24" s="32">
        <f>PLANEL_GerPT_Trim_Resultado!DF101</f>
        <v>11326.48776</v>
      </c>
      <c r="CT24" s="32">
        <f>PLANEL_GerPT_Trim_Resultado!DG101</f>
        <v>12655.94326</v>
      </c>
      <c r="CU24" s="32">
        <f>PLANEL_GerPT_Trim_Resultado!DH101</f>
        <v>12655.94326</v>
      </c>
      <c r="CV24" s="32">
        <f>PLANEL_GerPT_Trim_Resultado!DI101</f>
        <v>12655.94326</v>
      </c>
      <c r="CW24" s="32">
        <f>PLANEL_GerPT_Trim_Resultado!DJ101</f>
        <v>12655.94326</v>
      </c>
      <c r="CX24" s="32">
        <f>PLANEL_GerPT_Trim_Resultado!DK101</f>
        <v>12655.94326</v>
      </c>
      <c r="CY24" s="75">
        <f>PLANEL_GerPT_Trim_Resultado!DL101</f>
        <v>12655.94326</v>
      </c>
      <c r="CZ24" s="75">
        <f>PLANEL_GerPT_Trim_Resultado!DM101</f>
        <v>12655.94326</v>
      </c>
      <c r="DA24" s="75">
        <f>PLANEL_GerPT_Trim_Resultado!DN101</f>
        <v>12655.94326</v>
      </c>
      <c r="DB24" s="75">
        <f>PLANEL_GerPT_Trim_Resultado!DO101</f>
        <v>12655.94326</v>
      </c>
      <c r="DC24" s="32">
        <f>PLANEL_GerPT_Trim_Resultado!DP101</f>
        <v>12655.94326</v>
      </c>
      <c r="DD24" s="32">
        <f>PLANEL_GerPT_Trim_Resultado!DQ101</f>
        <v>12655.94326</v>
      </c>
      <c r="DE24" s="32">
        <f>PLANEL_GerPT_Trim_Resultado!DR101</f>
        <v>12655.94326</v>
      </c>
      <c r="DF24" s="32">
        <f>PLANEL_GerPT_Trim_Resultado!DS101</f>
        <v>12655.94326</v>
      </c>
      <c r="DG24" s="32">
        <f>PLANEL_GerPT_Trim_Resultado!DT101</f>
        <v>12655.94326</v>
      </c>
      <c r="DH24" s="32">
        <f>PLANEL_GerPT_Trim_Resultado!DU101</f>
        <v>12655.94326</v>
      </c>
      <c r="DI24" s="32">
        <f>PLANEL_GerPT_Trim_Resultado!DV101</f>
        <v>12655.94326</v>
      </c>
      <c r="DJ24" s="32">
        <f>PLANEL_GerPT_Trim_Resultado!DW101</f>
        <v>12655.94326</v>
      </c>
      <c r="DK24" s="32">
        <f>PLANEL_GerPT_Trim_Resultado!DX101</f>
        <v>12655.94326</v>
      </c>
      <c r="DL24" s="32">
        <f>PLANEL_GerPT_Trim_Resultado!DY101</f>
        <v>12655.94326</v>
      </c>
      <c r="DM24" s="32">
        <f>PLANEL_GerPT_Trim_Resultado!DZ101</f>
        <v>12655.94326</v>
      </c>
      <c r="DN24" s="32">
        <f>PLANEL_GerPT_Trim_Resultado!EA101</f>
        <v>12655.94326</v>
      </c>
      <c r="DO24" s="32">
        <f>PLANEL_GerPT_Trim_Resultado!EB101</f>
        <v>12655.94326</v>
      </c>
      <c r="DP24" s="32">
        <f>PLANEL_GerPT_Trim_Resultado!EC101</f>
        <v>12655.94326</v>
      </c>
      <c r="DQ24" s="32">
        <f>PLANEL_GerPT_Trim_Resultado!ED101</f>
        <v>12655.94326</v>
      </c>
      <c r="DR24" s="32">
        <f>PLANEL_GerPT_Trim_Resultado!EE101</f>
        <v>12655.94326</v>
      </c>
      <c r="DS24" s="32">
        <f>PLANEL_GerPT_Trim_Resultado!EF101</f>
        <v>12655.94326</v>
      </c>
      <c r="DT24" s="32">
        <f>PLANEL_GerPT_Trim_Resultado!EG101</f>
        <v>12655.94326</v>
      </c>
      <c r="DU24" s="32">
        <f>PLANEL_GerPT_Trim_Resultado!EH101</f>
        <v>12655.94326</v>
      </c>
      <c r="DV24" s="32">
        <f>PLANEL_GerPT_Trim_Resultado!EI101</f>
        <v>12655.94326</v>
      </c>
      <c r="DW24" s="32">
        <f>PLANEL_GerPT_Trim_Resultado!EJ101</f>
        <v>12655.94326</v>
      </c>
      <c r="DX24" s="32">
        <f>PLANEL_GerPT_Trim_Resultado!EK101</f>
        <v>12655.94326</v>
      </c>
      <c r="DY24" s="32">
        <f>PLANEL_GerPT_Trim_Resultado!EL101</f>
        <v>12655.94326</v>
      </c>
      <c r="DZ24" s="32">
        <f>PLANEL_GerPT_Trim_Resultado!EM101</f>
        <v>12655.94326</v>
      </c>
      <c r="EA24" s="32">
        <f>PLANEL_GerPT_Trim_Resultado!EN101</f>
        <v>12655.94326</v>
      </c>
      <c r="EB24" s="32">
        <f>PLANEL_GerPT_Trim_Resultado!EO101</f>
        <v>12655.94326</v>
      </c>
      <c r="EC24" s="32">
        <f>PLANEL_GerPT_Trim_Resultado!EP101</f>
        <v>12655.94326</v>
      </c>
      <c r="ED24" s="32">
        <f>PLANEL_GerPT_Trim_Resultado!EQ101</f>
        <v>12655.94326</v>
      </c>
      <c r="EE24" s="32">
        <f>PLANEL_GerPT_Trim_Resultado!ER101</f>
        <v>12655.94326</v>
      </c>
      <c r="EF24" s="32">
        <f>PLANEL_GerPT_Trim_Resultado!ES101</f>
        <v>12655.94326</v>
      </c>
      <c r="EG24" s="32">
        <f>PLANEL_GerPT_Trim_Resultado!ET101</f>
        <v>12655.94326</v>
      </c>
      <c r="EH24" s="32">
        <f>PLANEL_GerPT_Trim_Resultado!EU101</f>
        <v>12655.94326</v>
      </c>
      <c r="EI24" s="32">
        <f>PLANEL_GerPT_Trim_Resultado!EV101</f>
        <v>12655.94326</v>
      </c>
      <c r="EJ24" s="32">
        <f>PLANEL_GerPT_Trim_Resultado!EW101</f>
        <v>12655.94326</v>
      </c>
      <c r="EK24" s="32">
        <f>PLANEL_GerPT_Trim_Resultado!EX101</f>
        <v>12655.94326</v>
      </c>
      <c r="EL24" s="32">
        <f>PLANEL_GerPT_Trim_Resultado!EY101</f>
        <v>12655.94326</v>
      </c>
      <c r="EM24" s="32">
        <f>PLANEL_GerPT_Trim_Resultado!EZ101</f>
        <v>12655.94326</v>
      </c>
      <c r="EN24" s="32">
        <f>PLANEL_GerPT_Trim_Resultado!FA101</f>
        <v>12655.94326</v>
      </c>
      <c r="EO24" s="32">
        <f>PLANEL_GerPT_Trim_Resultado!FB101</f>
        <v>12655.94326</v>
      </c>
      <c r="EP24" s="32">
        <f>PLANEL_GerPT_Trim_Resultado!FC101</f>
        <v>12655.94326</v>
      </c>
    </row>
    <row r="25" spans="2:146" x14ac:dyDescent="0.25">
      <c r="B25" s="27" t="s">
        <v>9</v>
      </c>
      <c r="C25" s="28">
        <f>SUM(C4:C24)</f>
        <v>88575.225410550003</v>
      </c>
      <c r="D25" s="28">
        <f t="shared" ref="D25:BO25" si="0">SUM(D4:D24)</f>
        <v>84766.329784660018</v>
      </c>
      <c r="E25" s="28">
        <f t="shared" si="0"/>
        <v>83382.816415950016</v>
      </c>
      <c r="F25" s="28">
        <f t="shared" si="0"/>
        <v>87267.602527730021</v>
      </c>
      <c r="G25" s="28">
        <f t="shared" si="0"/>
        <v>87345.790113769996</v>
      </c>
      <c r="H25" s="28">
        <f t="shared" si="0"/>
        <v>83663.390733800014</v>
      </c>
      <c r="I25" s="28">
        <f t="shared" si="0"/>
        <v>83285.059173070011</v>
      </c>
      <c r="J25" s="28">
        <f t="shared" si="0"/>
        <v>86804.326101910003</v>
      </c>
      <c r="K25" s="28">
        <f t="shared" si="0"/>
        <v>91283.275495970011</v>
      </c>
      <c r="L25" s="28">
        <f t="shared" si="0"/>
        <v>87387.73110580002</v>
      </c>
      <c r="M25" s="28">
        <f t="shared" si="0"/>
        <v>86981.417048070027</v>
      </c>
      <c r="N25" s="28">
        <f t="shared" si="0"/>
        <v>90710.315559400027</v>
      </c>
      <c r="O25" s="28">
        <f t="shared" si="0"/>
        <v>93429.316005470027</v>
      </c>
      <c r="P25" s="28">
        <f t="shared" si="0"/>
        <v>89500.469805800007</v>
      </c>
      <c r="Q25" s="28">
        <f t="shared" si="0"/>
        <v>89101.928030969997</v>
      </c>
      <c r="R25" s="28">
        <f t="shared" si="0"/>
        <v>92836.064523100009</v>
      </c>
      <c r="S25" s="28">
        <f t="shared" si="0"/>
        <v>98476.185032769994</v>
      </c>
      <c r="T25" s="28">
        <f t="shared" si="0"/>
        <v>94359.513583500011</v>
      </c>
      <c r="U25" s="28">
        <f t="shared" si="0"/>
        <v>93935.759334870003</v>
      </c>
      <c r="V25" s="28">
        <f t="shared" si="0"/>
        <v>97878.499963599999</v>
      </c>
      <c r="W25" s="28">
        <f t="shared" si="0"/>
        <v>103588.11125667002</v>
      </c>
      <c r="X25" s="28">
        <f t="shared" si="0"/>
        <v>99290.267275500024</v>
      </c>
      <c r="Y25" s="28">
        <f t="shared" si="0"/>
        <v>98849.935710510021</v>
      </c>
      <c r="Z25" s="28">
        <f t="shared" si="0"/>
        <v>102968.93873780001</v>
      </c>
      <c r="AA25" s="28">
        <f t="shared" si="0"/>
        <v>108662.32372697002</v>
      </c>
      <c r="AB25" s="28">
        <f t="shared" si="0"/>
        <v>104181.10939580001</v>
      </c>
      <c r="AC25" s="28">
        <f t="shared" si="0"/>
        <v>103722.73702707</v>
      </c>
      <c r="AD25" s="28">
        <f t="shared" si="0"/>
        <v>108022.12819760002</v>
      </c>
      <c r="AE25" s="28">
        <f t="shared" si="0"/>
        <v>112406.88605687003</v>
      </c>
      <c r="AF25" s="28">
        <f t="shared" si="0"/>
        <v>108261.26969880002</v>
      </c>
      <c r="AG25" s="28">
        <f t="shared" si="0"/>
        <v>107492.67775167001</v>
      </c>
      <c r="AH25" s="28">
        <f t="shared" si="0"/>
        <v>111742.81113560002</v>
      </c>
      <c r="AI25" s="28">
        <f t="shared" si="0"/>
        <v>117400.91624656999</v>
      </c>
      <c r="AJ25" s="28">
        <f t="shared" si="0"/>
        <v>112530.1070248</v>
      </c>
      <c r="AK25" s="28">
        <f t="shared" si="0"/>
        <v>111503.85742607001</v>
      </c>
      <c r="AL25" s="28">
        <f t="shared" si="0"/>
        <v>116184.8130796</v>
      </c>
      <c r="AM25" s="28">
        <f t="shared" si="0"/>
        <v>120320.94197887002</v>
      </c>
      <c r="AN25" s="28">
        <f t="shared" si="0"/>
        <v>112498.99546170002</v>
      </c>
      <c r="AO25" s="28">
        <f t="shared" si="0"/>
        <v>111032.57740297</v>
      </c>
      <c r="AP25" s="28">
        <f t="shared" si="0"/>
        <v>117248.52593450001</v>
      </c>
      <c r="AQ25" s="28">
        <f t="shared" si="0"/>
        <v>122188.72232747002</v>
      </c>
      <c r="AR25" s="28">
        <f t="shared" si="0"/>
        <v>114155.35066390003</v>
      </c>
      <c r="AS25" s="28">
        <f t="shared" si="0"/>
        <v>112429.38454097002</v>
      </c>
      <c r="AT25" s="28">
        <f t="shared" si="0"/>
        <v>119090.34892490003</v>
      </c>
      <c r="AU25" s="28">
        <f t="shared" si="0"/>
        <v>125533.43674947004</v>
      </c>
      <c r="AV25" s="28">
        <f t="shared" si="0"/>
        <v>117544.03648970003</v>
      </c>
      <c r="AW25" s="28">
        <f t="shared" si="0"/>
        <v>115587.89975697003</v>
      </c>
      <c r="AX25" s="28">
        <f t="shared" si="0"/>
        <v>122419.82070390003</v>
      </c>
      <c r="AY25" s="28">
        <f t="shared" si="0"/>
        <v>129747.25290977003</v>
      </c>
      <c r="AZ25" s="28">
        <f t="shared" si="0"/>
        <v>122262.52173920002</v>
      </c>
      <c r="BA25" s="28">
        <f t="shared" si="0"/>
        <v>119846.57608786999</v>
      </c>
      <c r="BB25" s="28">
        <f t="shared" si="0"/>
        <v>126612.32949620001</v>
      </c>
      <c r="BC25" s="28">
        <f t="shared" si="0"/>
        <v>133958.52517018002</v>
      </c>
      <c r="BD25" s="28">
        <f t="shared" si="0"/>
        <v>126852.67572351001</v>
      </c>
      <c r="BE25" s="28">
        <f t="shared" si="0"/>
        <v>126445.00387168002</v>
      </c>
      <c r="BF25" s="28">
        <f t="shared" si="0"/>
        <v>130802.77838500003</v>
      </c>
      <c r="BG25" s="28">
        <f t="shared" si="0"/>
        <v>138437.35125438002</v>
      </c>
      <c r="BH25" s="28">
        <f t="shared" si="0"/>
        <v>131054.23538051</v>
      </c>
      <c r="BI25" s="28">
        <f t="shared" si="0"/>
        <v>128334.66268767999</v>
      </c>
      <c r="BJ25" s="28">
        <f t="shared" si="0"/>
        <v>135259.90926700001</v>
      </c>
      <c r="BK25" s="28">
        <f t="shared" si="0"/>
        <v>143052.65837998001</v>
      </c>
      <c r="BL25" s="28">
        <f t="shared" si="0"/>
        <v>135039.34884101001</v>
      </c>
      <c r="BM25" s="28">
        <f t="shared" si="0"/>
        <v>137056.28023598</v>
      </c>
      <c r="BN25" s="28">
        <f t="shared" si="0"/>
        <v>139852.65947040002</v>
      </c>
      <c r="BO25" s="28">
        <f t="shared" si="0"/>
        <v>143913.27458361999</v>
      </c>
      <c r="BP25" s="28">
        <f t="shared" ref="BP25:EA25" si="1">SUM(BP4:BP24)</f>
        <v>134138.28853269</v>
      </c>
      <c r="BQ25" s="28">
        <f t="shared" si="1"/>
        <v>131930.39843420003</v>
      </c>
      <c r="BR25" s="28">
        <f t="shared" si="1"/>
        <v>139506.94496640001</v>
      </c>
      <c r="BS25" s="28">
        <f t="shared" si="1"/>
        <v>146625.17221662001</v>
      </c>
      <c r="BT25" s="28">
        <f t="shared" si="1"/>
        <v>136631.30639169001</v>
      </c>
      <c r="BU25" s="28">
        <f t="shared" si="1"/>
        <v>134068.18972304001</v>
      </c>
      <c r="BV25" s="28">
        <f t="shared" si="1"/>
        <v>142194.75747238001</v>
      </c>
      <c r="BW25" s="28">
        <f t="shared" si="1"/>
        <v>149352.68266582</v>
      </c>
      <c r="BX25" s="28">
        <f t="shared" si="1"/>
        <v>138472.58374809002</v>
      </c>
      <c r="BY25" s="28">
        <f t="shared" si="1"/>
        <v>135991.61471712001</v>
      </c>
      <c r="BZ25" s="28">
        <f t="shared" si="1"/>
        <v>144900.17317718003</v>
      </c>
      <c r="CA25" s="28">
        <f t="shared" si="1"/>
        <v>152089.73739002002</v>
      </c>
      <c r="CB25" s="28">
        <f t="shared" si="1"/>
        <v>141494.94359949001</v>
      </c>
      <c r="CC25" s="28">
        <f t="shared" si="1"/>
        <v>138996.34215332</v>
      </c>
      <c r="CD25" s="28">
        <f t="shared" si="1"/>
        <v>147612.34229198002</v>
      </c>
      <c r="CE25" s="28">
        <f t="shared" si="1"/>
        <v>155873.65826842</v>
      </c>
      <c r="CF25" s="28">
        <f t="shared" si="1"/>
        <v>144572.25215954002</v>
      </c>
      <c r="CG25" s="28">
        <f t="shared" si="1"/>
        <v>142210.65825571999</v>
      </c>
      <c r="CH25" s="28">
        <f t="shared" si="1"/>
        <v>151370.31596208</v>
      </c>
      <c r="CI25" s="28">
        <f t="shared" si="1"/>
        <v>159371.13836431998</v>
      </c>
      <c r="CJ25" s="28">
        <f t="shared" si="1"/>
        <v>147659.70591593999</v>
      </c>
      <c r="CK25" s="28">
        <f t="shared" si="1"/>
        <v>144876.46389692</v>
      </c>
      <c r="CL25" s="28">
        <f t="shared" si="1"/>
        <v>154478.02478588</v>
      </c>
      <c r="CM25" s="28">
        <f t="shared" si="1"/>
        <v>162027.69787019998</v>
      </c>
      <c r="CN25" s="28">
        <f t="shared" si="1"/>
        <v>149858.45369760002</v>
      </c>
      <c r="CO25" s="28">
        <f t="shared" si="1"/>
        <v>147497.10505380001</v>
      </c>
      <c r="CP25" s="28">
        <f t="shared" si="1"/>
        <v>157109.3522652</v>
      </c>
      <c r="CQ25" s="28">
        <f t="shared" si="1"/>
        <v>163940.91555119999</v>
      </c>
      <c r="CR25" s="28">
        <f t="shared" si="1"/>
        <v>151534.74797860003</v>
      </c>
      <c r="CS25" s="28">
        <f t="shared" si="1"/>
        <v>149635.56756279999</v>
      </c>
      <c r="CT25" s="28">
        <f t="shared" si="1"/>
        <v>158993.7048062</v>
      </c>
      <c r="CU25" s="28">
        <f t="shared" si="1"/>
        <v>165455.53454416001</v>
      </c>
      <c r="CV25" s="28">
        <f t="shared" si="1"/>
        <v>152988.67489756999</v>
      </c>
      <c r="CW25" s="28">
        <f t="shared" si="1"/>
        <v>150869.19852176</v>
      </c>
      <c r="CX25" s="28">
        <f t="shared" si="1"/>
        <v>160480.65950713999</v>
      </c>
      <c r="CY25" s="76">
        <f t="shared" si="1"/>
        <v>170255.39530816002</v>
      </c>
      <c r="CZ25" s="76">
        <f t="shared" si="1"/>
        <v>157886.56771557001</v>
      </c>
      <c r="DA25" s="76">
        <f t="shared" si="1"/>
        <v>154741.91508876003</v>
      </c>
      <c r="DB25" s="76">
        <f t="shared" si="1"/>
        <v>165800.19256374001</v>
      </c>
      <c r="DC25" s="28">
        <f t="shared" si="1"/>
        <v>171873.14093016004</v>
      </c>
      <c r="DD25" s="28">
        <f t="shared" si="1"/>
        <v>159026.43428157002</v>
      </c>
      <c r="DE25" s="28">
        <f t="shared" si="1"/>
        <v>156919.96133275999</v>
      </c>
      <c r="DF25" s="28">
        <f t="shared" si="1"/>
        <v>166851.07471714</v>
      </c>
      <c r="DG25" s="28">
        <f t="shared" si="1"/>
        <v>174397.13428315998</v>
      </c>
      <c r="DH25" s="28">
        <f t="shared" si="1"/>
        <v>161133.99709457002</v>
      </c>
      <c r="DI25" s="28">
        <f t="shared" si="1"/>
        <v>158617.59035576001</v>
      </c>
      <c r="DJ25" s="28">
        <f t="shared" si="1"/>
        <v>169353.43614414</v>
      </c>
      <c r="DK25" s="28">
        <f t="shared" si="1"/>
        <v>176749.03497015999</v>
      </c>
      <c r="DL25" s="28">
        <f t="shared" si="1"/>
        <v>163465.84259157002</v>
      </c>
      <c r="DM25" s="28">
        <f t="shared" si="1"/>
        <v>161841.42397076002</v>
      </c>
      <c r="DN25" s="28">
        <f t="shared" si="1"/>
        <v>171684.18350113998</v>
      </c>
      <c r="DO25" s="28">
        <f t="shared" si="1"/>
        <v>178611.86855315999</v>
      </c>
      <c r="DP25" s="28">
        <f t="shared" si="1"/>
        <v>165622.36860657</v>
      </c>
      <c r="DQ25" s="28">
        <f t="shared" si="1"/>
        <v>165783.38071676</v>
      </c>
      <c r="DR25" s="28">
        <f t="shared" si="1"/>
        <v>174061.68955414</v>
      </c>
      <c r="DS25" s="28">
        <f t="shared" si="1"/>
        <v>179662.29378216001</v>
      </c>
      <c r="DT25" s="28">
        <f t="shared" si="1"/>
        <v>165763.23110257002</v>
      </c>
      <c r="DU25" s="28">
        <f t="shared" si="1"/>
        <v>162797.30877076002</v>
      </c>
      <c r="DV25" s="28">
        <f t="shared" si="1"/>
        <v>175292.89933714003</v>
      </c>
      <c r="DW25" s="28">
        <f t="shared" si="1"/>
        <v>181138.09013216</v>
      </c>
      <c r="DX25" s="28">
        <f t="shared" si="1"/>
        <v>166886.10299157002</v>
      </c>
      <c r="DY25" s="28">
        <f t="shared" si="1"/>
        <v>164569.48493876</v>
      </c>
      <c r="DZ25" s="28">
        <f t="shared" si="1"/>
        <v>175976.61557113999</v>
      </c>
      <c r="EA25" s="28">
        <f t="shared" si="1"/>
        <v>182925.00160316</v>
      </c>
      <c r="EB25" s="28">
        <f t="shared" ref="EB25:EP25" si="2">SUM(EB4:EB24)</f>
        <v>168455.54478057002</v>
      </c>
      <c r="EC25" s="28">
        <f t="shared" si="2"/>
        <v>166729.65120876001</v>
      </c>
      <c r="ED25" s="28">
        <f t="shared" si="2"/>
        <v>178176.56790114002</v>
      </c>
      <c r="EE25" s="28">
        <f t="shared" si="2"/>
        <v>184215.49739616</v>
      </c>
      <c r="EF25" s="28">
        <f t="shared" si="2"/>
        <v>169496.77047057002</v>
      </c>
      <c r="EG25" s="28">
        <f t="shared" si="2"/>
        <v>166975.84901676001</v>
      </c>
      <c r="EH25" s="28">
        <f t="shared" si="2"/>
        <v>179442.55088614003</v>
      </c>
      <c r="EI25" s="28">
        <f t="shared" si="2"/>
        <v>185169.16706615998</v>
      </c>
      <c r="EJ25" s="28">
        <f t="shared" si="2"/>
        <v>170086.85263057001</v>
      </c>
      <c r="EK25" s="28">
        <f t="shared" si="2"/>
        <v>168150.98148376</v>
      </c>
      <c r="EL25" s="28">
        <f t="shared" si="2"/>
        <v>180913.53757014</v>
      </c>
      <c r="EM25" s="28">
        <f t="shared" si="2"/>
        <v>186421.53259615996</v>
      </c>
      <c r="EN25" s="28">
        <f t="shared" si="2"/>
        <v>171227.68859057</v>
      </c>
      <c r="EO25" s="28">
        <f t="shared" si="2"/>
        <v>169502.20524775999</v>
      </c>
      <c r="EP25" s="28">
        <f t="shared" si="2"/>
        <v>181571.02768014002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0.72784533632092507</v>
      </c>
      <c r="D30" s="47">
        <f>IF(PLANEL_Pot_Trim!D4&lt;&gt;0,D4/PLANEL_Pot_Trim!D4,0)</f>
        <v>0.60627527561474104</v>
      </c>
      <c r="E30" s="47">
        <f>IF(PLANEL_Pot_Trim!E4&lt;&gt;0,E4/PLANEL_Pot_Trim!E4,0)</f>
        <v>0.57012996853052833</v>
      </c>
      <c r="F30" s="47">
        <f>IF(PLANEL_Pot_Trim!F4&lt;&gt;0,F4/PLANEL_Pot_Trim!F4,0)</f>
        <v>0.66545720797732988</v>
      </c>
      <c r="G30" s="47">
        <f>IF(PLANEL_Pot_Trim!G4&lt;&gt;0,G4/PLANEL_Pot_Trim!G4,0)</f>
        <v>0.66935541507461649</v>
      </c>
      <c r="H30" s="47">
        <f>IF(PLANEL_Pot_Trim!H4&lt;&gt;0,H4/PLANEL_Pot_Trim!H4,0)</f>
        <v>0.59962573464538815</v>
      </c>
      <c r="I30" s="47">
        <f>IF(PLANEL_Pot_Trim!I4&lt;&gt;0,I4/PLANEL_Pot_Trim!I4,0)</f>
        <v>0.56769359838581612</v>
      </c>
      <c r="J30" s="47">
        <f>IF(PLANEL_Pot_Trim!J4&lt;&gt;0,J4/PLANEL_Pot_Trim!J4,0)</f>
        <v>0.62422334316344785</v>
      </c>
      <c r="K30" s="47">
        <f>IF(PLANEL_Pot_Trim!K4&lt;&gt;0,K4/PLANEL_Pot_Trim!K4,0)</f>
        <v>0.71489307939516955</v>
      </c>
      <c r="L30" s="47">
        <f>IF(PLANEL_Pot_Trim!L4&lt;&gt;0,L4/PLANEL_Pot_Trim!L4,0)</f>
        <v>0.62227080305300997</v>
      </c>
      <c r="M30" s="47">
        <f>IF(PLANEL_Pot_Trim!M4&lt;&gt;0,M4/PLANEL_Pot_Trim!M4,0)</f>
        <v>0.57556649673802718</v>
      </c>
      <c r="N30" s="47">
        <f>IF(PLANEL_Pot_Trim!N4&lt;&gt;0,N4/PLANEL_Pot_Trim!N4,0)</f>
        <v>0.66927703625856017</v>
      </c>
      <c r="O30" s="47">
        <f>IF(PLANEL_Pot_Trim!O4&lt;&gt;0,O4/PLANEL_Pot_Trim!O4,0)</f>
        <v>0.71349014133012389</v>
      </c>
      <c r="P30" s="47">
        <f>IF(PLANEL_Pot_Trim!P4&lt;&gt;0,P4/PLANEL_Pot_Trim!P4,0)</f>
        <v>0.58148333734732094</v>
      </c>
      <c r="Q30" s="47">
        <f>IF(PLANEL_Pot_Trim!Q4&lt;&gt;0,Q4/PLANEL_Pot_Trim!Q4,0)</f>
        <v>0.57499578544775487</v>
      </c>
      <c r="R30" s="47">
        <f>IF(PLANEL_Pot_Trim!R4&lt;&gt;0,R4/PLANEL_Pot_Trim!R4,0)</f>
        <v>0.6317009296894871</v>
      </c>
      <c r="S30" s="47">
        <f>IF(PLANEL_Pot_Trim!S4&lt;&gt;0,S4/PLANEL_Pot_Trim!S4,0)</f>
        <v>0.67150138231639134</v>
      </c>
      <c r="T30" s="47">
        <f>IF(PLANEL_Pot_Trim!T4&lt;&gt;0,T4/PLANEL_Pot_Trim!T4,0)</f>
        <v>0.61873266020672812</v>
      </c>
      <c r="U30" s="47">
        <f>IF(PLANEL_Pot_Trim!U4&lt;&gt;0,U4/PLANEL_Pot_Trim!U4,0)</f>
        <v>0.55268136854892713</v>
      </c>
      <c r="V30" s="47">
        <f>IF(PLANEL_Pot_Trim!V4&lt;&gt;0,V4/PLANEL_Pot_Trim!V4,0)</f>
        <v>0.62238562709345291</v>
      </c>
      <c r="W30" s="47">
        <f>IF(PLANEL_Pot_Trim!W4&lt;&gt;0,W4/PLANEL_Pot_Trim!W4,0)</f>
        <v>0.66433537949067945</v>
      </c>
      <c r="X30" s="47">
        <f>IF(PLANEL_Pot_Trim!X4&lt;&gt;0,X4/PLANEL_Pot_Trim!X4,0)</f>
        <v>0.61497512639336593</v>
      </c>
      <c r="Y30" s="47">
        <f>IF(PLANEL_Pot_Trim!Y4&lt;&gt;0,Y4/PLANEL_Pot_Trim!Y4,0)</f>
        <v>0.58882621793454892</v>
      </c>
      <c r="Z30" s="47">
        <f>IF(PLANEL_Pot_Trim!Z4&lt;&gt;0,Z4/PLANEL_Pot_Trim!Z4,0)</f>
        <v>0.61742661318969472</v>
      </c>
      <c r="AA30" s="47">
        <f>IF(PLANEL_Pot_Trim!AA4&lt;&gt;0,AA4/PLANEL_Pot_Trim!AA4,0)</f>
        <v>0.67530717530220141</v>
      </c>
      <c r="AB30" s="47">
        <f>IF(PLANEL_Pot_Trim!AB4&lt;&gt;0,AB4/PLANEL_Pot_Trim!AB4,0)</f>
        <v>0.63052131194898409</v>
      </c>
      <c r="AC30" s="47">
        <f>IF(PLANEL_Pot_Trim!AC4&lt;&gt;0,AC4/PLANEL_Pot_Trim!AC4,0)</f>
        <v>0.58455265160002978</v>
      </c>
      <c r="AD30" s="47">
        <f>IF(PLANEL_Pot_Trim!AD4&lt;&gt;0,AD4/PLANEL_Pot_Trim!AD4,0)</f>
        <v>0.63598159700164969</v>
      </c>
      <c r="AE30" s="47">
        <f>IF(PLANEL_Pot_Trim!AE4&lt;&gt;0,AE4/PLANEL_Pot_Trim!AE4,0)</f>
        <v>0.69945996655987874</v>
      </c>
      <c r="AF30" s="47">
        <f>IF(PLANEL_Pot_Trim!AF4&lt;&gt;0,AF4/PLANEL_Pot_Trim!AF4,0)</f>
        <v>0.62978212685435708</v>
      </c>
      <c r="AG30" s="47">
        <f>IF(PLANEL_Pot_Trim!AG4&lt;&gt;0,AG4/PLANEL_Pot_Trim!AG4,0)</f>
        <v>0.58596106759184041</v>
      </c>
      <c r="AH30" s="47">
        <f>IF(PLANEL_Pot_Trim!AH4&lt;&gt;0,AH4/PLANEL_Pot_Trim!AH4,0)</f>
        <v>0.64661792609834423</v>
      </c>
      <c r="AI30" s="47">
        <f>IF(PLANEL_Pot_Trim!AI4&lt;&gt;0,AI4/PLANEL_Pot_Trim!AI4,0)</f>
        <v>0.73345026723940099</v>
      </c>
      <c r="AJ30" s="47">
        <f>IF(PLANEL_Pot_Trim!AJ4&lt;&gt;0,AJ4/PLANEL_Pot_Trim!AJ4,0)</f>
        <v>0.67697556599503206</v>
      </c>
      <c r="AK30" s="47">
        <f>IF(PLANEL_Pot_Trim!AK4&lt;&gt;0,AK4/PLANEL_Pot_Trim!AK4,0)</f>
        <v>0.60309622884891301</v>
      </c>
      <c r="AL30" s="47">
        <f>IF(PLANEL_Pot_Trim!AL4&lt;&gt;0,AL4/PLANEL_Pot_Trim!AL4,0)</f>
        <v>0.66838283658203279</v>
      </c>
      <c r="AM30" s="47">
        <f>IF(PLANEL_Pot_Trim!AM4&lt;&gt;0,AM4/PLANEL_Pot_Trim!AM4,0)</f>
        <v>0.73376919486640491</v>
      </c>
      <c r="AN30" s="47">
        <f>IF(PLANEL_Pot_Trim!AN4&lt;&gt;0,AN4/PLANEL_Pot_Trim!AN4,0)</f>
        <v>0.65983715441362545</v>
      </c>
      <c r="AO30" s="47">
        <f>IF(PLANEL_Pot_Trim!AO4&lt;&gt;0,AO4/PLANEL_Pot_Trim!AO4,0)</f>
        <v>0.62306863725016404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0.64980384790766199</v>
      </c>
      <c r="AS30" s="47">
        <f>IF(PLANEL_Pot_Trim!AS4&lt;&gt;0,AS4/PLANEL_Pot_Trim!AS4,0)</f>
        <v>0.60688496304518469</v>
      </c>
      <c r="AT30" s="47">
        <f>IF(PLANEL_Pot_Trim!AT4&lt;&gt;0,AT4/PLANEL_Pot_Trim!AT4,0)</f>
        <v>0.66449252268549641</v>
      </c>
      <c r="AU30" s="47">
        <f>IF(PLANEL_Pot_Trim!AU4&lt;&gt;0,AU4/PLANEL_Pot_Trim!AU4,0)</f>
        <v>0.73510334072443517</v>
      </c>
      <c r="AV30" s="47">
        <f>IF(PLANEL_Pot_Trim!AV4&lt;&gt;0,AV4/PLANEL_Pot_Trim!AV4,0)</f>
        <v>0.65194196642911728</v>
      </c>
      <c r="AW30" s="47">
        <f>IF(PLANEL_Pot_Trim!AW4&lt;&gt;0,AW4/PLANEL_Pot_Trim!AW4,0)</f>
        <v>0.64269974200309432</v>
      </c>
      <c r="AX30" s="47">
        <f>IF(PLANEL_Pot_Trim!AX4&lt;&gt;0,AX4/PLANEL_Pot_Trim!AX4,0)</f>
        <v>0.67244014740164826</v>
      </c>
      <c r="AY30" s="47">
        <f>IF(PLANEL_Pot_Trim!AY4&lt;&gt;0,AY4/PLANEL_Pot_Trim!AY4,0)</f>
        <v>0.73510334072443517</v>
      </c>
      <c r="AZ30" s="47">
        <f>IF(PLANEL_Pot_Trim!AZ4&lt;&gt;0,AZ4/PLANEL_Pot_Trim!AZ4,0)</f>
        <v>0.68241205977459374</v>
      </c>
      <c r="BA30" s="47">
        <f>IF(PLANEL_Pot_Trim!BA4&lt;&gt;0,BA4/PLANEL_Pot_Trim!BA4,0)</f>
        <v>0.6006625181957661</v>
      </c>
      <c r="BB30" s="47">
        <f>IF(PLANEL_Pot_Trim!BB4&lt;&gt;0,BB4/PLANEL_Pot_Trim!BB4,0)</f>
        <v>0.66377161787445427</v>
      </c>
      <c r="BC30" s="47">
        <f>IF(PLANEL_Pot_Trim!BC4&lt;&gt;0,BC4/PLANEL_Pot_Trim!BC4,0)</f>
        <v>0.7395119137548507</v>
      </c>
      <c r="BD30" s="47">
        <f>IF(PLANEL_Pot_Trim!BD4&lt;&gt;0,BD4/PLANEL_Pot_Trim!BD4,0)</f>
        <v>0.69543271951300101</v>
      </c>
      <c r="BE30" s="47">
        <f>IF(PLANEL_Pot_Trim!BE4&lt;&gt;0,BE4/PLANEL_Pot_Trim!BE4,0)</f>
        <v>0.63912519856579142</v>
      </c>
      <c r="BF30" s="47">
        <f>IF(PLANEL_Pot_Trim!BF4&lt;&gt;0,BF4/PLANEL_Pot_Trim!BF4,0)</f>
        <v>0.67795412716814507</v>
      </c>
      <c r="BG30" s="47">
        <f>IF(PLANEL_Pot_Trim!BG4&lt;&gt;0,BG4/PLANEL_Pot_Trim!BG4,0)</f>
        <v>0.74145838965159694</v>
      </c>
      <c r="BH30" s="47">
        <f>IF(PLANEL_Pot_Trim!BH4&lt;&gt;0,BH4/PLANEL_Pot_Trim!BH4,0)</f>
        <v>0.66934267041078277</v>
      </c>
      <c r="BI30" s="47">
        <f>IF(PLANEL_Pot_Trim!BI4&lt;&gt;0,BI4/PLANEL_Pot_Trim!BI4,0)</f>
        <v>0.57907158834856898</v>
      </c>
      <c r="BJ30" s="47">
        <f>IF(PLANEL_Pot_Trim!BJ4&lt;&gt;0,BJ4/PLANEL_Pot_Trim!BJ4,0)</f>
        <v>0.65469589404879647</v>
      </c>
      <c r="BK30" s="47">
        <f>IF(PLANEL_Pot_Trim!BK4&lt;&gt;0,BK4/PLANEL_Pot_Trim!BK4,0)</f>
        <v>0.74240672907965533</v>
      </c>
      <c r="BL30" s="47">
        <f>IF(PLANEL_Pot_Trim!BL4&lt;&gt;0,BL4/PLANEL_Pot_Trim!BL4,0)</f>
        <v>0.65481691041719792</v>
      </c>
      <c r="BM30" s="47">
        <f>IF(PLANEL_Pot_Trim!BM4&lt;&gt;0,BM4/PLANEL_Pot_Trim!BM4,0)</f>
        <v>0.60916278792603362</v>
      </c>
      <c r="BN30" s="47">
        <f>IF(PLANEL_Pot_Trim!BN4&lt;&gt;0,BN4/PLANEL_Pot_Trim!BN4,0)</f>
        <v>0.66102772366793205</v>
      </c>
      <c r="BO30" s="47">
        <f>IF(PLANEL_Pot_Trim!BO4&lt;&gt;0,BO4/PLANEL_Pot_Trim!BO4,0)</f>
        <v>0.74869723621925821</v>
      </c>
      <c r="BP30" s="47">
        <f>IF(PLANEL_Pot_Trim!BP4&lt;&gt;0,BP4/PLANEL_Pot_Trim!BP4,0)</f>
        <v>0.64174619722518755</v>
      </c>
      <c r="BQ30" s="47">
        <f>IF(PLANEL_Pot_Trim!BQ4&lt;&gt;0,BQ4/PLANEL_Pot_Trim!BQ4,0)</f>
        <v>0.59686485543286649</v>
      </c>
      <c r="BR30" s="47">
        <f>IF(PLANEL_Pot_Trim!BR4&lt;&gt;0,BR4/PLANEL_Pot_Trim!BR4,0)</f>
        <v>0.66441099197634279</v>
      </c>
      <c r="BS30" s="47">
        <f>IF(PLANEL_Pot_Trim!BS4&lt;&gt;0,BS4/PLANEL_Pot_Trim!BS4,0)</f>
        <v>0.74985753030461977</v>
      </c>
      <c r="BT30" s="47">
        <f>IF(PLANEL_Pot_Trim!BT4&lt;&gt;0,BT4/PLANEL_Pot_Trim!BT4,0)</f>
        <v>0.66056243029617567</v>
      </c>
      <c r="BU30" s="47">
        <f>IF(PLANEL_Pot_Trim!BU4&lt;&gt;0,BU4/PLANEL_Pot_Trim!BU4,0)</f>
        <v>0.57459354487628245</v>
      </c>
      <c r="BV30" s="47">
        <f>IF(PLANEL_Pot_Trim!BV4&lt;&gt;0,BV4/PLANEL_Pot_Trim!BV4,0)</f>
        <v>0.66287175198798054</v>
      </c>
      <c r="BW30" s="47">
        <f>IF(PLANEL_Pot_Trim!BW4&lt;&gt;0,BW4/PLANEL_Pot_Trim!BW4,0)</f>
        <v>0.74722477064571713</v>
      </c>
      <c r="BX30" s="47">
        <f>IF(PLANEL_Pot_Trim!BX4&lt;&gt;0,BX4/PLANEL_Pot_Trim!BX4,0)</f>
        <v>0.6442496259733721</v>
      </c>
      <c r="BY30" s="47">
        <f>IF(PLANEL_Pot_Trim!BY4&lt;&gt;0,BY4/PLANEL_Pot_Trim!BY4,0)</f>
        <v>0.59415430016289794</v>
      </c>
      <c r="BZ30" s="47">
        <f>IF(PLANEL_Pot_Trim!BZ4&lt;&gt;0,BZ4/PLANEL_Pot_Trim!BZ4,0)</f>
        <v>0.65847879043510482</v>
      </c>
      <c r="CA30" s="47">
        <f>IF(PLANEL_Pot_Trim!CA4&lt;&gt;0,CA4/PLANEL_Pot_Trim!CA4,0)</f>
        <v>0.74892571893640791</v>
      </c>
      <c r="CB30" s="47">
        <f>IF(PLANEL_Pot_Trim!CB4&lt;&gt;0,CB4/PLANEL_Pot_Trim!CB4,0)</f>
        <v>0.65099765865221293</v>
      </c>
      <c r="CC30" s="47">
        <f>IF(PLANEL_Pot_Trim!CC4&lt;&gt;0,CC4/PLANEL_Pot_Trim!CC4,0)</f>
        <v>0.59584301254445682</v>
      </c>
      <c r="CD30" s="47">
        <f>IF(PLANEL_Pot_Trim!CD4&lt;&gt;0,CD4/PLANEL_Pot_Trim!CD4,0)</f>
        <v>0.65631247792801961</v>
      </c>
      <c r="CE30" s="47">
        <f>IF(PLANEL_Pot_Trim!CE4&lt;&gt;0,CE4/PLANEL_Pot_Trim!CE4,0)</f>
        <v>0.75061731382981367</v>
      </c>
      <c r="CF30" s="47">
        <f>IF(PLANEL_Pot_Trim!CF4&lt;&gt;0,CF4/PLANEL_Pot_Trim!CF4,0)</f>
        <v>0.63968386178590642</v>
      </c>
      <c r="CG30" s="47">
        <f>IF(PLANEL_Pot_Trim!CG4&lt;&gt;0,CG4/PLANEL_Pot_Trim!CG4,0)</f>
        <v>0.56608609423843426</v>
      </c>
      <c r="CH30" s="47">
        <f>IF(PLANEL_Pot_Trim!CH4&lt;&gt;0,CH4/PLANEL_Pot_Trim!CH4,0)</f>
        <v>0.65415807874967313</v>
      </c>
      <c r="CI30" s="47">
        <f>IF(PLANEL_Pot_Trim!CI4&lt;&gt;0,CI4/PLANEL_Pot_Trim!CI4,0)</f>
        <v>0.75084325847957589</v>
      </c>
      <c r="CJ30" s="47">
        <f>IF(PLANEL_Pot_Trim!CJ4&lt;&gt;0,CJ4/PLANEL_Pot_Trim!CJ4,0)</f>
        <v>0.63729764530865096</v>
      </c>
      <c r="CK30" s="47">
        <f>IF(PLANEL_Pot_Trim!CK4&lt;&gt;0,CK4/PLANEL_Pot_Trim!CK4,0)</f>
        <v>0.57419504570088509</v>
      </c>
      <c r="CL30" s="47">
        <f>IF(PLANEL_Pot_Trim!CL4&lt;&gt;0,CL4/PLANEL_Pot_Trim!CL4,0)</f>
        <v>0.65227704295501099</v>
      </c>
      <c r="CM30" s="47">
        <f>IF(PLANEL_Pot_Trim!CM4&lt;&gt;0,CM4/PLANEL_Pot_Trim!CM4,0)</f>
        <v>0.75365579850806674</v>
      </c>
      <c r="CN30" s="47">
        <f>IF(PLANEL_Pot_Trim!CN4&lt;&gt;0,CN4/PLANEL_Pot_Trim!CN4,0)</f>
        <v>0.62572179530871186</v>
      </c>
      <c r="CO30" s="47">
        <f>IF(PLANEL_Pot_Trim!CO4&lt;&gt;0,CO4/PLANEL_Pot_Trim!CO4,0)</f>
        <v>0.55125962407614471</v>
      </c>
      <c r="CP30" s="47">
        <f>IF(PLANEL_Pot_Trim!CP4&lt;&gt;0,CP4/PLANEL_Pot_Trim!CP4,0)</f>
        <v>0.65124751047951135</v>
      </c>
      <c r="CQ30" s="47">
        <f>IF(PLANEL_Pot_Trim!CQ4&lt;&gt;0,CQ4/PLANEL_Pot_Trim!CQ4,0)</f>
        <v>0.75455338421782581</v>
      </c>
      <c r="CR30" s="47">
        <f>IF(PLANEL_Pot_Trim!CR4&lt;&gt;0,CR4/PLANEL_Pot_Trim!CR4,0)</f>
        <v>0.63967266671379797</v>
      </c>
      <c r="CS30" s="47">
        <f>IF(PLANEL_Pot_Trim!CS4&lt;&gt;0,CS4/PLANEL_Pot_Trim!CS4,0)</f>
        <v>0.57047600139610444</v>
      </c>
      <c r="CT30" s="47">
        <f>IF(PLANEL_Pot_Trim!CT4&lt;&gt;0,CT4/PLANEL_Pot_Trim!CT4,0)</f>
        <v>0.65069264376489067</v>
      </c>
      <c r="CU30" s="47">
        <f>IF(PLANEL_Pot_Trim!CU4&lt;&gt;0,CU4/PLANEL_Pot_Trim!CU4,0)</f>
        <v>0.75536545514976383</v>
      </c>
      <c r="CV30" s="47">
        <f>IF(PLANEL_Pot_Trim!CV4&lt;&gt;0,CV4/PLANEL_Pot_Trim!CV4,0)</f>
        <v>0.63715914741018498</v>
      </c>
      <c r="CW30" s="47">
        <f>IF(PLANEL_Pot_Trim!CW4&lt;&gt;0,CW4/PLANEL_Pot_Trim!CW4,0)</f>
        <v>0.5610138098290024</v>
      </c>
      <c r="CX30" s="47">
        <f>IF(PLANEL_Pot_Trim!CX4&lt;&gt;0,CX4/PLANEL_Pot_Trim!CX4,0)</f>
        <v>0.65074889021717319</v>
      </c>
      <c r="CY30" s="77">
        <f>IF(PLANEL_Pot_Trim!CY4&lt;&gt;0,CY4/PLANEL_Pot_Trim!CY4,0)</f>
        <v>0.75536545514976383</v>
      </c>
      <c r="CZ30" s="77">
        <f>IF(PLANEL_Pot_Trim!CZ4&lt;&gt;0,CZ4/PLANEL_Pot_Trim!CZ4,0)</f>
        <v>0.64320945863537471</v>
      </c>
      <c r="DA30" s="77">
        <f>IF(PLANEL_Pot_Trim!DA4&lt;&gt;0,DA4/PLANEL_Pot_Trim!DA4,0)</f>
        <v>0.55893628222211056</v>
      </c>
      <c r="DB30" s="77">
        <f>IF(PLANEL_Pot_Trim!DB4&lt;&gt;0,DB4/PLANEL_Pot_Trim!DB4,0)</f>
        <v>0.64866930378673648</v>
      </c>
      <c r="DC30" s="47">
        <f>IF(PLANEL_Pot_Trim!DC4&lt;&gt;0,DC4/PLANEL_Pot_Trim!DC4,0)</f>
        <v>0.75536545514976383</v>
      </c>
      <c r="DD30" s="47">
        <f>IF(PLANEL_Pot_Trim!DD4&lt;&gt;0,DD4/PLANEL_Pot_Trim!DD4,0)</f>
        <v>0.63356845075451296</v>
      </c>
      <c r="DE30" s="47">
        <f>IF(PLANEL_Pot_Trim!DE4&lt;&gt;0,DE4/PLANEL_Pot_Trim!DE4,0)</f>
        <v>0.53427745926606829</v>
      </c>
      <c r="DF30" s="47">
        <f>IF(PLANEL_Pot_Trim!DF4&lt;&gt;0,DF4/PLANEL_Pot_Trim!DF4,0)</f>
        <v>0.64370814537926191</v>
      </c>
      <c r="DG30" s="47">
        <f>IF(PLANEL_Pot_Trim!DG4&lt;&gt;0,DG4/PLANEL_Pot_Trim!DG4,0)</f>
        <v>0.75536545514976383</v>
      </c>
      <c r="DH30" s="47">
        <f>IF(PLANEL_Pot_Trim!DH4&lt;&gt;0,DH4/PLANEL_Pot_Trim!DH4,0)</f>
        <v>0.65471926730983776</v>
      </c>
      <c r="DI30" s="47">
        <f>IF(PLANEL_Pot_Trim!DI4&lt;&gt;0,DI4/PLANEL_Pot_Trim!DI4,0)</f>
        <v>0.54976527544488685</v>
      </c>
      <c r="DJ30" s="47">
        <f>IF(PLANEL_Pot_Trim!DJ4&lt;&gt;0,DJ4/PLANEL_Pot_Trim!DJ4,0)</f>
        <v>0.64580570014696126</v>
      </c>
      <c r="DK30" s="47">
        <f>IF(PLANEL_Pot_Trim!DK4&lt;&gt;0,DK4/PLANEL_Pot_Trim!DK4,0)</f>
        <v>0.75536545514976383</v>
      </c>
      <c r="DL30" s="47">
        <f>IF(PLANEL_Pot_Trim!DL4&lt;&gt;0,DL4/PLANEL_Pot_Trim!DL4,0)</f>
        <v>0.64442838795204738</v>
      </c>
      <c r="DM30" s="47">
        <f>IF(PLANEL_Pot_Trim!DM4&lt;&gt;0,DM4/PLANEL_Pot_Trim!DM4,0)</f>
        <v>0.57482016464392782</v>
      </c>
      <c r="DN30" s="47">
        <f>IF(PLANEL_Pot_Trim!DN4&lt;&gt;0,DN4/PLANEL_Pot_Trim!DN4,0)</f>
        <v>0.64893624832369956</v>
      </c>
      <c r="DO30" s="47">
        <f>IF(PLANEL_Pot_Trim!DO4&lt;&gt;0,DO4/PLANEL_Pot_Trim!DO4,0)</f>
        <v>0.75536545514976383</v>
      </c>
      <c r="DP30" s="47">
        <f>IF(PLANEL_Pot_Trim!DP4&lt;&gt;0,DP4/PLANEL_Pot_Trim!DP4,0)</f>
        <v>0.65260010662786549</v>
      </c>
      <c r="DQ30" s="47">
        <f>IF(PLANEL_Pot_Trim!DQ4&lt;&gt;0,DQ4/PLANEL_Pot_Trim!DQ4,0)</f>
        <v>0.5662508885146913</v>
      </c>
      <c r="DR30" s="47">
        <f>IF(PLANEL_Pot_Trim!DR4&lt;&gt;0,DR4/PLANEL_Pot_Trim!DR4,0)</f>
        <v>0.64656379553355003</v>
      </c>
      <c r="DS30" s="47">
        <f>IF(PLANEL_Pot_Trim!DS4&lt;&gt;0,DS4/PLANEL_Pot_Trim!DS4,0)</f>
        <v>0.75536545514976383</v>
      </c>
      <c r="DT30" s="47">
        <f>IF(PLANEL_Pot_Trim!DT4&lt;&gt;0,DT4/PLANEL_Pot_Trim!DT4,0)</f>
        <v>0.65352150837170442</v>
      </c>
      <c r="DU30" s="47">
        <f>IF(PLANEL_Pot_Trim!DU4&lt;&gt;0,DU4/PLANEL_Pot_Trim!DU4,0)</f>
        <v>0.54167454004360727</v>
      </c>
      <c r="DV30" s="47">
        <f>IF(PLANEL_Pot_Trim!DV4&lt;&gt;0,DV4/PLANEL_Pot_Trim!DV4,0)</f>
        <v>0.64831455023306561</v>
      </c>
      <c r="DW30" s="47">
        <f>IF(PLANEL_Pot_Trim!DW4&lt;&gt;0,DW4/PLANEL_Pot_Trim!DW4,0)</f>
        <v>0.75392929877168957</v>
      </c>
      <c r="DX30" s="47">
        <f>IF(PLANEL_Pot_Trim!DX4&lt;&gt;0,DX4/PLANEL_Pot_Trim!DX4,0)</f>
        <v>0.65670162545510102</v>
      </c>
      <c r="DY30" s="47">
        <f>IF(PLANEL_Pot_Trim!DY4&lt;&gt;0,DY4/PLANEL_Pot_Trim!DY4,0)</f>
        <v>0.59135622510214036</v>
      </c>
      <c r="DZ30" s="47">
        <f>IF(PLANEL_Pot_Trim!DZ4&lt;&gt;0,DZ4/PLANEL_Pot_Trim!DZ4,0)</f>
        <v>0.64557792977891737</v>
      </c>
      <c r="EA30" s="47">
        <f>IF(PLANEL_Pot_Trim!EA4&lt;&gt;0,EA4/PLANEL_Pot_Trim!EA4,0)</f>
        <v>0.75323492622232457</v>
      </c>
      <c r="EB30" s="47">
        <f>IF(PLANEL_Pot_Trim!EB4&lt;&gt;0,EB4/PLANEL_Pot_Trim!EB4,0)</f>
        <v>0.65670162545510102</v>
      </c>
      <c r="EC30" s="47">
        <f>IF(PLANEL_Pot_Trim!EC4&lt;&gt;0,EC4/PLANEL_Pot_Trim!EC4,0)</f>
        <v>0.57565765786780554</v>
      </c>
      <c r="ED30" s="47">
        <f>IF(PLANEL_Pot_Trim!ED4&lt;&gt;0,ED4/PLANEL_Pot_Trim!ED4,0)</f>
        <v>0.63806322064381782</v>
      </c>
      <c r="EE30" s="47">
        <f>IF(PLANEL_Pot_Trim!EE4&lt;&gt;0,EE4/PLANEL_Pot_Trim!EE4,0)</f>
        <v>0.7408599356318627</v>
      </c>
      <c r="EF30" s="47">
        <f>IF(PLANEL_Pot_Trim!EF4&lt;&gt;0,EF4/PLANEL_Pot_Trim!EF4,0)</f>
        <v>0.65520021862554323</v>
      </c>
      <c r="EG30" s="47">
        <f>IF(PLANEL_Pot_Trim!EG4&lt;&gt;0,EG4/PLANEL_Pot_Trim!EG4,0)</f>
        <v>0.55230297897321612</v>
      </c>
      <c r="EH30" s="47">
        <f>IF(PLANEL_Pot_Trim!EH4&lt;&gt;0,EH4/PLANEL_Pot_Trim!EH4,0)</f>
        <v>0.63071096850875286</v>
      </c>
      <c r="EI30" s="47">
        <f>IF(PLANEL_Pot_Trim!EI4&lt;&gt;0,EI4/PLANEL_Pot_Trim!EI4,0)</f>
        <v>0.73005368655418823</v>
      </c>
      <c r="EJ30" s="47">
        <f>IF(PLANEL_Pot_Trim!EJ4&lt;&gt;0,EJ4/PLANEL_Pot_Trim!EJ4,0)</f>
        <v>0.65074028497974179</v>
      </c>
      <c r="EK30" s="47">
        <f>IF(PLANEL_Pot_Trim!EK4&lt;&gt;0,EK4/PLANEL_Pot_Trim!EK4,0)</f>
        <v>0.55946180690806313</v>
      </c>
      <c r="EL30" s="47">
        <f>IF(PLANEL_Pot_Trim!EL4&lt;&gt;0,EL4/PLANEL_Pot_Trim!EL4,0)</f>
        <v>0.62956420448066097</v>
      </c>
      <c r="EM30" s="47">
        <f>IF(PLANEL_Pot_Trim!EM4&lt;&gt;0,EM4/PLANEL_Pot_Trim!EM4,0)</f>
        <v>0.7362630070849816</v>
      </c>
      <c r="EN30" s="47">
        <f>IF(PLANEL_Pot_Trim!EN4&lt;&gt;0,EN4/PLANEL_Pot_Trim!EN4,0)</f>
        <v>0.64720363069358533</v>
      </c>
      <c r="EO30" s="47">
        <f>IF(PLANEL_Pot_Trim!EO4&lt;&gt;0,EO4/PLANEL_Pot_Trim!EO4,0)</f>
        <v>0.55797033353321579</v>
      </c>
      <c r="EP30" s="47">
        <f>IF(PLANEL_Pot_Trim!EP4&lt;&gt;0,EP4/PLANEL_Pot_Trim!EP4,0)</f>
        <v>0.613483305320627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0.8502331255610317</v>
      </c>
      <c r="I31" s="47">
        <f>IF(PLANEL_Pot_Trim!I5&lt;&gt;0,I5/PLANEL_Pot_Trim!I5,0)</f>
        <v>0.83664019004936208</v>
      </c>
      <c r="J31" s="47">
        <f>IF(PLANEL_Pot_Trim!J5&lt;&gt;0,J5/PLANEL_Pot_Trim!J5,0)</f>
        <v>0.83463935486476049</v>
      </c>
      <c r="K31" s="47">
        <f>IF(PLANEL_Pot_Trim!K5&lt;&gt;0,K5/PLANEL_Pot_Trim!K5,0)</f>
        <v>0.80707563159063167</v>
      </c>
      <c r="L31" s="47">
        <f>IF(PLANEL_Pot_Trim!L5&lt;&gt;0,L5/PLANEL_Pot_Trim!L5,0)</f>
        <v>0.83783678611617263</v>
      </c>
      <c r="M31" s="47">
        <f>IF(PLANEL_Pot_Trim!M5&lt;&gt;0,M5/PLANEL_Pot_Trim!M5,0)</f>
        <v>0.81709786016951247</v>
      </c>
      <c r="N31" s="47">
        <f>IF(PLANEL_Pot_Trim!N5&lt;&gt;0,N5/PLANEL_Pot_Trim!N5,0)</f>
        <v>0.80759367644467506</v>
      </c>
      <c r="O31" s="47">
        <f>IF(PLANEL_Pot_Trim!O5&lt;&gt;0,O5/PLANEL_Pot_Trim!O5,0)</f>
        <v>0.84659486269992468</v>
      </c>
      <c r="P31" s="47">
        <f>IF(PLANEL_Pot_Trim!P5&lt;&gt;0,P5/PLANEL_Pot_Trim!P5,0)</f>
        <v>0.80776638187312999</v>
      </c>
      <c r="Q31" s="47">
        <f>IF(PLANEL_Pot_Trim!Q5&lt;&gt;0,Q5/PLANEL_Pot_Trim!Q5,0)</f>
        <v>0.79583917987915898</v>
      </c>
      <c r="R31" s="47">
        <f>IF(PLANEL_Pot_Trim!R5&lt;&gt;0,R5/PLANEL_Pot_Trim!R5,0)</f>
        <v>0.790751003406442</v>
      </c>
      <c r="S31" s="47">
        <f>IF(PLANEL_Pot_Trim!S5&lt;&gt;0,S5/PLANEL_Pot_Trim!S5,0)</f>
        <v>0.84716317098088256</v>
      </c>
      <c r="T31" s="47">
        <f>IF(PLANEL_Pot_Trim!T5&lt;&gt;0,T5/PLANEL_Pot_Trim!T5,0)</f>
        <v>0.84447299180349755</v>
      </c>
      <c r="U31" s="47">
        <f>IF(PLANEL_Pot_Trim!U5&lt;&gt;0,U5/PLANEL_Pot_Trim!U5,0)</f>
        <v>0.82413330253507755</v>
      </c>
      <c r="V31" s="47">
        <f>IF(PLANEL_Pot_Trim!V5&lt;&gt;0,V5/PLANEL_Pot_Trim!V5,0)</f>
        <v>0.81993236935420699</v>
      </c>
      <c r="W31" s="47">
        <f>IF(PLANEL_Pot_Trim!W5&lt;&gt;0,W5/PLANEL_Pot_Trim!W5,0)</f>
        <v>0.8462259041621174</v>
      </c>
      <c r="X31" s="47">
        <f>IF(PLANEL_Pot_Trim!X5&lt;&gt;0,X5/PLANEL_Pot_Trim!X5,0)</f>
        <v>0.8278307029311488</v>
      </c>
      <c r="Y31" s="47">
        <f>IF(PLANEL_Pot_Trim!Y5&lt;&gt;0,Y5/PLANEL_Pot_Trim!Y5,0)</f>
        <v>0.80942500798302264</v>
      </c>
      <c r="Z31" s="47">
        <f>IF(PLANEL_Pot_Trim!Z5&lt;&gt;0,Z5/PLANEL_Pot_Trim!Z5,0)</f>
        <v>0.7938471334842796</v>
      </c>
      <c r="AA31" s="47">
        <f>IF(PLANEL_Pot_Trim!AA5&lt;&gt;0,AA5/PLANEL_Pot_Trim!AA5,0)</f>
        <v>0.84953933743918963</v>
      </c>
      <c r="AB31" s="47">
        <f>IF(PLANEL_Pot_Trim!AB5&lt;&gt;0,AB5/PLANEL_Pot_Trim!AB5,0)</f>
        <v>0.59491148475272959</v>
      </c>
      <c r="AC31" s="47">
        <f>IF(PLANEL_Pot_Trim!AC5&lt;&gt;0,AC5/PLANEL_Pot_Trim!AC5,0)</f>
        <v>0.82644201767801784</v>
      </c>
      <c r="AD31" s="47">
        <f>IF(PLANEL_Pot_Trim!AD5&lt;&gt;0,AD5/PLANEL_Pot_Trim!AD5,0)</f>
        <v>0.81993099428326643</v>
      </c>
      <c r="AE31" s="47">
        <f>IF(PLANEL_Pot_Trim!AE5&lt;&gt;0,AE5/PLANEL_Pot_Trim!AE5,0)</f>
        <v>0.85102801034448972</v>
      </c>
      <c r="AF31" s="47">
        <f>IF(PLANEL_Pot_Trim!AF5&lt;&gt;0,AF5/PLANEL_Pot_Trim!AF5,0)</f>
        <v>0.85776983992788014</v>
      </c>
      <c r="AG31" s="47">
        <f>IF(PLANEL_Pot_Trim!AG5&lt;&gt;0,AG5/PLANEL_Pot_Trim!AG5,0)</f>
        <v>0.82713004138974267</v>
      </c>
      <c r="AH31" s="47">
        <f>IF(PLANEL_Pot_Trim!AH5&lt;&gt;0,AH5/PLANEL_Pot_Trim!AH5,0)</f>
        <v>0.8265957285771347</v>
      </c>
      <c r="AI31" s="47">
        <f>IF(PLANEL_Pot_Trim!AI5&lt;&gt;0,AI5/PLANEL_Pot_Trim!AI5,0)</f>
        <v>0.76916370383292132</v>
      </c>
      <c r="AJ31" s="47">
        <f>IF(PLANEL_Pot_Trim!AJ5&lt;&gt;0,AJ5/PLANEL_Pot_Trim!AJ5,0)</f>
        <v>0.85213417143648884</v>
      </c>
      <c r="AK31" s="47">
        <f>IF(PLANEL_Pot_Trim!AK5&lt;&gt;0,AK5/PLANEL_Pot_Trim!AK5,0)</f>
        <v>0.82710545501487953</v>
      </c>
      <c r="AL31" s="47">
        <f>IF(PLANEL_Pot_Trim!AL5&lt;&gt;0,AL5/PLANEL_Pot_Trim!AL5,0)</f>
        <v>0.8265957285771347</v>
      </c>
      <c r="AM31" s="47">
        <f>IF(PLANEL_Pot_Trim!AM5&lt;&gt;0,AM5/PLANEL_Pot_Trim!AM5,0)</f>
        <v>0.85763549782048676</v>
      </c>
      <c r="AN31" s="47">
        <f>IF(PLANEL_Pot_Trim!AN5&lt;&gt;0,AN5/PLANEL_Pot_Trim!AN5,0)</f>
        <v>0.72227534059823528</v>
      </c>
      <c r="AO31" s="47">
        <f>IF(PLANEL_Pot_Trim!AO5&lt;&gt;0,AO5/PLANEL_Pot_Trim!AO5,0)</f>
        <v>0.76322863550521036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0.85807140756918443</v>
      </c>
      <c r="AS31" s="47">
        <f>IF(PLANEL_Pot_Trim!AS5&lt;&gt;0,AS5/PLANEL_Pot_Trim!AS5,0)</f>
        <v>0.8407764617973037</v>
      </c>
      <c r="AT31" s="47">
        <f>IF(PLANEL_Pot_Trim!AT5&lt;&gt;0,AT5/PLANEL_Pot_Trim!AT5,0)</f>
        <v>0.84085010394841986</v>
      </c>
      <c r="AU31" s="47">
        <f>IF(PLANEL_Pot_Trim!AU5&lt;&gt;0,AU5/PLANEL_Pot_Trim!AU5,0)</f>
        <v>0.8578519640630794</v>
      </c>
      <c r="AV31" s="47">
        <f>IF(PLANEL_Pot_Trim!AV5&lt;&gt;0,AV5/PLANEL_Pot_Trim!AV5,0)</f>
        <v>0.86251051172977877</v>
      </c>
      <c r="AW31" s="47">
        <f>IF(PLANEL_Pot_Trim!AW5&lt;&gt;0,AW5/PLANEL_Pot_Trim!AW5,0)</f>
        <v>0.56390847749849615</v>
      </c>
      <c r="AX31" s="47">
        <f>IF(PLANEL_Pot_Trim!AX5&lt;&gt;0,AX5/PLANEL_Pot_Trim!AX5,0)</f>
        <v>0.77888718132444312</v>
      </c>
      <c r="AY31" s="47">
        <f>IF(PLANEL_Pot_Trim!AY5&lt;&gt;0,AY5/PLANEL_Pot_Trim!AY5,0)</f>
        <v>0.8578519640630794</v>
      </c>
      <c r="AZ31" s="47">
        <f>IF(PLANEL_Pot_Trim!AZ5&lt;&gt;0,AZ5/PLANEL_Pot_Trim!AZ5,0)</f>
        <v>0.59193104210049563</v>
      </c>
      <c r="BA31" s="47">
        <f>IF(PLANEL_Pot_Trim!BA5&lt;&gt;0,BA5/PLANEL_Pot_Trim!BA5,0)</f>
        <v>0.84632892324103071</v>
      </c>
      <c r="BB31" s="47">
        <f>IF(PLANEL_Pot_Trim!BB5&lt;&gt;0,BB5/PLANEL_Pot_Trim!BB5,0)</f>
        <v>0.82268832612845044</v>
      </c>
      <c r="BC31" s="47">
        <f>IF(PLANEL_Pot_Trim!BC5&lt;&gt;0,BC5/PLANEL_Pot_Trim!BC5,0)</f>
        <v>0.8578519640630794</v>
      </c>
      <c r="BD31" s="47">
        <f>IF(PLANEL_Pot_Trim!BD5&lt;&gt;0,BD5/PLANEL_Pot_Trim!BD5,0)</f>
        <v>0.44788634584319303</v>
      </c>
      <c r="BE31" s="47">
        <f>IF(PLANEL_Pot_Trim!BE5&lt;&gt;0,BE5/PLANEL_Pot_Trim!BE5,0)</f>
        <v>0.56392804643337335</v>
      </c>
      <c r="BF31" s="47">
        <f>IF(PLANEL_Pot_Trim!BF5&lt;&gt;0,BF5/PLANEL_Pot_Trim!BF5,0)</f>
        <v>0.72701930659461744</v>
      </c>
      <c r="BG31" s="47">
        <f>IF(PLANEL_Pot_Trim!BG5&lt;&gt;0,BG5/PLANEL_Pot_Trim!BG5,0)</f>
        <v>0.85787125321950686</v>
      </c>
      <c r="BH31" s="47">
        <f>IF(PLANEL_Pot_Trim!BH5&lt;&gt;0,BH5/PLANEL_Pot_Trim!BH5,0)</f>
        <v>0.59372196994331794</v>
      </c>
      <c r="BI31" s="47">
        <f>IF(PLANEL_Pot_Trim!BI5&lt;&gt;0,BI5/PLANEL_Pot_Trim!BI5,0)</f>
        <v>0.84941327635088892</v>
      </c>
      <c r="BJ31" s="47">
        <f>IF(PLANEL_Pot_Trim!BJ5&lt;&gt;0,BJ5/PLANEL_Pot_Trim!BJ5,0)</f>
        <v>0.84274832333507976</v>
      </c>
      <c r="BK31" s="47">
        <f>IF(PLANEL_Pot_Trim!BK5&lt;&gt;0,BK5/PLANEL_Pot_Trim!BK5,0)</f>
        <v>0.85787125321950686</v>
      </c>
      <c r="BL31" s="47">
        <f>IF(PLANEL_Pot_Trim!BL5&lt;&gt;0,BL5/PLANEL_Pot_Trim!BL5,0)</f>
        <v>0.7111631351121932</v>
      </c>
      <c r="BM31" s="47">
        <f>IF(PLANEL_Pot_Trim!BM5&lt;&gt;0,BM5/PLANEL_Pot_Trim!BM5,0)</f>
        <v>0.84944531229046716</v>
      </c>
      <c r="BN31" s="47">
        <f>IF(PLANEL_Pot_Trim!BN5&lt;&gt;0,BN5/PLANEL_Pot_Trim!BN5,0)</f>
        <v>0.81950480990217056</v>
      </c>
      <c r="BO31" s="47">
        <f>IF(PLANEL_Pot_Trim!BO5&lt;&gt;0,BO5/PLANEL_Pot_Trim!BO5,0)</f>
        <v>0.85787125321950686</v>
      </c>
      <c r="BP31" s="47">
        <f>IF(PLANEL_Pot_Trim!BP5&lt;&gt;0,BP5/PLANEL_Pot_Trim!BP5,0)</f>
        <v>0.82870936073592683</v>
      </c>
      <c r="BQ31" s="47">
        <f>IF(PLANEL_Pot_Trim!BQ5&lt;&gt;0,BQ5/PLANEL_Pot_Trim!BQ5,0)</f>
        <v>0.80076248935070737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0.67197884836976995</v>
      </c>
      <c r="BU31" s="47">
        <f>IF(PLANEL_Pot_Trim!BU5&lt;&gt;0,BU5/PLANEL_Pot_Trim!BU5,0)</f>
        <v>0.84188197549522537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0.72886494824502501</v>
      </c>
      <c r="BY31" s="47">
        <f>IF(PLANEL_Pot_Trim!BY5&lt;&gt;0,BY5/PLANEL_Pot_Trim!BY5,0)</f>
        <v>0.56868280575999275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0.71120893958444487</v>
      </c>
      <c r="CC31" s="47">
        <f>IF(PLANEL_Pot_Trim!CC5&lt;&gt;0,CC5/PLANEL_Pot_Trim!CC5,0)</f>
        <v>0.55957602182843891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0.7572092988764062</v>
      </c>
      <c r="CG31" s="47">
        <f>IF(PLANEL_Pot_Trim!CG5&lt;&gt;0,CG5/PLANEL_Pot_Trim!CG5,0)</f>
        <v>0.70452785056519585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0.78334552046227668</v>
      </c>
      <c r="CK31" s="47">
        <f>IF(PLANEL_Pot_Trim!CK5&lt;&gt;0,CK5/PLANEL_Pot_Trim!CK5,0)</f>
        <v>0.68059660881287443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0.86757151572387448</v>
      </c>
      <c r="CO31" s="47">
        <f>IF(PLANEL_Pot_Trim!CO5&lt;&gt;0,CO5/PLANEL_Pot_Trim!CO5,0)</f>
        <v>0.7893945003487246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0.73044777023309981</v>
      </c>
      <c r="CS31" s="47">
        <f>IF(PLANEL_Pot_Trim!CS5&lt;&gt;0,CS5/PLANEL_Pot_Trim!CS5,0)</f>
        <v>0.69077545636691429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0.82978650678854171</v>
      </c>
      <c r="CW31" s="47">
        <f>IF(PLANEL_Pot_Trim!CW5&lt;&gt;0,CW5/PLANEL_Pot_Trim!CW5,0)</f>
        <v>0.65316286431457116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0.74598574722036937</v>
      </c>
      <c r="DA31" s="77">
        <f>IF(PLANEL_Pot_Trim!DA5&lt;&gt;0,DA5/PLANEL_Pot_Trim!DA5,0)</f>
        <v>0.57738198630982696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0.84037925262575441</v>
      </c>
      <c r="DF31" s="47">
        <f>IF(PLANEL_Pot_Trim!DF5&lt;&gt;0,DF5/PLANEL_Pot_Trim!DF5,0)</f>
        <v>0.84296603671303838</v>
      </c>
      <c r="DG31" s="47">
        <f>IF(PLANEL_Pot_Trim!DG5&lt;&gt;0,DG5/PLANEL_Pot_Trim!DG5,0)</f>
        <v>0.85787125321950686</v>
      </c>
      <c r="DH31" s="47">
        <f>IF(PLANEL_Pot_Trim!DH5&lt;&gt;0,DH5/PLANEL_Pot_Trim!DH5,0)</f>
        <v>0.71120893958444487</v>
      </c>
      <c r="DI31" s="47">
        <f>IF(PLANEL_Pot_Trim!DI5&lt;&gt;0,DI5/PLANEL_Pot_Trim!DI5,0)</f>
        <v>0.68560799257141936</v>
      </c>
      <c r="DJ31" s="47">
        <f>IF(PLANEL_Pot_Trim!DJ5&lt;&gt;0,DJ5/PLANEL_Pot_Trim!DJ5,0)</f>
        <v>0.82220150680151916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0.5988451137096642</v>
      </c>
      <c r="DN31" s="47">
        <f>IF(PLANEL_Pot_Trim!DN5&lt;&gt;0,DN5/PLANEL_Pot_Trim!DN5,0)</f>
        <v>0.79272382733567892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0.86754031343557891</v>
      </c>
      <c r="DQ31" s="47">
        <f>IF(PLANEL_Pot_Trim!DQ5&lt;&gt;0,DQ5/PLANEL_Pot_Trim!DQ5,0)</f>
        <v>0.84887892812591115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0.835396362561308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0.44512249964868</v>
      </c>
      <c r="DZ31" s="47">
        <f>IF(PLANEL_Pot_Trim!DZ5&lt;&gt;0,DZ5/PLANEL_Pot_Trim!DZ5,0)</f>
        <v>0.81171989984319448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0.66643532256495652</v>
      </c>
      <c r="ED31" s="47">
        <f>IF(PLANEL_Pot_Trim!ED5&lt;&gt;0,ED5/PLANEL_Pot_Trim!ED5,0)</f>
        <v>0.84295444346021275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0.69076043952023714</v>
      </c>
      <c r="EH31" s="47">
        <f>IF(PLANEL_Pot_Trim!EH5&lt;&gt;0,EH5/PLANEL_Pot_Trim!EH5,0)</f>
        <v>0.82660257624819355</v>
      </c>
      <c r="EI31" s="47">
        <f>IF(PLANEL_Pot_Trim!EI5&lt;&gt;0,EI5/PLANEL_Pot_Trim!EI5,0)</f>
        <v>0.85768299263630698</v>
      </c>
      <c r="EJ31" s="47">
        <f>IF(PLANEL_Pot_Trim!EJ5&lt;&gt;0,EJ5/PLANEL_Pot_Trim!EJ5,0)</f>
        <v>0.86757151572387448</v>
      </c>
      <c r="EK31" s="47">
        <f>IF(PLANEL_Pot_Trim!EK5&lt;&gt;0,EK5/PLANEL_Pot_Trim!EK5,0)</f>
        <v>0.64216423412289814</v>
      </c>
      <c r="EL31" s="47">
        <f>IF(PLANEL_Pot_Trim!EL5&lt;&gt;0,EL5/PLANEL_Pot_Trim!EL5,0)</f>
        <v>0.84130054667501686</v>
      </c>
      <c r="EM31" s="47">
        <f>IF(PLANEL_Pot_Trim!EM5&lt;&gt;0,EM5/PLANEL_Pot_Trim!EM5,0)</f>
        <v>0.70097622789912584</v>
      </c>
      <c r="EN31" s="47">
        <f>IF(PLANEL_Pot_Trim!EN5&lt;&gt;0,EN5/PLANEL_Pot_Trim!EN5,0)</f>
        <v>0.86757151572387448</v>
      </c>
      <c r="EO31" s="47">
        <f>IF(PLANEL_Pot_Trim!EO5&lt;&gt;0,EO5/PLANEL_Pot_Trim!EO5,0)</f>
        <v>0.65319012885196026</v>
      </c>
      <c r="EP31" s="47">
        <f>IF(PLANEL_Pot_Trim!EP5&lt;&gt;0,EP5/PLANEL_Pot_Trim!EP5,0)</f>
        <v>0.83216684507669292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0.1243672179679801</v>
      </c>
      <c r="P33" s="48">
        <f>IF(PLANEL_Pot_Trim!P7&lt;&gt;0,P7/PLANEL_Pot_Trim!P7,0)</f>
        <v>0.26169924005234335</v>
      </c>
      <c r="Q33" s="48">
        <f>IF(PLANEL_Pot_Trim!Q7&lt;&gt;0,Q7/PLANEL_Pot_Trim!Q7,0)</f>
        <v>0.31068079056204467</v>
      </c>
      <c r="R33" s="48">
        <f>IF(PLANEL_Pot_Trim!R7&lt;&gt;0,R7/PLANEL_Pot_Trim!R7,0)</f>
        <v>0.23638190116156965</v>
      </c>
      <c r="S33" s="48">
        <f>IF(PLANEL_Pot_Trim!S7&lt;&gt;0,S7/PLANEL_Pot_Trim!S7,0)</f>
        <v>0.2900166988965896</v>
      </c>
      <c r="T33" s="48">
        <f>IF(PLANEL_Pot_Trim!T7&lt;&gt;0,T7/PLANEL_Pot_Trim!T7,0)</f>
        <v>0.23468285368099645</v>
      </c>
      <c r="U33" s="48">
        <f>IF(PLANEL_Pot_Trim!U7&lt;&gt;0,U7/PLANEL_Pot_Trim!U7,0)</f>
        <v>0.34779962172248341</v>
      </c>
      <c r="V33" s="48">
        <f>IF(PLANEL_Pot_Trim!V7&lt;&gt;0,V7/PLANEL_Pot_Trim!V7,0)</f>
        <v>0.20670214292638006</v>
      </c>
      <c r="W33" s="48">
        <f>IF(PLANEL_Pot_Trim!W7&lt;&gt;0,W7/PLANEL_Pot_Trim!W7,0)</f>
        <v>0.31674622113510137</v>
      </c>
      <c r="X33" s="48">
        <f>IF(PLANEL_Pot_Trim!X7&lt;&gt;0,X7/PLANEL_Pot_Trim!X7,0)</f>
        <v>0.20858523485489389</v>
      </c>
      <c r="Y33" s="48">
        <f>IF(PLANEL_Pot_Trim!Y7&lt;&gt;0,Y7/PLANEL_Pot_Trim!Y7,0)</f>
        <v>0.23833333961084341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0.31674622113510137</v>
      </c>
      <c r="AC33" s="48">
        <f>IF(PLANEL_Pot_Trim!AC7&lt;&gt;0,AC7/PLANEL_Pot_Trim!AC7,0)</f>
        <v>0.28294155669989335</v>
      </c>
      <c r="AD33" s="48">
        <f>IF(PLANEL_Pot_Trim!AD7&lt;&gt;0,AD7/PLANEL_Pot_Trim!AD7,0)</f>
        <v>0.30077376238643472</v>
      </c>
      <c r="AE33" s="48">
        <f>IF(PLANEL_Pot_Trim!AE7&lt;&gt;0,AE7/PLANEL_Pot_Trim!AE7,0)</f>
        <v>0.31673224097218644</v>
      </c>
      <c r="AF33" s="48">
        <f>IF(PLANEL_Pot_Trim!AF7&lt;&gt;0,AF7/PLANEL_Pot_Trim!AF7,0)</f>
        <v>0.28518759814919709</v>
      </c>
      <c r="AG33" s="48">
        <f>IF(PLANEL_Pot_Trim!AG7&lt;&gt;0,AG7/PLANEL_Pot_Trim!AG7,0)</f>
        <v>0.27986238897757115</v>
      </c>
      <c r="AH33" s="48">
        <f>IF(PLANEL_Pot_Trim!AH7&lt;&gt;0,AH7/PLANEL_Pot_Trim!AH7,0)</f>
        <v>0.31673224097218644</v>
      </c>
      <c r="AI33" s="48">
        <f>IF(PLANEL_Pot_Trim!AI7&lt;&gt;0,AI7/PLANEL_Pot_Trim!AI7,0)</f>
        <v>0.28650289310892124</v>
      </c>
      <c r="AJ33" s="48">
        <f>IF(PLANEL_Pot_Trim!AJ7&lt;&gt;0,AJ7/PLANEL_Pot_Trim!AJ7,0)</f>
        <v>0.13587391744185548</v>
      </c>
      <c r="AK33" s="48">
        <f>IF(PLANEL_Pot_Trim!AK7&lt;&gt;0,AK7/PLANEL_Pot_Trim!AK7,0)</f>
        <v>0.23545360006299051</v>
      </c>
      <c r="AL33" s="48">
        <f>IF(PLANEL_Pot_Trim!AL7&lt;&gt;0,AL7/PLANEL_Pot_Trim!AL7,0)</f>
        <v>0.28650289310892124</v>
      </c>
      <c r="AM33" s="48">
        <f>IF(PLANEL_Pot_Trim!AM7&lt;&gt;0,AM7/PLANEL_Pot_Trim!AM7,0)</f>
        <v>0.2414635079767366</v>
      </c>
      <c r="AN33" s="48">
        <f>IF(PLANEL_Pot_Trim!AN7&lt;&gt;0,AN7/PLANEL_Pot_Trim!AN7,0)</f>
        <v>0.2414635079767366</v>
      </c>
      <c r="AO33" s="48">
        <f>IF(PLANEL_Pot_Trim!AO7&lt;&gt;0,AO7/PLANEL_Pot_Trim!AO7,0)</f>
        <v>0.2414635079767366</v>
      </c>
      <c r="AP33" s="48">
        <f>IF(PLANEL_Pot_Trim!AP7&lt;&gt;0,AP7/PLANEL_Pot_Trim!AP7,0)</f>
        <v>0.2414635079767366</v>
      </c>
      <c r="AQ33" s="48">
        <f>IF(PLANEL_Pot_Trim!AQ7&lt;&gt;0,AQ7/PLANEL_Pot_Trim!AQ7,0)</f>
        <v>0.19931572554232141</v>
      </c>
      <c r="AR33" s="48">
        <f>IF(PLANEL_Pot_Trim!AR7&lt;&gt;0,AR7/PLANEL_Pot_Trim!AR7,0)</f>
        <v>0.19931572554232141</v>
      </c>
      <c r="AS33" s="48">
        <f>IF(PLANEL_Pot_Trim!AS7&lt;&gt;0,AS7/PLANEL_Pot_Trim!AS7,0)</f>
        <v>0.19931572554232141</v>
      </c>
      <c r="AT33" s="48">
        <f>IF(PLANEL_Pot_Trim!AT7&lt;&gt;0,AT7/PLANEL_Pot_Trim!AT7,0)</f>
        <v>0.19931572554232141</v>
      </c>
      <c r="AU33" s="48">
        <f>IF(PLANEL_Pot_Trim!AU7&lt;&gt;0,AU7/PLANEL_Pot_Trim!AU7,0)</f>
        <v>0.13883039403280639</v>
      </c>
      <c r="AV33" s="48">
        <f>IF(PLANEL_Pot_Trim!AV7&lt;&gt;0,AV7/PLANEL_Pot_Trim!AV7,0)</f>
        <v>0.13883039403280639</v>
      </c>
      <c r="AW33" s="48">
        <f>IF(PLANEL_Pot_Trim!AW7&lt;&gt;0,AW7/PLANEL_Pot_Trim!AW7,0)</f>
        <v>7.2481968670141311E-2</v>
      </c>
      <c r="AX33" s="48">
        <f>IF(PLANEL_Pot_Trim!AX7&lt;&gt;0,AX7/PLANEL_Pot_Trim!AX7,0)</f>
        <v>0.13883039403280639</v>
      </c>
      <c r="AY33" s="48">
        <f>IF(PLANEL_Pot_Trim!AY7&lt;&gt;0,AY7/PLANEL_Pot_Trim!AY7,0)</f>
        <v>0.1327389565935872</v>
      </c>
      <c r="AZ33" s="48">
        <f>IF(PLANEL_Pot_Trim!AZ7&lt;&gt;0,AZ7/PLANEL_Pot_Trim!AZ7,0)</f>
        <v>0.1327389565935872</v>
      </c>
      <c r="BA33" s="48">
        <f>IF(PLANEL_Pot_Trim!BA7&lt;&gt;0,BA7/PLANEL_Pot_Trim!BA7,0)</f>
        <v>0.1327389565935872</v>
      </c>
      <c r="BB33" s="48">
        <f>IF(PLANEL_Pot_Trim!BB7&lt;&gt;0,BB7/PLANEL_Pot_Trim!BB7,0)</f>
        <v>0.1327389565935872</v>
      </c>
      <c r="BC33" s="48">
        <f>IF(PLANEL_Pot_Trim!BC7&lt;&gt;0,BC7/PLANEL_Pot_Trim!BC7,0)</f>
        <v>0.13007469937129607</v>
      </c>
      <c r="BD33" s="48">
        <f>IF(PLANEL_Pot_Trim!BD7&lt;&gt;0,BD7/PLANEL_Pot_Trim!BD7,0)</f>
        <v>0.13007469937129607</v>
      </c>
      <c r="BE33" s="48">
        <f>IF(PLANEL_Pot_Trim!BE7&lt;&gt;0,BE7/PLANEL_Pot_Trim!BE7,0)</f>
        <v>0.13007469937129607</v>
      </c>
      <c r="BF33" s="48">
        <f>IF(PLANEL_Pot_Trim!BF7&lt;&gt;0,BF7/PLANEL_Pot_Trim!BF7,0)</f>
        <v>0.13007469937129607</v>
      </c>
      <c r="BG33" s="48">
        <f>IF(PLANEL_Pot_Trim!BG7&lt;&gt;0,BG7/PLANEL_Pot_Trim!BG7,0)</f>
        <v>0.12851464227610698</v>
      </c>
      <c r="BH33" s="48">
        <f>IF(PLANEL_Pot_Trim!BH7&lt;&gt;0,BH7/PLANEL_Pot_Trim!BH7,0)</f>
        <v>0.12851464227610698</v>
      </c>
      <c r="BI33" s="48">
        <f>IF(PLANEL_Pot_Trim!BI7&lt;&gt;0,BI7/PLANEL_Pot_Trim!BI7,0)</f>
        <v>0.12851464227610698</v>
      </c>
      <c r="BJ33" s="48">
        <f>IF(PLANEL_Pot_Trim!BJ7&lt;&gt;0,BJ7/PLANEL_Pot_Trim!BJ7,0)</f>
        <v>0.12851464227610698</v>
      </c>
      <c r="BK33" s="48">
        <f>IF(PLANEL_Pot_Trim!BK7&lt;&gt;0,BK7/PLANEL_Pot_Trim!BK7,0)</f>
        <v>0.12851464227610698</v>
      </c>
      <c r="BL33" s="48">
        <f>IF(PLANEL_Pot_Trim!BL7&lt;&gt;0,BL7/PLANEL_Pot_Trim!BL7,0)</f>
        <v>0.12851464227610698</v>
      </c>
      <c r="BM33" s="48">
        <f>IF(PLANEL_Pot_Trim!BM7&lt;&gt;0,BM7/PLANEL_Pot_Trim!BM7,0)</f>
        <v>0.12851464227610698</v>
      </c>
      <c r="BN33" s="48">
        <f>IF(PLANEL_Pot_Trim!BN7&lt;&gt;0,BN7/PLANEL_Pot_Trim!BN7,0)</f>
        <v>0.12851464227610698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0.3409545103777501</v>
      </c>
      <c r="D37" s="49">
        <f>IF(PLANEL_Pot_Trim!D10&lt;&gt;0,D11/PLANEL_Pot_Trim!D10,0)</f>
        <v>0.74999999999999989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0.47439158834924583</v>
      </c>
      <c r="H37" s="49">
        <f>IF(PLANEL_Pot_Trim!H10&lt;&gt;0,H11/PLANEL_Pot_Trim!H10,0)</f>
        <v>0.56314860938148603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0.56314860938148603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0.74999999999999989</v>
      </c>
      <c r="Q37" s="49">
        <f>IF(PLANEL_Pot_Trim!Q10&lt;&gt;0,Q11/PLANEL_Pot_Trim!Q10,0)</f>
        <v>0.18685139061851389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0.74999999999999989</v>
      </c>
      <c r="U37" s="49">
        <f>IF(PLANEL_Pot_Trim!U10&lt;&gt;0,U11/PLANEL_Pot_Trim!U10,0)</f>
        <v>0.63155725432406251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0.2930251256281407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0.56316624824120598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0.39210531428571432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0.65121584154481271</v>
      </c>
      <c r="D39" s="47">
        <f>IF(PLANEL_Pot_Trim!D12&lt;&gt;0,D13/PLANEL_Pot_Trim!D12,0)</f>
        <v>0.9081937264169142</v>
      </c>
      <c r="E39" s="47">
        <f>IF(PLANEL_Pot_Trim!E12&lt;&gt;0,E13/PLANEL_Pot_Trim!E12,0)</f>
        <v>0.84540463829623047</v>
      </c>
      <c r="F39" s="47">
        <f>IF(PLANEL_Pot_Trim!F12&lt;&gt;0,F13/PLANEL_Pot_Trim!F12,0)</f>
        <v>0.64098774217755317</v>
      </c>
      <c r="G39" s="47">
        <f>IF(PLANEL_Pot_Trim!G12&lt;&gt;0,G13/PLANEL_Pot_Trim!G12,0)</f>
        <v>0.87546308422392838</v>
      </c>
      <c r="H39" s="47">
        <f>IF(PLANEL_Pot_Trim!H12&lt;&gt;0,H13/PLANEL_Pot_Trim!H12,0)</f>
        <v>0.84524126142983913</v>
      </c>
      <c r="I39" s="47">
        <f>IF(PLANEL_Pot_Trim!I12&lt;&gt;0,I13/PLANEL_Pot_Trim!I12,0)</f>
        <v>0.6729570890080635</v>
      </c>
      <c r="J39" s="47">
        <f>IF(PLANEL_Pot_Trim!J12&lt;&gt;0,J13/PLANEL_Pot_Trim!J12,0)</f>
        <v>0.71806946381033221</v>
      </c>
      <c r="K39" s="47">
        <f>IF(PLANEL_Pot_Trim!K12&lt;&gt;0,K13/PLANEL_Pot_Trim!K12,0)</f>
        <v>0.84514063119719129</v>
      </c>
      <c r="L39" s="47">
        <f>IF(PLANEL_Pot_Trim!L12&lt;&gt;0,L13/PLANEL_Pot_Trim!L12,0)</f>
        <v>0.84444807187777304</v>
      </c>
      <c r="M39" s="47">
        <f>IF(PLANEL_Pot_Trim!M12&lt;&gt;0,M13/PLANEL_Pot_Trim!M12,0)</f>
        <v>0.92097308750337581</v>
      </c>
      <c r="N39" s="47">
        <f>IF(PLANEL_Pot_Trim!N12&lt;&gt;0,N13/PLANEL_Pot_Trim!N12,0)</f>
        <v>0.7337501904008642</v>
      </c>
      <c r="O39" s="47">
        <f>IF(PLANEL_Pot_Trim!O12&lt;&gt;0,O13/PLANEL_Pot_Trim!O12,0)</f>
        <v>0.70495183415641038</v>
      </c>
      <c r="P39" s="47">
        <f>IF(PLANEL_Pot_Trim!P12&lt;&gt;0,P13/PLANEL_Pot_Trim!P12,0)</f>
        <v>0.86180636289980328</v>
      </c>
      <c r="Q39" s="47">
        <f>IF(PLANEL_Pot_Trim!Q12&lt;&gt;0,Q13/PLANEL_Pot_Trim!Q12,0)</f>
        <v>0.59199895904548783</v>
      </c>
      <c r="R39" s="47">
        <f>IF(PLANEL_Pot_Trim!R12&lt;&gt;0,R13/PLANEL_Pot_Trim!R12,0)</f>
        <v>0.77089476513368571</v>
      </c>
      <c r="S39" s="47">
        <f>IF(PLANEL_Pot_Trim!S12&lt;&gt;0,S13/PLANEL_Pot_Trim!S12,0)</f>
        <v>0.79283621914425706</v>
      </c>
      <c r="T39" s="47">
        <f>IF(PLANEL_Pot_Trim!T12&lt;&gt;0,T13/PLANEL_Pot_Trim!T12,0)</f>
        <v>0.90489917955939647</v>
      </c>
      <c r="U39" s="47">
        <f>IF(PLANEL_Pot_Trim!U12&lt;&gt;0,U13/PLANEL_Pot_Trim!U12,0)</f>
        <v>0.84604266329719524</v>
      </c>
      <c r="V39" s="47">
        <f>IF(PLANEL_Pot_Trim!V12&lt;&gt;0,V13/PLANEL_Pot_Trim!V12,0)</f>
        <v>0.88550158339442109</v>
      </c>
      <c r="W39" s="47">
        <f>IF(PLANEL_Pot_Trim!W12&lt;&gt;0,W13/PLANEL_Pot_Trim!W12,0)</f>
        <v>0.80723018249160838</v>
      </c>
      <c r="X39" s="47">
        <f>IF(PLANEL_Pot_Trim!X12&lt;&gt;0,X13/PLANEL_Pot_Trim!X12,0)</f>
        <v>0.89106111674833133</v>
      </c>
      <c r="Y39" s="47">
        <f>IF(PLANEL_Pot_Trim!Y12&lt;&gt;0,Y13/PLANEL_Pot_Trim!Y12,0)</f>
        <v>0.82787477699756939</v>
      </c>
      <c r="Z39" s="47">
        <f>IF(PLANEL_Pot_Trim!Z12&lt;&gt;0,Z13/PLANEL_Pot_Trim!Z12,0)</f>
        <v>0.80346647289633077</v>
      </c>
      <c r="AA39" s="47">
        <f>IF(PLANEL_Pot_Trim!AA12&lt;&gt;0,AA13/PLANEL_Pot_Trim!AA12,0)</f>
        <v>0.94000110826034944</v>
      </c>
      <c r="AB39" s="47">
        <f>IF(PLANEL_Pot_Trim!AB12&lt;&gt;0,AB13/PLANEL_Pot_Trim!AB12,0)</f>
        <v>0.86353556522242358</v>
      </c>
      <c r="AC39" s="47">
        <f>IF(PLANEL_Pot_Trim!AC12&lt;&gt;0,AC13/PLANEL_Pot_Trim!AC12,0)</f>
        <v>0.86783731104595074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0.93951685655310768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0.82211329006150213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0.93791266358124803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0.72500917588365987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3.7372130278418479E-2</v>
      </c>
      <c r="D41" s="50">
        <f>IF(PLANEL_Pot_Trim!D14&lt;&gt;0,D15/PLANEL_Pot_Trim!D14,0)</f>
        <v>0.37689600345102975</v>
      </c>
      <c r="E41" s="50">
        <f>IF(PLANEL_Pot_Trim!E14&lt;&gt;0,E15/PLANEL_Pot_Trim!E14,0)</f>
        <v>0.53601954252681738</v>
      </c>
      <c r="F41" s="50">
        <f>IF(PLANEL_Pot_Trim!F14&lt;&gt;0,F15/PLANEL_Pot_Trim!F14,0)</f>
        <v>0.32159243056526737</v>
      </c>
      <c r="G41" s="50">
        <f>IF(PLANEL_Pot_Trim!G14&lt;&gt;0,G15/PLANEL_Pot_Trim!G14,0)</f>
        <v>3.9999999991987563E-2</v>
      </c>
      <c r="H41" s="50">
        <f>IF(PLANEL_Pot_Trim!H14&lt;&gt;0,H15/PLANEL_Pot_Trim!H14,0)</f>
        <v>0.37208917413606296</v>
      </c>
      <c r="I41" s="50">
        <f>IF(PLANEL_Pot_Trim!I14&lt;&gt;0,I15/PLANEL_Pot_Trim!I14,0)</f>
        <v>0.50711108224070511</v>
      </c>
      <c r="J41" s="50">
        <f>IF(PLANEL_Pot_Trim!J14&lt;&gt;0,J15/PLANEL_Pot_Trim!J14,0)</f>
        <v>0.3282770452641412</v>
      </c>
      <c r="K41" s="50">
        <f>IF(PLANEL_Pot_Trim!K14&lt;&gt;0,K15/PLANEL_Pot_Trim!K14,0)</f>
        <v>3.9352574252686276E-2</v>
      </c>
      <c r="L41" s="50">
        <f>IF(PLANEL_Pot_Trim!L14&lt;&gt;0,L15/PLANEL_Pot_Trim!L14,0)</f>
        <v>0.37524178587673296</v>
      </c>
      <c r="M41" s="50">
        <f>IF(PLANEL_Pot_Trim!M14&lt;&gt;0,M15/PLANEL_Pot_Trim!M14,0)</f>
        <v>0.5114158451352937</v>
      </c>
      <c r="N41" s="50">
        <f>IF(PLANEL_Pot_Trim!N14&lt;&gt;0,N15/PLANEL_Pot_Trim!N14,0)</f>
        <v>0.32685954451163063</v>
      </c>
      <c r="O41" s="50">
        <f>IF(PLANEL_Pot_Trim!O14&lt;&gt;0,O15/PLANEL_Pot_Trim!O14,0)</f>
        <v>3.8025561331601579E-2</v>
      </c>
      <c r="P41" s="50">
        <f>IF(PLANEL_Pot_Trim!P14&lt;&gt;0,P15/PLANEL_Pot_Trim!P14,0)</f>
        <v>0.36461607382508743</v>
      </c>
      <c r="Q41" s="50">
        <f>IF(PLANEL_Pot_Trim!Q14&lt;&gt;0,Q15/PLANEL_Pot_Trim!Q14,0)</f>
        <v>0.50652676038348843</v>
      </c>
      <c r="R41" s="50">
        <f>IF(PLANEL_Pot_Trim!R14&lt;&gt;0,R15/PLANEL_Pot_Trim!R14,0)</f>
        <v>0.33449753252766412</v>
      </c>
      <c r="S41" s="50">
        <f>IF(PLANEL_Pot_Trim!S14&lt;&gt;0,S15/PLANEL_Pot_Trim!S14,0)</f>
        <v>3.8987078892309256E-2</v>
      </c>
      <c r="T41" s="50">
        <f>IF(PLANEL_Pot_Trim!T14&lt;&gt;0,T15/PLANEL_Pot_Trim!T14,0)</f>
        <v>0.36737666842027311</v>
      </c>
      <c r="U41" s="50">
        <f>IF(PLANEL_Pot_Trim!U14&lt;&gt;0,U15/PLANEL_Pot_Trim!U14,0)</f>
        <v>0.51247783655986956</v>
      </c>
      <c r="V41" s="50">
        <f>IF(PLANEL_Pot_Trim!V14&lt;&gt;0,V15/PLANEL_Pot_Trim!V14,0)</f>
        <v>0.33807082565526264</v>
      </c>
      <c r="W41" s="50">
        <f>IF(PLANEL_Pot_Trim!W14&lt;&gt;0,W15/PLANEL_Pot_Trim!W14,0)</f>
        <v>3.8732651548446524E-2</v>
      </c>
      <c r="X41" s="50">
        <f>IF(PLANEL_Pot_Trim!X14&lt;&gt;0,X15/PLANEL_Pot_Trim!X14,0)</f>
        <v>0.30664946134799381</v>
      </c>
      <c r="Y41" s="50">
        <f>IF(PLANEL_Pot_Trim!Y14&lt;&gt;0,Y15/PLANEL_Pot_Trim!Y14,0)</f>
        <v>0.51064420602975613</v>
      </c>
      <c r="Z41" s="50">
        <f>IF(PLANEL_Pot_Trim!Z14&lt;&gt;0,Z15/PLANEL_Pot_Trim!Z14,0)</f>
        <v>0.33793719588163879</v>
      </c>
      <c r="AA41" s="50">
        <f>IF(PLANEL_Pot_Trim!AA14&lt;&gt;0,AA15/PLANEL_Pot_Trim!AA14,0)</f>
        <v>3.9832219505247957E-2</v>
      </c>
      <c r="AB41" s="50">
        <f>IF(PLANEL_Pot_Trim!AB14&lt;&gt;0,AB15/PLANEL_Pot_Trim!AB14,0)</f>
        <v>0.37200049624458531</v>
      </c>
      <c r="AC41" s="50">
        <f>IF(PLANEL_Pot_Trim!AC14&lt;&gt;0,AC15/PLANEL_Pot_Trim!AC14,0)</f>
        <v>0.51855805708264147</v>
      </c>
      <c r="AD41" s="50">
        <f>IF(PLANEL_Pot_Trim!AD14&lt;&gt;0,AD15/PLANEL_Pot_Trim!AD14,0)</f>
        <v>0.33954381732311506</v>
      </c>
      <c r="AE41" s="50">
        <f>IF(PLANEL_Pot_Trim!AE14&lt;&gt;0,AE15/PLANEL_Pot_Trim!AE14,0)</f>
        <v>3.9987582335739617E-2</v>
      </c>
      <c r="AF41" s="50">
        <f>IF(PLANEL_Pot_Trim!AF14&lt;&gt;0,AF15/PLANEL_Pot_Trim!AF14,0)</f>
        <v>0.38744363378985547</v>
      </c>
      <c r="AG41" s="50">
        <f>IF(PLANEL_Pot_Trim!AG14&lt;&gt;0,AG15/PLANEL_Pot_Trim!AG14,0)</f>
        <v>0.53664904272128178</v>
      </c>
      <c r="AH41" s="50">
        <f>IF(PLANEL_Pot_Trim!AH14&lt;&gt;0,AH15/PLANEL_Pot_Trim!AH14,0)</f>
        <v>0.33999999996274705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0.36631828426157481</v>
      </c>
      <c r="AK41" s="50">
        <f>IF(PLANEL_Pot_Trim!AK14&lt;&gt;0,AK15/PLANEL_Pot_Trim!AK14,0)</f>
        <v>0.53851566259606043</v>
      </c>
      <c r="AL41" s="50">
        <f>IF(PLANEL_Pot_Trim!AL14&lt;&gt;0,AL15/PLANEL_Pot_Trim!AL14,0)</f>
        <v>0.33991403996665093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0.20003113223725644</v>
      </c>
      <c r="AO41" s="50">
        <f>IF(PLANEL_Pot_Trim!AO14&lt;&gt;0,AO15/PLANEL_Pot_Trim!AO14,0)</f>
        <v>0.27002316063677662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0.19802816529726691</v>
      </c>
      <c r="AS41" s="50">
        <f>IF(PLANEL_Pot_Trim!AS14&lt;&gt;0,AS15/PLANEL_Pot_Trim!AS14,0)</f>
        <v>0.27209066174138674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0.20003113223725644</v>
      </c>
      <c r="AW41" s="50">
        <f>IF(PLANEL_Pot_Trim!AW14&lt;&gt;0,AW15/PLANEL_Pot_Trim!AW14,0)</f>
        <v>0.27670087607186233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0.19598347896333518</v>
      </c>
      <c r="BA41" s="50">
        <f>IF(PLANEL_Pot_Trim!BA14&lt;&gt;0,BA15/PLANEL_Pot_Trim!BA14,0)</f>
        <v>0.27499599081919052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2.166093534966038E-2</v>
      </c>
      <c r="BD41" s="50">
        <f>IF(PLANEL_Pot_Trim!BD14&lt;&gt;0,BD15/PLANEL_Pot_Trim!BD14,0)</f>
        <v>0.21119411968107371</v>
      </c>
      <c r="BE41" s="50">
        <f>IF(PLANEL_Pot_Trim!BE14&lt;&gt;0,BE15/PLANEL_Pot_Trim!BE14,0)</f>
        <v>0.29242262720582507</v>
      </c>
      <c r="BF41" s="50">
        <f>IF(PLANEL_Pot_Trim!BF14&lt;&gt;0,BF15/PLANEL_Pot_Trim!BF14,0)</f>
        <v>0.18411795048670324</v>
      </c>
      <c r="BG41" s="50">
        <f>IF(PLANEL_Pot_Trim!BG14&lt;&gt;0,BG15/PLANEL_Pot_Trim!BG14,0)</f>
        <v>2.5684060334735477E-2</v>
      </c>
      <c r="BH41" s="50">
        <f>IF(PLANEL_Pot_Trim!BH14&lt;&gt;0,BH15/PLANEL_Pot_Trim!BH14,0)</f>
        <v>0.24317050371525739</v>
      </c>
      <c r="BI41" s="50">
        <f>IF(PLANEL_Pot_Trim!BI14&lt;&gt;0,BI15/PLANEL_Pot_Trim!BI14,0)</f>
        <v>0.29815387210947686</v>
      </c>
      <c r="BJ41" s="50">
        <f>IF(PLANEL_Pot_Trim!BJ14&lt;&gt;0,BJ15/PLANEL_Pot_Trim!BJ14,0)</f>
        <v>0.21825143959360874</v>
      </c>
      <c r="BK41" s="50">
        <f>IF(PLANEL_Pot_Trim!BK14&lt;&gt;0,BK15/PLANEL_Pot_Trim!BK14,0)</f>
        <v>2.5684060334735477E-2</v>
      </c>
      <c r="BL41" s="50">
        <f>IF(PLANEL_Pot_Trim!BL14&lt;&gt;0,BL15/PLANEL_Pot_Trim!BL14,0)</f>
        <v>0.25041958823747545</v>
      </c>
      <c r="BM41" s="50">
        <f>IF(PLANEL_Pot_Trim!BM14&lt;&gt;0,BM15/PLANEL_Pot_Trim!BM14,0)</f>
        <v>0.34641633042089698</v>
      </c>
      <c r="BN41" s="50">
        <f>IF(PLANEL_Pot_Trim!BN14&lt;&gt;0,BN15/PLANEL_Pot_Trim!BN14,0)</f>
        <v>0.21831451282475076</v>
      </c>
      <c r="BO41" s="50">
        <f>IF(PLANEL_Pot_Trim!BO14&lt;&gt;0,BO15/PLANEL_Pot_Trim!BO14,0)</f>
        <v>1.8801329466389256E-2</v>
      </c>
      <c r="BP41" s="50">
        <f>IF(PLANEL_Pot_Trim!BP14&lt;&gt;0,BP15/PLANEL_Pot_Trim!BP14,0)</f>
        <v>0.18331296231639599</v>
      </c>
      <c r="BQ41" s="50">
        <f>IF(PLANEL_Pot_Trim!BQ14&lt;&gt;0,BQ15/PLANEL_Pot_Trim!BQ14,0)</f>
        <v>0.24970971124463373</v>
      </c>
      <c r="BR41" s="50">
        <f>IF(PLANEL_Pot_Trim!BR14&lt;&gt;0,BR15/PLANEL_Pot_Trim!BR14,0)</f>
        <v>0.15981130048902728</v>
      </c>
      <c r="BS41" s="50">
        <f>IF(PLANEL_Pot_Trim!BS14&lt;&gt;0,BS15/PLANEL_Pot_Trim!BS14,0)</f>
        <v>1.8801329466389256E-2</v>
      </c>
      <c r="BT41" s="50">
        <f>IF(PLANEL_Pot_Trim!BT14&lt;&gt;0,BT15/PLANEL_Pot_Trim!BT14,0)</f>
        <v>0.18331296231639599</v>
      </c>
      <c r="BU41" s="50">
        <f>IF(PLANEL_Pot_Trim!BU14&lt;&gt;0,BU15/PLANEL_Pot_Trim!BU14,0)</f>
        <v>0.24412969514721689</v>
      </c>
      <c r="BV41" s="50">
        <f>IF(PLANEL_Pot_Trim!BV14&lt;&gt;0,BV15/PLANEL_Pot_Trim!BV14,0)</f>
        <v>0.15981130048902728</v>
      </c>
      <c r="BW41" s="50">
        <f>IF(PLANEL_Pot_Trim!BW14&lt;&gt;0,BW15/PLANEL_Pot_Trim!BW14,0)</f>
        <v>1.8801329466389256E-2</v>
      </c>
      <c r="BX41" s="50">
        <f>IF(PLANEL_Pot_Trim!BX14&lt;&gt;0,BX15/PLANEL_Pot_Trim!BX14,0)</f>
        <v>0.18331296231639599</v>
      </c>
      <c r="BY41" s="50">
        <f>IF(PLANEL_Pot_Trim!BY14&lt;&gt;0,BY15/PLANEL_Pot_Trim!BY14,0)</f>
        <v>0.25323548771926652</v>
      </c>
      <c r="BZ41" s="50">
        <f>IF(PLANEL_Pot_Trim!BZ14&lt;&gt;0,BZ15/PLANEL_Pot_Trim!BZ14,0)</f>
        <v>0.15981130048902728</v>
      </c>
      <c r="CA41" s="50">
        <f>IF(PLANEL_Pot_Trim!CA14&lt;&gt;0,CA15/PLANEL_Pot_Trim!CA14,0)</f>
        <v>1.8801329466389256E-2</v>
      </c>
      <c r="CB41" s="50">
        <f>IF(PLANEL_Pot_Trim!CB14&lt;&gt;0,CB15/PLANEL_Pot_Trim!CB14,0)</f>
        <v>0.18331296231639599</v>
      </c>
      <c r="CC41" s="50">
        <f>IF(PLANEL_Pot_Trim!CC14&lt;&gt;0,CC15/PLANEL_Pot_Trim!CC14,0)</f>
        <v>0.25381794779850209</v>
      </c>
      <c r="CD41" s="50">
        <f>IF(PLANEL_Pot_Trim!CD14&lt;&gt;0,CD15/PLANEL_Pot_Trim!CD14,0)</f>
        <v>0.15981130048902728</v>
      </c>
      <c r="CE41" s="50">
        <f>IF(PLANEL_Pot_Trim!CE14&lt;&gt;0,CE15/PLANEL_Pot_Trim!CE14,0)</f>
        <v>1.8801329466389256E-2</v>
      </c>
      <c r="CF41" s="50">
        <f>IF(PLANEL_Pot_Trim!CF14&lt;&gt;0,CF15/PLANEL_Pot_Trim!CF14,0)</f>
        <v>0.18331296231639599</v>
      </c>
      <c r="CG41" s="50">
        <f>IF(PLANEL_Pot_Trim!CG14&lt;&gt;0,CG15/PLANEL_Pot_Trim!CG14,0)</f>
        <v>0.25381794779850209</v>
      </c>
      <c r="CH41" s="50">
        <f>IF(PLANEL_Pot_Trim!CH14&lt;&gt;0,CH15/PLANEL_Pot_Trim!CH14,0)</f>
        <v>0.15981130048902728</v>
      </c>
      <c r="CI41" s="50">
        <f>IF(PLANEL_Pot_Trim!CI14&lt;&gt;0,CI15/PLANEL_Pot_Trim!CI14,0)</f>
        <v>1.6622083913837446E-2</v>
      </c>
      <c r="CJ41" s="50">
        <f>IF(PLANEL_Pot_Trim!CJ14&lt;&gt;0,CJ15/PLANEL_Pot_Trim!CJ14,0)</f>
        <v>0.16206531818687095</v>
      </c>
      <c r="CK41" s="50">
        <f>IF(PLANEL_Pot_Trim!CK14&lt;&gt;0,CK15/PLANEL_Pot_Trim!CK14,0)</f>
        <v>0.2243981328637614</v>
      </c>
      <c r="CL41" s="50">
        <f>IF(PLANEL_Pot_Trim!CL14&lt;&gt;0,CL15/PLANEL_Pot_Trim!CL14,0)</f>
        <v>0.14128771329457412</v>
      </c>
      <c r="CM41" s="50">
        <f>IF(PLANEL_Pot_Trim!CM14&lt;&gt;0,CM15/PLANEL_Pot_Trim!CM14,0)</f>
        <v>1.6622083913837446E-2</v>
      </c>
      <c r="CN41" s="50">
        <f>IF(PLANEL_Pot_Trim!CN14&lt;&gt;0,CN15/PLANEL_Pot_Trim!CN14,0)</f>
        <v>0.16206531818687095</v>
      </c>
      <c r="CO41" s="50">
        <f>IF(PLANEL_Pot_Trim!CO14&lt;&gt;0,CO15/PLANEL_Pot_Trim!CO14,0)</f>
        <v>0.2243981328637614</v>
      </c>
      <c r="CP41" s="50">
        <f>IF(PLANEL_Pot_Trim!CP14&lt;&gt;0,CP15/PLANEL_Pot_Trim!CP14,0)</f>
        <v>0.14128771329457412</v>
      </c>
      <c r="CQ41" s="50">
        <f>IF(PLANEL_Pot_Trim!CQ14&lt;&gt;0,CQ15/PLANEL_Pot_Trim!CQ14,0)</f>
        <v>1.6622083913837446E-2</v>
      </c>
      <c r="CR41" s="50">
        <f>IF(PLANEL_Pot_Trim!CR14&lt;&gt;0,CR15/PLANEL_Pot_Trim!CR14,0)</f>
        <v>0.16206531818687095</v>
      </c>
      <c r="CS41" s="50">
        <f>IF(PLANEL_Pot_Trim!CS14&lt;&gt;0,CS15/PLANEL_Pot_Trim!CS14,0)</f>
        <v>0.2243981328637614</v>
      </c>
      <c r="CT41" s="50">
        <f>IF(PLANEL_Pot_Trim!CT14&lt;&gt;0,CT15/PLANEL_Pot_Trim!CT14,0)</f>
        <v>0.14128771329457412</v>
      </c>
      <c r="CU41" s="50">
        <f>IF(PLANEL_Pot_Trim!CU14&lt;&gt;0,CU15/PLANEL_Pot_Trim!CU14,0)</f>
        <v>1.6622083913837446E-2</v>
      </c>
      <c r="CV41" s="50">
        <f>IF(PLANEL_Pot_Trim!CV14&lt;&gt;0,CV15/PLANEL_Pot_Trim!CV14,0)</f>
        <v>0.16206531818687095</v>
      </c>
      <c r="CW41" s="50">
        <f>IF(PLANEL_Pot_Trim!CW14&lt;&gt;0,CW15/PLANEL_Pot_Trim!CW14,0)</f>
        <v>0.2243981328637614</v>
      </c>
      <c r="CX41" s="50">
        <f>IF(PLANEL_Pot_Trim!CX14&lt;&gt;0,CX15/PLANEL_Pot_Trim!CX14,0)</f>
        <v>0.14128771329457412</v>
      </c>
      <c r="CY41" s="80">
        <f>IF(PLANEL_Pot_Trim!CY14&lt;&gt;0,CY15/PLANEL_Pot_Trim!CY14,0)</f>
        <v>1.6622083913837446E-2</v>
      </c>
      <c r="CZ41" s="80">
        <f>IF(PLANEL_Pot_Trim!CZ14&lt;&gt;0,CZ15/PLANEL_Pot_Trim!CZ14,0)</f>
        <v>0.16206531818687095</v>
      </c>
      <c r="DA41" s="80">
        <f>IF(PLANEL_Pot_Trim!DA14&lt;&gt;0,DA15/PLANEL_Pot_Trim!DA14,0)</f>
        <v>0.2243981328637614</v>
      </c>
      <c r="DB41" s="80">
        <f>IF(PLANEL_Pot_Trim!DB14&lt;&gt;0,DB15/PLANEL_Pot_Trim!DB14,0)</f>
        <v>0.14128771329457412</v>
      </c>
      <c r="DC41" s="50">
        <f>IF(PLANEL_Pot_Trim!DC14&lt;&gt;0,DC15/PLANEL_Pot_Trim!DC14,0)</f>
        <v>1.6622083913837446E-2</v>
      </c>
      <c r="DD41" s="50">
        <f>IF(PLANEL_Pot_Trim!DD14&lt;&gt;0,DD15/PLANEL_Pot_Trim!DD14,0)</f>
        <v>0.16206531818687095</v>
      </c>
      <c r="DE41" s="50">
        <f>IF(PLANEL_Pot_Trim!DE14&lt;&gt;0,DE15/PLANEL_Pot_Trim!DE14,0)</f>
        <v>0.2243981328637614</v>
      </c>
      <c r="DF41" s="50">
        <f>IF(PLANEL_Pot_Trim!DF14&lt;&gt;0,DF15/PLANEL_Pot_Trim!DF14,0)</f>
        <v>0.14128771329457412</v>
      </c>
      <c r="DG41" s="50">
        <f>IF(PLANEL_Pot_Trim!DG14&lt;&gt;0,DG15/PLANEL_Pot_Trim!DG14,0)</f>
        <v>1.6622083913837446E-2</v>
      </c>
      <c r="DH41" s="50">
        <f>IF(PLANEL_Pot_Trim!DH14&lt;&gt;0,DH15/PLANEL_Pot_Trim!DH14,0)</f>
        <v>0.16206531818687095</v>
      </c>
      <c r="DI41" s="50">
        <f>IF(PLANEL_Pot_Trim!DI14&lt;&gt;0,DI15/PLANEL_Pot_Trim!DI14,0)</f>
        <v>0.2243981328637614</v>
      </c>
      <c r="DJ41" s="50">
        <f>IF(PLANEL_Pot_Trim!DJ14&lt;&gt;0,DJ15/PLANEL_Pot_Trim!DJ14,0)</f>
        <v>0.14128771329457412</v>
      </c>
      <c r="DK41" s="50">
        <f>IF(PLANEL_Pot_Trim!DK14&lt;&gt;0,DK15/PLANEL_Pot_Trim!DK14,0)</f>
        <v>1.6622083913837446E-2</v>
      </c>
      <c r="DL41" s="50">
        <f>IF(PLANEL_Pot_Trim!DL14&lt;&gt;0,DL15/PLANEL_Pot_Trim!DL14,0)</f>
        <v>0.15491662495981623</v>
      </c>
      <c r="DM41" s="50">
        <f>IF(PLANEL_Pot_Trim!DM14&lt;&gt;0,DM15/PLANEL_Pot_Trim!DM14,0)</f>
        <v>0.2243981328637614</v>
      </c>
      <c r="DN41" s="50">
        <f>IF(PLANEL_Pot_Trim!DN14&lt;&gt;0,DN15/PLANEL_Pot_Trim!DN14,0)</f>
        <v>0.14128771329457412</v>
      </c>
      <c r="DO41" s="50">
        <f>IF(PLANEL_Pot_Trim!DO14&lt;&gt;0,DO15/PLANEL_Pot_Trim!DO14,0)</f>
        <v>1.6622083913837446E-2</v>
      </c>
      <c r="DP41" s="50">
        <f>IF(PLANEL_Pot_Trim!DP14&lt;&gt;0,DP15/PLANEL_Pot_Trim!DP14,0)</f>
        <v>0.16206531818687095</v>
      </c>
      <c r="DQ41" s="50">
        <f>IF(PLANEL_Pot_Trim!DQ14&lt;&gt;0,DQ15/PLANEL_Pot_Trim!DQ14,0)</f>
        <v>0.2243981328637614</v>
      </c>
      <c r="DR41" s="50">
        <f>IF(PLANEL_Pot_Trim!DR14&lt;&gt;0,DR15/PLANEL_Pot_Trim!DR14,0)</f>
        <v>0.14128771329457412</v>
      </c>
      <c r="DS41" s="50">
        <f>IF(PLANEL_Pot_Trim!DS14&lt;&gt;0,DS15/PLANEL_Pot_Trim!DS14,0)</f>
        <v>1.6622083913837446E-2</v>
      </c>
      <c r="DT41" s="50">
        <f>IF(PLANEL_Pot_Trim!DT14&lt;&gt;0,DT15/PLANEL_Pot_Trim!DT14,0)</f>
        <v>0.16206531818687095</v>
      </c>
      <c r="DU41" s="50">
        <f>IF(PLANEL_Pot_Trim!DU14&lt;&gt;0,DU15/PLANEL_Pot_Trim!DU14,0)</f>
        <v>0.2243981328637614</v>
      </c>
      <c r="DV41" s="50">
        <f>IF(PLANEL_Pot_Trim!DV14&lt;&gt;0,DV15/PLANEL_Pot_Trim!DV14,0)</f>
        <v>0.14128771329457412</v>
      </c>
      <c r="DW41" s="50">
        <f>IF(PLANEL_Pot_Trim!DW14&lt;&gt;0,DW15/PLANEL_Pot_Trim!DW14,0)</f>
        <v>1.6338743932179517E-2</v>
      </c>
      <c r="DX41" s="50">
        <f>IF(PLANEL_Pot_Trim!DX14&lt;&gt;0,DX15/PLANEL_Pot_Trim!DX14,0)</f>
        <v>0.15930275336524669</v>
      </c>
      <c r="DY41" s="50">
        <f>IF(PLANEL_Pot_Trim!DY14&lt;&gt;0,DY15/PLANEL_Pot_Trim!DY14,0)</f>
        <v>0.22057304311091988</v>
      </c>
      <c r="DZ41" s="50">
        <f>IF(PLANEL_Pot_Trim!DZ14&lt;&gt;0,DZ15/PLANEL_Pot_Trim!DZ14,0)</f>
        <v>0.13887932345002227</v>
      </c>
      <c r="EA41" s="50">
        <f>IF(PLANEL_Pot_Trim!EA14&lt;&gt;0,EA15/PLANEL_Pot_Trim!EA14,0)</f>
        <v>1.6338743932179517E-2</v>
      </c>
      <c r="EB41" s="50">
        <f>IF(PLANEL_Pot_Trim!EB14&lt;&gt;0,EB15/PLANEL_Pot_Trim!EB14,0)</f>
        <v>0.15930275336524669</v>
      </c>
      <c r="EC41" s="50">
        <f>IF(PLANEL_Pot_Trim!EC14&lt;&gt;0,EC15/PLANEL_Pot_Trim!EC14,0)</f>
        <v>0.2110820443164145</v>
      </c>
      <c r="ED41" s="50">
        <f>IF(PLANEL_Pot_Trim!ED14&lt;&gt;0,ED15/PLANEL_Pot_Trim!ED14,0)</f>
        <v>0.13887932345002227</v>
      </c>
      <c r="EE41" s="50">
        <f>IF(PLANEL_Pot_Trim!EE14&lt;&gt;0,EE15/PLANEL_Pot_Trim!EE14,0)</f>
        <v>1.6338743932179517E-2</v>
      </c>
      <c r="EF41" s="50">
        <f>IF(PLANEL_Pot_Trim!EF14&lt;&gt;0,EF15/PLANEL_Pot_Trim!EF14,0)</f>
        <v>0.15930275336524669</v>
      </c>
      <c r="EG41" s="50">
        <f>IF(PLANEL_Pot_Trim!EG14&lt;&gt;0,EG15/PLANEL_Pot_Trim!EG14,0)</f>
        <v>0.21418211929954439</v>
      </c>
      <c r="EH41" s="50">
        <f>IF(PLANEL_Pot_Trim!EH14&lt;&gt;0,EH15/PLANEL_Pot_Trim!EH14,0)</f>
        <v>0.13887932345002227</v>
      </c>
      <c r="EI41" s="50">
        <f>IF(PLANEL_Pot_Trim!EI14&lt;&gt;0,EI15/PLANEL_Pot_Trim!EI14,0)</f>
        <v>1.6338743932179517E-2</v>
      </c>
      <c r="EJ41" s="50">
        <f>IF(PLANEL_Pot_Trim!EJ14&lt;&gt;0,EJ15/PLANEL_Pot_Trim!EJ14,0)</f>
        <v>0.15930275336524669</v>
      </c>
      <c r="EK41" s="50">
        <f>IF(PLANEL_Pot_Trim!EK14&lt;&gt;0,EK15/PLANEL_Pot_Trim!EK14,0)</f>
        <v>0.22057304311091988</v>
      </c>
      <c r="EL41" s="50">
        <f>IF(PLANEL_Pot_Trim!EL14&lt;&gt;0,EL15/PLANEL_Pot_Trim!EL14,0)</f>
        <v>0.13887932345002227</v>
      </c>
      <c r="EM41" s="50">
        <f>IF(PLANEL_Pot_Trim!EM14&lt;&gt;0,EM15/PLANEL_Pot_Trim!EM14,0)</f>
        <v>1.6338743932179517E-2</v>
      </c>
      <c r="EN41" s="50">
        <f>IF(PLANEL_Pot_Trim!EN14&lt;&gt;0,EN15/PLANEL_Pot_Trim!EN14,0)</f>
        <v>0.15930275336524669</v>
      </c>
      <c r="EO41" s="50">
        <f>IF(PLANEL_Pot_Trim!EO14&lt;&gt;0,EO15/PLANEL_Pot_Trim!EO14,0)</f>
        <v>0.22057304311091988</v>
      </c>
      <c r="EP41" s="50">
        <f>IF(PLANEL_Pot_Trim!EP14&lt;&gt;0,EP15/PLANEL_Pot_Trim!EP14,0)</f>
        <v>0.13887932345002227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0.19514990914597216</v>
      </c>
      <c r="I42" s="50">
        <f>IF(PLANEL_Pot_Trim!I15&lt;&gt;0,I16/PLANEL_Pot_Trim!I15,0)</f>
        <v>0.82050423985463361</v>
      </c>
      <c r="J42" s="50">
        <f>IF(PLANEL_Pot_Trim!J15&lt;&gt;0,J16/PLANEL_Pot_Trim!J15,0)</f>
        <v>0.90249999999999997</v>
      </c>
      <c r="K42" s="50">
        <f>IF(PLANEL_Pot_Trim!K15&lt;&gt;0,K16/PLANEL_Pot_Trim!K15,0)</f>
        <v>0.20608267716535436</v>
      </c>
      <c r="L42" s="50">
        <f>IF(PLANEL_Pot_Trim!L15&lt;&gt;0,L16/PLANEL_Pot_Trim!L15,0)</f>
        <v>0.19514990914597216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0.63443069306930688</v>
      </c>
      <c r="Q42" s="50">
        <f>IF(PLANEL_Pot_Trim!Q15&lt;&gt;0,Q16/PLANEL_Pot_Trim!Q15,0)</f>
        <v>0.84888613861386142</v>
      </c>
      <c r="R42" s="50">
        <f>IF(PLANEL_Pot_Trim!R15&lt;&gt;0,R16/PLANEL_Pot_Trim!R15,0)</f>
        <v>0.87247623762376236</v>
      </c>
      <c r="S42" s="50">
        <f>IF(PLANEL_Pot_Trim!S15&lt;&gt;0,S16/PLANEL_Pot_Trim!S15,0)</f>
        <v>0.87983632286995517</v>
      </c>
      <c r="T42" s="50">
        <f>IF(PLANEL_Pot_Trim!T15&lt;&gt;0,T16/PLANEL_Pot_Trim!T15,0)</f>
        <v>0.89710388639760841</v>
      </c>
      <c r="U42" s="50">
        <f>IF(PLANEL_Pot_Trim!U15&lt;&gt;0,U16/PLANEL_Pot_Trim!U15,0)</f>
        <v>0.90250000000000008</v>
      </c>
      <c r="V42" s="50">
        <f>IF(PLANEL_Pot_Trim!V15&lt;&gt;0,V16/PLANEL_Pot_Trim!V15,0)</f>
        <v>0.87983632286995517</v>
      </c>
      <c r="W42" s="50">
        <f>IF(PLANEL_Pot_Trim!W15&lt;&gt;0,W16/PLANEL_Pot_Trim!W15,0)</f>
        <v>0.88141237830319885</v>
      </c>
      <c r="X42" s="50">
        <f>IF(PLANEL_Pot_Trim!X15&lt;&gt;0,X16/PLANEL_Pot_Trim!X15,0)</f>
        <v>0.87639151599443665</v>
      </c>
      <c r="Y42" s="50">
        <f>IF(PLANEL_Pot_Trim!Y15&lt;&gt;0,Y16/PLANEL_Pot_Trim!Y15,0)</f>
        <v>0.72292071098748267</v>
      </c>
      <c r="Z42" s="50">
        <f>IF(PLANEL_Pot_Trim!Z15&lt;&gt;0,Z16/PLANEL_Pot_Trim!Z15,0)</f>
        <v>0.88141237830319885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0.58487983425414358</v>
      </c>
      <c r="AC42" s="50">
        <f>IF(PLANEL_Pot_Trim!AC15&lt;&gt;0,AC16/PLANEL_Pot_Trim!AC15,0)</f>
        <v>0.69457596685082867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0.88155801104972387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0.88155801104972387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0.88065273775216135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0.88065273775216135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0.88065273775216135</v>
      </c>
      <c r="BA42" s="50">
        <f>IF(PLANEL_Pot_Trim!BA15&lt;&gt;0,BA16/PLANEL_Pot_Trim!BA15,0)</f>
        <v>0.88065273775216135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0.83097622478386168</v>
      </c>
      <c r="BJ42" s="50">
        <f>IF(PLANEL_Pot_Trim!BJ15&lt;&gt;0,BJ16/PLANEL_Pot_Trim!BJ15,0)</f>
        <v>0.88065273775216135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0.88065273775216135</v>
      </c>
      <c r="BM42" s="50">
        <f>IF(PLANEL_Pot_Trim!BM15&lt;&gt;0,BM16/PLANEL_Pot_Trim!BM15,0)</f>
        <v>0.88065273775216135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0.51230559875583204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0.10547137366232671</v>
      </c>
      <c r="D44" s="51">
        <f>IF(PLANEL_Pot_Trim!D17&lt;&gt;0,D18/PLANEL_Pot_Trim!D17,0)</f>
        <v>0.18797441561218761</v>
      </c>
      <c r="E44" s="51">
        <f>IF(PLANEL_Pot_Trim!E17&lt;&gt;0,E18/PLANEL_Pot_Trim!E17,0)</f>
        <v>0.23366553744112406</v>
      </c>
      <c r="F44" s="51">
        <f>IF(PLANEL_Pot_Trim!F17&lt;&gt;0,F18/PLANEL_Pot_Trim!F17,0)</f>
        <v>0.13792808287625682</v>
      </c>
      <c r="G44" s="51">
        <f>IF(PLANEL_Pot_Trim!G17&lt;&gt;0,G18/PLANEL_Pot_Trim!G17,0)</f>
        <v>0.1688259526567514</v>
      </c>
      <c r="H44" s="51">
        <f>IF(PLANEL_Pot_Trim!H17&lt;&gt;0,H18/PLANEL_Pot_Trim!H17,0)</f>
        <v>0.17848219761658907</v>
      </c>
      <c r="I44" s="51">
        <f>IF(PLANEL_Pot_Trim!I17&lt;&gt;0,I18/PLANEL_Pot_Trim!I17,0)</f>
        <v>0.1571769463263647</v>
      </c>
      <c r="J44" s="51">
        <f>IF(PLANEL_Pot_Trim!J17&lt;&gt;0,J18/PLANEL_Pot_Trim!J17,0)</f>
        <v>0.18250533711428044</v>
      </c>
      <c r="K44" s="51">
        <f>IF(PLANEL_Pot_Trim!K17&lt;&gt;0,K18/PLANEL_Pot_Trim!K17,0)</f>
        <v>0.17755367147539478</v>
      </c>
      <c r="L44" s="51">
        <f>IF(PLANEL_Pot_Trim!L17&lt;&gt;0,L18/PLANEL_Pot_Trim!L17,0)</f>
        <v>0.20631792623488429</v>
      </c>
      <c r="M44" s="51">
        <f>IF(PLANEL_Pot_Trim!M17&lt;&gt;0,M18/PLANEL_Pot_Trim!M17,0)</f>
        <v>0.26839984425296493</v>
      </c>
      <c r="N44" s="51">
        <f>IF(PLANEL_Pot_Trim!N17&lt;&gt;0,N18/PLANEL_Pot_Trim!N17,0)</f>
        <v>0.2033511393972402</v>
      </c>
      <c r="O44" s="51">
        <f>IF(PLANEL_Pot_Trim!O17&lt;&gt;0,O18/PLANEL_Pot_Trim!O17,0)</f>
        <v>0.17002351135051985</v>
      </c>
      <c r="P44" s="51">
        <f>IF(PLANEL_Pot_Trim!P17&lt;&gt;0,P18/PLANEL_Pot_Trim!P17,0)</f>
        <v>0.16864622039234625</v>
      </c>
      <c r="Q44" s="51">
        <f>IF(PLANEL_Pot_Trim!Q17&lt;&gt;0,Q18/PLANEL_Pot_Trim!Q17,0)</f>
        <v>0.14369222260152886</v>
      </c>
      <c r="R44" s="51">
        <f>IF(PLANEL_Pot_Trim!R17&lt;&gt;0,R18/PLANEL_Pot_Trim!R17,0)</f>
        <v>0.19969517907365367</v>
      </c>
      <c r="S44" s="51">
        <f>IF(PLANEL_Pot_Trim!S17&lt;&gt;0,S18/PLANEL_Pot_Trim!S17,0)</f>
        <v>0.16008792938151478</v>
      </c>
      <c r="T44" s="51">
        <f>IF(PLANEL_Pot_Trim!T17&lt;&gt;0,T18/PLANEL_Pot_Trim!T17,0)</f>
        <v>0.20119385229880829</v>
      </c>
      <c r="U44" s="51">
        <f>IF(PLANEL_Pot_Trim!U17&lt;&gt;0,U18/PLANEL_Pot_Trim!U17,0)</f>
        <v>0.22657774893750715</v>
      </c>
      <c r="V44" s="51">
        <f>IF(PLANEL_Pot_Trim!V17&lt;&gt;0,V18/PLANEL_Pot_Trim!V17,0)</f>
        <v>0.23830674362673543</v>
      </c>
      <c r="W44" s="51">
        <f>IF(PLANEL_Pot_Trim!W17&lt;&gt;0,W18/PLANEL_Pot_Trim!W17,0)</f>
        <v>0.14668053632728359</v>
      </c>
      <c r="X44" s="51">
        <f>IF(PLANEL_Pot_Trim!X17&lt;&gt;0,X18/PLANEL_Pot_Trim!X17,0)</f>
        <v>0.1933448762670654</v>
      </c>
      <c r="Y44" s="51">
        <f>IF(PLANEL_Pot_Trim!Y17&lt;&gt;0,Y18/PLANEL_Pot_Trim!Y17,0)</f>
        <v>0.24355312409953192</v>
      </c>
      <c r="Z44" s="51">
        <f>IF(PLANEL_Pot_Trim!Z17&lt;&gt;0,Z18/PLANEL_Pot_Trim!Z17,0)</f>
        <v>0.19798074537681662</v>
      </c>
      <c r="AA44" s="51">
        <f>IF(PLANEL_Pot_Trim!AA17&lt;&gt;0,AA18/PLANEL_Pot_Trim!AA17,0)</f>
        <v>0.16878579253044781</v>
      </c>
      <c r="AB44" s="51">
        <f>IF(PLANEL_Pot_Trim!AB17&lt;&gt;0,AB18/PLANEL_Pot_Trim!AB17,0)</f>
        <v>0.16266976278891279</v>
      </c>
      <c r="AC44" s="51">
        <f>IF(PLANEL_Pot_Trim!AC17&lt;&gt;0,AC18/PLANEL_Pot_Trim!AC17,0)</f>
        <v>0.22005248311564504</v>
      </c>
      <c r="AD44" s="51">
        <f>IF(PLANEL_Pot_Trim!AD17&lt;&gt;0,AD18/PLANEL_Pot_Trim!AD17,0)</f>
        <v>0.25856064821036234</v>
      </c>
      <c r="AE44" s="51">
        <f>IF(PLANEL_Pot_Trim!AE17&lt;&gt;0,AE18/PLANEL_Pot_Trim!AE17,0)</f>
        <v>0.18994631180788213</v>
      </c>
      <c r="AF44" s="51">
        <f>IF(PLANEL_Pot_Trim!AF17&lt;&gt;0,AF18/PLANEL_Pot_Trim!AF17,0)</f>
        <v>0.20559391281384765</v>
      </c>
      <c r="AG44" s="51">
        <f>IF(PLANEL_Pot_Trim!AG17&lt;&gt;0,AG18/PLANEL_Pot_Trim!AG17,0)</f>
        <v>0.28025908790630827</v>
      </c>
      <c r="AH44" s="51">
        <f>IF(PLANEL_Pot_Trim!AH17&lt;&gt;0,AH18/PLANEL_Pot_Trim!AH17,0)</f>
        <v>0.25814740265286396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0.22905486134353648</v>
      </c>
      <c r="AK44" s="51">
        <f>IF(PLANEL_Pot_Trim!AK17&lt;&gt;0,AK18/PLANEL_Pot_Trim!AK17,0)</f>
        <v>0.3081968865667386</v>
      </c>
      <c r="AL44" s="51">
        <f>IF(PLANEL_Pot_Trim!AL17&lt;&gt;0,AL18/PLANEL_Pot_Trim!AL17,0)</f>
        <v>0.27243365716450574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0.22637754280810124</v>
      </c>
      <c r="AO44" s="51">
        <f>IF(PLANEL_Pot_Trim!AO17&lt;&gt;0,AO18/PLANEL_Pot_Trim!AO17,0)</f>
        <v>0.26067194611226735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0.21804121787790326</v>
      </c>
      <c r="AS44" s="51">
        <f>IF(PLANEL_Pot_Trim!AS17&lt;&gt;0,AS18/PLANEL_Pot_Trim!AS17,0)</f>
        <v>0.25021514327890376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0.2340412457384162</v>
      </c>
      <c r="AW44" s="51">
        <f>IF(PLANEL_Pot_Trim!AW17&lt;&gt;0,AW18/PLANEL_Pot_Trim!AW17,0)</f>
        <v>0.29001750660827974</v>
      </c>
      <c r="AX44" s="51">
        <f>IF(PLANEL_Pot_Trim!AX17&lt;&gt;0,AX18/PLANEL_Pot_Trim!AX17,0)</f>
        <v>0.28580378213606311</v>
      </c>
      <c r="AY44" s="51">
        <f>IF(PLANEL_Pot_Trim!AY17&lt;&gt;0,AY18/PLANEL_Pot_Trim!AY17,0)</f>
        <v>0.21135233095088579</v>
      </c>
      <c r="AZ44" s="51">
        <f>IF(PLANEL_Pot_Trim!AZ17&lt;&gt;0,AZ18/PLANEL_Pot_Trim!AZ17,0)</f>
        <v>0.21191508297858921</v>
      </c>
      <c r="BA44" s="51">
        <f>IF(PLANEL_Pot_Trim!BA17&lt;&gt;0,BA18/PLANEL_Pot_Trim!BA17,0)</f>
        <v>0.29991830571901296</v>
      </c>
      <c r="BB44" s="51">
        <f>IF(PLANEL_Pot_Trim!BB17&lt;&gt;0,BB18/PLANEL_Pot_Trim!BB17,0)</f>
        <v>0.28846029290844483</v>
      </c>
      <c r="BC44" s="51">
        <f>IF(PLANEL_Pot_Trim!BC17&lt;&gt;0,BC18/PLANEL_Pot_Trim!BC17,0)</f>
        <v>0.21157737869288487</v>
      </c>
      <c r="BD44" s="51">
        <f>IF(PLANEL_Pot_Trim!BD17&lt;&gt;0,BD18/PLANEL_Pot_Trim!BD17,0)</f>
        <v>0.23973185067733818</v>
      </c>
      <c r="BE44" s="51">
        <f>IF(PLANEL_Pot_Trim!BE17&lt;&gt;0,BE18/PLANEL_Pot_Trim!BE17,0)</f>
        <v>0.33553439242927124</v>
      </c>
      <c r="BF44" s="51">
        <f>IF(PLANEL_Pot_Trim!BF17&lt;&gt;0,BF18/PLANEL_Pot_Trim!BF17,0)</f>
        <v>0.28876060335163334</v>
      </c>
      <c r="BG44" s="51">
        <f>IF(PLANEL_Pot_Trim!BG17&lt;&gt;0,BG18/PLANEL_Pot_Trim!BG17,0)</f>
        <v>0.21178977508614208</v>
      </c>
      <c r="BH44" s="51">
        <f>IF(PLANEL_Pot_Trim!BH17&lt;&gt;0,BH18/PLANEL_Pot_Trim!BH17,0)</f>
        <v>0.23999078643575972</v>
      </c>
      <c r="BI44" s="51">
        <f>IF(PLANEL_Pot_Trim!BI17&lt;&gt;0,BI18/PLANEL_Pot_Trim!BI17,0)</f>
        <v>0.33589917703270855</v>
      </c>
      <c r="BJ44" s="51">
        <f>IF(PLANEL_Pot_Trim!BJ17&lt;&gt;0,BJ18/PLANEL_Pot_Trim!BJ17,0)</f>
        <v>0.28736370458704702</v>
      </c>
      <c r="BK44" s="51">
        <f>IF(PLANEL_Pot_Trim!BK17&lt;&gt;0,BK18/PLANEL_Pot_Trim!BK17,0)</f>
        <v>0.21198361915565397</v>
      </c>
      <c r="BL44" s="51">
        <f>IF(PLANEL_Pot_Trim!BL17&lt;&gt;0,BL18/PLANEL_Pot_Trim!BL17,0)</f>
        <v>0.23946302269715844</v>
      </c>
      <c r="BM44" s="51">
        <f>IF(PLANEL_Pot_Trim!BM17&lt;&gt;0,BM18/PLANEL_Pot_Trim!BM17,0)</f>
        <v>0.30521317410218352</v>
      </c>
      <c r="BN44" s="51">
        <f>IF(PLANEL_Pot_Trim!BN17&lt;&gt;0,BN18/PLANEL_Pot_Trim!BN17,0)</f>
        <v>0.28930270270114217</v>
      </c>
      <c r="BO44" s="51">
        <f>IF(PLANEL_Pot_Trim!BO17&lt;&gt;0,BO18/PLANEL_Pot_Trim!BO17,0)</f>
        <v>0.21274697961621097</v>
      </c>
      <c r="BP44" s="51">
        <f>IF(PLANEL_Pot_Trim!BP17&lt;&gt;0,BP18/PLANEL_Pot_Trim!BP17,0)</f>
        <v>0.2410001219339632</v>
      </c>
      <c r="BQ44" s="51">
        <f>IF(PLANEL_Pot_Trim!BQ17&lt;&gt;0,BQ18/PLANEL_Pot_Trim!BQ17,0)</f>
        <v>0.29819782591446392</v>
      </c>
      <c r="BR44" s="51">
        <f>IF(PLANEL_Pot_Trim!BR17&lt;&gt;0,BR18/PLANEL_Pot_Trim!BR17,0)</f>
        <v>0.29032135364138417</v>
      </c>
      <c r="BS44" s="51">
        <f>IF(PLANEL_Pot_Trim!BS17&lt;&gt;0,BS18/PLANEL_Pot_Trim!BS17,0)</f>
        <v>0.21441763697017507</v>
      </c>
      <c r="BT44" s="51">
        <f>IF(PLANEL_Pot_Trim!BT17&lt;&gt;0,BT18/PLANEL_Pot_Trim!BT17,0)</f>
        <v>0.24319445395013503</v>
      </c>
      <c r="BU44" s="51">
        <f>IF(PLANEL_Pot_Trim!BU17&lt;&gt;0,BU18/PLANEL_Pot_Trim!BU17,0)</f>
        <v>0.34002852940222805</v>
      </c>
      <c r="BV44" s="51">
        <f>IF(PLANEL_Pot_Trim!BV17&lt;&gt;0,BV18/PLANEL_Pot_Trim!BV17,0)</f>
        <v>0.29255072856441811</v>
      </c>
      <c r="BW44" s="51">
        <f>IF(PLANEL_Pot_Trim!BW17&lt;&gt;0,BW18/PLANEL_Pot_Trim!BW17,0)</f>
        <v>0.21547977095927473</v>
      </c>
      <c r="BX44" s="51">
        <f>IF(PLANEL_Pot_Trim!BX17&lt;&gt;0,BX18/PLANEL_Pot_Trim!BX17,0)</f>
        <v>0.24435744014200528</v>
      </c>
      <c r="BY44" s="51">
        <f>IF(PLANEL_Pot_Trim!BY17&lt;&gt;0,BY18/PLANEL_Pot_Trim!BY17,0)</f>
        <v>0.34223663782880581</v>
      </c>
      <c r="BZ44" s="51">
        <f>IF(PLANEL_Pot_Trim!BZ17&lt;&gt;0,BZ18/PLANEL_Pot_Trim!BZ17,0)</f>
        <v>0.29396807177536</v>
      </c>
      <c r="CA44" s="51">
        <f>IF(PLANEL_Pot_Trim!CA17&lt;&gt;0,CA18/PLANEL_Pot_Trim!CA17,0)</f>
        <v>0.21669727689845567</v>
      </c>
      <c r="CB44" s="51">
        <f>IF(PLANEL_Pot_Trim!CB17&lt;&gt;0,CB18/PLANEL_Pot_Trim!CB17,0)</f>
        <v>0.24597359863190293</v>
      </c>
      <c r="CC44" s="51">
        <f>IF(PLANEL_Pot_Trim!CC17&lt;&gt;0,CC18/PLANEL_Pot_Trim!CC17,0)</f>
        <v>0.33062062426328453</v>
      </c>
      <c r="CD44" s="51">
        <f>IF(PLANEL_Pot_Trim!CD17&lt;&gt;0,CD18/PLANEL_Pot_Trim!CD17,0)</f>
        <v>0.29559274795711565</v>
      </c>
      <c r="CE44" s="51">
        <f>IF(PLANEL_Pot_Trim!CE17&lt;&gt;0,CE18/PLANEL_Pot_Trim!CE17,0)</f>
        <v>0.2184701719602766</v>
      </c>
      <c r="CF44" s="51">
        <f>IF(PLANEL_Pot_Trim!CF17&lt;&gt;0,CF18/PLANEL_Pot_Trim!CF17,0)</f>
        <v>0.24813496271567123</v>
      </c>
      <c r="CG44" s="51">
        <f>IF(PLANEL_Pot_Trim!CG17&lt;&gt;0,CG18/PLANEL_Pot_Trim!CG17,0)</f>
        <v>0.34634867352699678</v>
      </c>
      <c r="CH44" s="51">
        <f>IF(PLANEL_Pot_Trim!CH17&lt;&gt;0,CH18/PLANEL_Pot_Trim!CH17,0)</f>
        <v>0.29795855193554849</v>
      </c>
      <c r="CI44" s="51">
        <f>IF(PLANEL_Pot_Trim!CI17&lt;&gt;0,CI18/PLANEL_Pot_Trim!CI17,0)</f>
        <v>0.21868359359676692</v>
      </c>
      <c r="CJ44" s="51">
        <f>IF(PLANEL_Pot_Trim!CJ17&lt;&gt;0,CJ18/PLANEL_Pot_Trim!CJ17,0)</f>
        <v>0.24839514834698967</v>
      </c>
      <c r="CK44" s="51">
        <f>IF(PLANEL_Pot_Trim!CK17&lt;&gt;0,CK18/PLANEL_Pot_Trim!CK17,0)</f>
        <v>0.34773911020479298</v>
      </c>
      <c r="CL44" s="51">
        <f>IF(PLANEL_Pot_Trim!CL17&lt;&gt;0,CL18/PLANEL_Pot_Trim!CL17,0)</f>
        <v>0.2982433481496316</v>
      </c>
      <c r="CM44" s="51">
        <f>IF(PLANEL_Pot_Trim!CM17&lt;&gt;0,CM18/PLANEL_Pot_Trim!CM17,0)</f>
        <v>0.21935813840953644</v>
      </c>
      <c r="CN44" s="51">
        <f>IF(PLANEL_Pot_Trim!CN17&lt;&gt;0,CN18/PLANEL_Pot_Trim!CN17,0)</f>
        <v>0.24921749643666058</v>
      </c>
      <c r="CO44" s="51">
        <f>IF(PLANEL_Pot_Trim!CO17&lt;&gt;0,CO18/PLANEL_Pot_Trim!CO17,0)</f>
        <v>0.34790275367528628</v>
      </c>
      <c r="CP44" s="51">
        <f>IF(PLANEL_Pot_Trim!CP17&lt;&gt;0,CP18/PLANEL_Pot_Trim!CP17,0)</f>
        <v>0.29914348071750091</v>
      </c>
      <c r="CQ44" s="51">
        <f>IF(PLANEL_Pot_Trim!CQ17&lt;&gt;0,CQ18/PLANEL_Pot_Trim!CQ17,0)</f>
        <v>0.21937801400484944</v>
      </c>
      <c r="CR44" s="51">
        <f>IF(PLANEL_Pot_Trim!CR17&lt;&gt;0,CR18/PLANEL_Pot_Trim!CR17,0)</f>
        <v>0.24924172712118936</v>
      </c>
      <c r="CS44" s="51">
        <f>IF(PLANEL_Pot_Trim!CS17&lt;&gt;0,CS18/PLANEL_Pot_Trim!CS17,0)</f>
        <v>0.34893175704504698</v>
      </c>
      <c r="CT44" s="51">
        <f>IF(PLANEL_Pot_Trim!CT17&lt;&gt;0,CT18/PLANEL_Pot_Trim!CT17,0)</f>
        <v>0.29917000338835165</v>
      </c>
      <c r="CU44" s="51">
        <f>IF(PLANEL_Pot_Trim!CU17&lt;&gt;0,CU18/PLANEL_Pot_Trim!CU17,0)</f>
        <v>0.21728467158170958</v>
      </c>
      <c r="CV44" s="51">
        <f>IF(PLANEL_Pot_Trim!CV17&lt;&gt;0,CV18/PLANEL_Pot_Trim!CV17,0)</f>
        <v>0.24608811754827911</v>
      </c>
      <c r="CW44" s="51">
        <f>IF(PLANEL_Pot_Trim!CW17&lt;&gt;0,CW18/PLANEL_Pot_Trim!CW17,0)</f>
        <v>0.34533650225780893</v>
      </c>
      <c r="CX44" s="51">
        <f>IF(PLANEL_Pot_Trim!CX17&lt;&gt;0,CX18/PLANEL_Pot_Trim!CX17,0)</f>
        <v>0.29637658490583585</v>
      </c>
      <c r="CY44" s="81">
        <f>IF(PLANEL_Pot_Trim!CY17&lt;&gt;0,CY18/PLANEL_Pot_Trim!CY17,0)</f>
        <v>0.21767069590608176</v>
      </c>
      <c r="CZ44" s="81">
        <f>IF(PLANEL_Pot_Trim!CZ17&lt;&gt;0,CZ18/PLANEL_Pot_Trim!CZ17,0)</f>
        <v>0.24716030895049451</v>
      </c>
      <c r="DA44" s="81">
        <f>IF(PLANEL_Pot_Trim!DA17&lt;&gt;0,DA18/PLANEL_Pot_Trim!DA17,0)</f>
        <v>0.34599948781987772</v>
      </c>
      <c r="DB44" s="81">
        <f>IF(PLANEL_Pot_Trim!DB17&lt;&gt;0,DB18/PLANEL_Pot_Trim!DB17,0)</f>
        <v>0.29689170725090491</v>
      </c>
      <c r="DC44" s="51">
        <f>IF(PLANEL_Pot_Trim!DC17&lt;&gt;0,DC18/PLANEL_Pot_Trim!DC17,0)</f>
        <v>0.21776987924656885</v>
      </c>
      <c r="DD44" s="51">
        <f>IF(PLANEL_Pot_Trim!DD17&lt;&gt;0,DD18/PLANEL_Pot_Trim!DD17,0)</f>
        <v>0.24728122492351137</v>
      </c>
      <c r="DE44" s="51">
        <f>IF(PLANEL_Pot_Trim!DE17&lt;&gt;0,DE18/PLANEL_Pot_Trim!DE17,0)</f>
        <v>0.34616983234292059</v>
      </c>
      <c r="DF44" s="51">
        <f>IF(PLANEL_Pot_Trim!DF17&lt;&gt;0,DF18/PLANEL_Pot_Trim!DF17,0)</f>
        <v>0.29702406046156937</v>
      </c>
      <c r="DG44" s="51">
        <f>IF(PLANEL_Pot_Trim!DG17&lt;&gt;0,DG18/PLANEL_Pot_Trim!DG17,0)</f>
        <v>0.21783910245440605</v>
      </c>
      <c r="DH44" s="51">
        <f>IF(PLANEL_Pot_Trim!DH17&lt;&gt;0,DH18/PLANEL_Pot_Trim!DH17,0)</f>
        <v>0.24736561601809523</v>
      </c>
      <c r="DI44" s="51">
        <f>IF(PLANEL_Pot_Trim!DI17&lt;&gt;0,DI18/PLANEL_Pot_Trim!DI17,0)</f>
        <v>0.34628872118897513</v>
      </c>
      <c r="DJ44" s="51">
        <f>IF(PLANEL_Pot_Trim!DJ17&lt;&gt;0,DJ18/PLANEL_Pot_Trim!DJ17,0)</f>
        <v>0.29711643397675674</v>
      </c>
      <c r="DK44" s="51">
        <f>IF(PLANEL_Pot_Trim!DK17&lt;&gt;0,DK18/PLANEL_Pot_Trim!DK17,0)</f>
        <v>0.21790381047207152</v>
      </c>
      <c r="DL44" s="51">
        <f>IF(PLANEL_Pot_Trim!DL17&lt;&gt;0,DL18/PLANEL_Pot_Trim!DL17,0)</f>
        <v>0.24744450257431067</v>
      </c>
      <c r="DM44" s="51">
        <f>IF(PLANEL_Pot_Trim!DM17&lt;&gt;0,DM18/PLANEL_Pot_Trim!DM17,0)</f>
        <v>0.34639985533654377</v>
      </c>
      <c r="DN44" s="51">
        <f>IF(PLANEL_Pot_Trim!DN17&lt;&gt;0,DN18/PLANEL_Pot_Trim!DN17,0)</f>
        <v>0.29720278228154973</v>
      </c>
      <c r="DO44" s="51">
        <f>IF(PLANEL_Pot_Trim!DO17&lt;&gt;0,DO18/PLANEL_Pot_Trim!DO17,0)</f>
        <v>0.2179660225096467</v>
      </c>
      <c r="DP44" s="51">
        <f>IF(PLANEL_Pot_Trim!DP17&lt;&gt;0,DP18/PLANEL_Pot_Trim!DP17,0)</f>
        <v>0.24752034623159228</v>
      </c>
      <c r="DQ44" s="51">
        <f>IF(PLANEL_Pot_Trim!DQ17&lt;&gt;0,DQ18/PLANEL_Pot_Trim!DQ17,0)</f>
        <v>0.34650670271601086</v>
      </c>
      <c r="DR44" s="51">
        <f>IF(PLANEL_Pot_Trim!DR17&lt;&gt;0,DR18/PLANEL_Pot_Trim!DR17,0)</f>
        <v>0.29728579987396214</v>
      </c>
      <c r="DS44" s="51">
        <f>IF(PLANEL_Pot_Trim!DS17&lt;&gt;0,DS18/PLANEL_Pot_Trim!DS17,0)</f>
        <v>0.21800751667529863</v>
      </c>
      <c r="DT44" s="51">
        <f>IF(PLANEL_Pot_Trim!DT17&lt;&gt;0,DT18/PLANEL_Pot_Trim!DT17,0)</f>
        <v>0.24757093241777403</v>
      </c>
      <c r="DU44" s="51">
        <f>IF(PLANEL_Pot_Trim!DU17&lt;&gt;0,DU18/PLANEL_Pot_Trim!DU17,0)</f>
        <v>0.34657796770900995</v>
      </c>
      <c r="DV44" s="51">
        <f>IF(PLANEL_Pot_Trim!DV17&lt;&gt;0,DV18/PLANEL_Pot_Trim!DV17,0)</f>
        <v>0.29734117092024076</v>
      </c>
      <c r="DW44" s="51">
        <f>IF(PLANEL_Pot_Trim!DW17&lt;&gt;0,DW18/PLANEL_Pot_Trim!DW17,0)</f>
        <v>0.21807379427250118</v>
      </c>
      <c r="DX44" s="51">
        <f>IF(PLANEL_Pot_Trim!DX17&lt;&gt;0,DX18/PLANEL_Pot_Trim!DX17,0)</f>
        <v>0.24765173247728292</v>
      </c>
      <c r="DY44" s="51">
        <f>IF(PLANEL_Pot_Trim!DY17&lt;&gt;0,DY18/PLANEL_Pot_Trim!DY17,0)</f>
        <v>0.3466917975599329</v>
      </c>
      <c r="DZ44" s="51">
        <f>IF(PLANEL_Pot_Trim!DZ17&lt;&gt;0,DZ18/PLANEL_Pot_Trim!DZ17,0)</f>
        <v>0.29742961371094118</v>
      </c>
      <c r="EA44" s="51">
        <f>IF(PLANEL_Pot_Trim!EA17&lt;&gt;0,EA18/PLANEL_Pot_Trim!EA17,0)</f>
        <v>0.21496552221548107</v>
      </c>
      <c r="EB44" s="51">
        <f>IF(PLANEL_Pot_Trim!EB17&lt;&gt;0,EB18/PLANEL_Pot_Trim!EB17,0)</f>
        <v>0.24776466601985841</v>
      </c>
      <c r="EC44" s="51">
        <f>IF(PLANEL_Pot_Trim!EC17&lt;&gt;0,EC18/PLANEL_Pot_Trim!EC17,0)</f>
        <v>0.34685089660431162</v>
      </c>
      <c r="ED44" s="51">
        <f>IF(PLANEL_Pot_Trim!ED17&lt;&gt;0,ED18/PLANEL_Pot_Trim!ED17,0)</f>
        <v>0.29755322947342649</v>
      </c>
      <c r="EE44" s="51">
        <f>IF(PLANEL_Pot_Trim!EE17&lt;&gt;0,EE18/PLANEL_Pot_Trim!EE17,0)</f>
        <v>0.21821766924507049</v>
      </c>
      <c r="EF44" s="51">
        <f>IF(PLANEL_Pot_Trim!EF17&lt;&gt;0,EF18/PLANEL_Pot_Trim!EF17,0)</f>
        <v>0.2478271327163834</v>
      </c>
      <c r="EG44" s="51">
        <f>IF(PLANEL_Pot_Trim!EG17&lt;&gt;0,EG18/PLANEL_Pot_Trim!EG17,0)</f>
        <v>0.3469388987199612</v>
      </c>
      <c r="EH44" s="51">
        <f>IF(PLANEL_Pot_Trim!EH17&lt;&gt;0,EH18/PLANEL_Pot_Trim!EH17,0)</f>
        <v>0.29762160476173893</v>
      </c>
      <c r="EI44" s="51">
        <f>IF(PLANEL_Pot_Trim!EI17&lt;&gt;0,EI18/PLANEL_Pot_Trim!EI17,0)</f>
        <v>0.21823239891767152</v>
      </c>
      <c r="EJ44" s="51">
        <f>IF(PLANEL_Pot_Trim!EJ17&lt;&gt;0,EJ18/PLANEL_Pot_Trim!EJ17,0)</f>
        <v>0.24784508986394257</v>
      </c>
      <c r="EK44" s="51">
        <f>IF(PLANEL_Pot_Trim!EK17&lt;&gt;0,EK18/PLANEL_Pot_Trim!EK17,0)</f>
        <v>0.34696419642275239</v>
      </c>
      <c r="EL44" s="51">
        <f>IF(PLANEL_Pot_Trim!EL17&lt;&gt;0,EL18/PLANEL_Pot_Trim!EL17,0)</f>
        <v>0.29764126046316725</v>
      </c>
      <c r="EM44" s="51">
        <f>IF(PLANEL_Pot_Trim!EM17&lt;&gt;0,EM18/PLANEL_Pot_Trim!EM17,0)</f>
        <v>0.21824702631734727</v>
      </c>
      <c r="EN44" s="51">
        <f>IF(PLANEL_Pot_Trim!EN17&lt;&gt;0,EN18/PLANEL_Pot_Trim!EN17,0)</f>
        <v>0.24786292233565768</v>
      </c>
      <c r="EO44" s="51">
        <f>IF(PLANEL_Pot_Trim!EO17&lt;&gt;0,EO18/PLANEL_Pot_Trim!EO17,0)</f>
        <v>0.34698931854382359</v>
      </c>
      <c r="EP44" s="51">
        <f>IF(PLANEL_Pot_Trim!EP17&lt;&gt;0,EP18/PLANEL_Pot_Trim!EP17,0)</f>
        <v>0.29766077972102678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0.19720716804327873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0.18937352074578565</v>
      </c>
      <c r="G47" s="52">
        <f>IF(PLANEL_Pot_Trim!G20&lt;&gt;0,G21/PLANEL_Pot_Trim!G20,0)</f>
        <v>0.24618557696952131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0.2524196119632684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0.16835854402404066</v>
      </c>
      <c r="O47" s="52">
        <f>IF(PLANEL_Pot_Trim!O20&lt;&gt;0,O21/PLANEL_Pot_Trim!O20,0)</f>
        <v>0.25592656324663354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0.16846042368964589</v>
      </c>
      <c r="S47" s="52">
        <f>IF(PLANEL_Pot_Trim!S20&lt;&gt;0,S21/PLANEL_Pot_Trim!S20,0)</f>
        <v>0.24948250968869526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0.2</v>
      </c>
      <c r="W47" s="52">
        <f>IF(PLANEL_Pot_Trim!W20&lt;&gt;0,W21/PLANEL_Pot_Trim!W20,0)</f>
        <v>0.23366825631118041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0.180847078654014</v>
      </c>
      <c r="AA47" s="52">
        <f>IF(PLANEL_Pot_Trim!AA20&lt;&gt;0,AA21/PLANEL_Pot_Trim!AA20,0)</f>
        <v>0.25986828440436688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0.25640775648273306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0.25999999991610162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0.91459417388501352</v>
      </c>
      <c r="BP50" s="54">
        <f>IF(PLANEL_Pot_Trim!BP23&lt;&gt;0,BP24/PLANEL_Pot_Trim!BP23,0)</f>
        <v>0.91459417388501352</v>
      </c>
      <c r="BQ50" s="54">
        <f>IF(PLANEL_Pot_Trim!BQ23&lt;&gt;0,BQ24/PLANEL_Pot_Trim!BQ23,0)</f>
        <v>0.91459417388501352</v>
      </c>
      <c r="BR50" s="54">
        <f>IF(PLANEL_Pot_Trim!BR23&lt;&gt;0,BR24/PLANEL_Pot_Trim!BR23,0)</f>
        <v>0.91459417388501352</v>
      </c>
      <c r="BS50" s="54">
        <f>IF(PLANEL_Pot_Trim!BS23&lt;&gt;0,BS24/PLANEL_Pot_Trim!BS23,0)</f>
        <v>0.80178020289693075</v>
      </c>
      <c r="BT50" s="54">
        <f>IF(PLANEL_Pot_Trim!BT23&lt;&gt;0,BT24/PLANEL_Pot_Trim!BT23,0)</f>
        <v>0.80178020289693075</v>
      </c>
      <c r="BU50" s="54">
        <f>IF(PLANEL_Pot_Trim!BU23&lt;&gt;0,BU24/PLANEL_Pot_Trim!BU23,0)</f>
        <v>0.80178020289693075</v>
      </c>
      <c r="BV50" s="54">
        <f>IF(PLANEL_Pot_Trim!BV23&lt;&gt;0,BV24/PLANEL_Pot_Trim!BV23,0)</f>
        <v>0.80178020289693075</v>
      </c>
      <c r="BW50" s="54">
        <f>IF(PLANEL_Pot_Trim!BW23&lt;&gt;0,BW24/PLANEL_Pot_Trim!BW23,0)</f>
        <v>0.71558432836693431</v>
      </c>
      <c r="BX50" s="54">
        <f>IF(PLANEL_Pot_Trim!BX23&lt;&gt;0,BX24/PLANEL_Pot_Trim!BX23,0)</f>
        <v>0.71558432836693431</v>
      </c>
      <c r="BY50" s="54">
        <f>IF(PLANEL_Pot_Trim!BY23&lt;&gt;0,BY24/PLANEL_Pot_Trim!BY23,0)</f>
        <v>0.71558432836693431</v>
      </c>
      <c r="BZ50" s="54">
        <f>IF(PLANEL_Pot_Trim!BZ23&lt;&gt;0,BZ24/PLANEL_Pot_Trim!BZ23,0)</f>
        <v>0.71558432836693431</v>
      </c>
      <c r="CA50" s="54">
        <f>IF(PLANEL_Pot_Trim!CA23&lt;&gt;0,CA24/PLANEL_Pot_Trim!CA23,0)</f>
        <v>0.67450975397475088</v>
      </c>
      <c r="CB50" s="54">
        <f>IF(PLANEL_Pot_Trim!CB23&lt;&gt;0,CB24/PLANEL_Pot_Trim!CB23,0)</f>
        <v>0.67450975397475088</v>
      </c>
      <c r="CC50" s="54">
        <f>IF(PLANEL_Pot_Trim!CC23&lt;&gt;0,CC24/PLANEL_Pot_Trim!CC23,0)</f>
        <v>0.67450975397475088</v>
      </c>
      <c r="CD50" s="54">
        <f>IF(PLANEL_Pot_Trim!CD23&lt;&gt;0,CD24/PLANEL_Pot_Trim!CD23,0)</f>
        <v>0.67450975397475088</v>
      </c>
      <c r="CE50" s="54">
        <f>IF(PLANEL_Pot_Trim!CE23&lt;&gt;0,CE24/PLANEL_Pot_Trim!CE23,0)</f>
        <v>0.63471585094089389</v>
      </c>
      <c r="CF50" s="54">
        <f>IF(PLANEL_Pot_Trim!CF23&lt;&gt;0,CF24/PLANEL_Pot_Trim!CF23,0)</f>
        <v>0.63471585094089389</v>
      </c>
      <c r="CG50" s="54">
        <f>IF(PLANEL_Pot_Trim!CG23&lt;&gt;0,CG24/PLANEL_Pot_Trim!CG23,0)</f>
        <v>0.63471585094089389</v>
      </c>
      <c r="CH50" s="54">
        <f>IF(PLANEL_Pot_Trim!CH23&lt;&gt;0,CH24/PLANEL_Pot_Trim!CH23,0)</f>
        <v>0.63471585094089389</v>
      </c>
      <c r="CI50" s="54">
        <f>IF(PLANEL_Pot_Trim!CI23&lt;&gt;0,CI24/PLANEL_Pot_Trim!CI23,0)</f>
        <v>0.58385547944945115</v>
      </c>
      <c r="CJ50" s="54">
        <f>IF(PLANEL_Pot_Trim!CJ23&lt;&gt;0,CJ24/PLANEL_Pot_Trim!CJ23,0)</f>
        <v>0.58385547944945115</v>
      </c>
      <c r="CK50" s="54">
        <f>IF(PLANEL_Pot_Trim!CK23&lt;&gt;0,CK24/PLANEL_Pot_Trim!CK23,0)</f>
        <v>0.52252382977206402</v>
      </c>
      <c r="CL50" s="54">
        <f>IF(PLANEL_Pot_Trim!CL23&lt;&gt;0,CL24/PLANEL_Pot_Trim!CL23,0)</f>
        <v>0.58385547944945115</v>
      </c>
      <c r="CM50" s="54">
        <f>IF(PLANEL_Pot_Trim!CM23&lt;&gt;0,CM24/PLANEL_Pot_Trim!CM23,0)</f>
        <v>0.53407403550532595</v>
      </c>
      <c r="CN50" s="54">
        <f>IF(PLANEL_Pot_Trim!CN23&lt;&gt;0,CN24/PLANEL_Pot_Trim!CN23,0)</f>
        <v>0.53407403550532595</v>
      </c>
      <c r="CO50" s="54">
        <f>IF(PLANEL_Pot_Trim!CO23&lt;&gt;0,CO24/PLANEL_Pot_Trim!CO23,0)</f>
        <v>0.53407403550532595</v>
      </c>
      <c r="CP50" s="54">
        <f>IF(PLANEL_Pot_Trim!CP23&lt;&gt;0,CP24/PLANEL_Pot_Trim!CP23,0)</f>
        <v>0.53407403550532595</v>
      </c>
      <c r="CQ50" s="54">
        <f>IF(PLANEL_Pot_Trim!CQ23&lt;&gt;0,CQ24/PLANEL_Pot_Trim!CQ23,0)</f>
        <v>0.46581127332782113</v>
      </c>
      <c r="CR50" s="54">
        <f>IF(PLANEL_Pot_Trim!CR23&lt;&gt;0,CR24/PLANEL_Pot_Trim!CR23,0)</f>
        <v>0.46581127332782113</v>
      </c>
      <c r="CS50" s="54">
        <f>IF(PLANEL_Pot_Trim!CS23&lt;&gt;0,CS24/PLANEL_Pot_Trim!CS23,0)</f>
        <v>0.41687968865132069</v>
      </c>
      <c r="CT50" s="54">
        <f>IF(PLANEL_Pot_Trim!CT23&lt;&gt;0,CT24/PLANEL_Pot_Trim!CT23,0)</f>
        <v>0.46581127332782113</v>
      </c>
      <c r="CU50" s="54">
        <f>IF(PLANEL_Pot_Trim!CU23&lt;&gt;0,CU24/PLANEL_Pot_Trim!CU23,0)</f>
        <v>0.41027468000653711</v>
      </c>
      <c r="CV50" s="54">
        <f>IF(PLANEL_Pot_Trim!CV23&lt;&gt;0,CV24/PLANEL_Pot_Trim!CV23,0)</f>
        <v>0.41027468000653711</v>
      </c>
      <c r="CW50" s="54">
        <f>IF(PLANEL_Pot_Trim!CW23&lt;&gt;0,CW24/PLANEL_Pot_Trim!CW23,0)</f>
        <v>0.41027468000653711</v>
      </c>
      <c r="CX50" s="54">
        <f>IF(PLANEL_Pot_Trim!CX23&lt;&gt;0,CX24/PLANEL_Pot_Trim!CX23,0)</f>
        <v>0.41027468000653711</v>
      </c>
      <c r="CY50" s="84">
        <f>IF(PLANEL_Pot_Trim!CY23&lt;&gt;0,CY24/PLANEL_Pot_Trim!CY23,0)</f>
        <v>0.40494545955179617</v>
      </c>
      <c r="CZ50" s="84">
        <f>IF(PLANEL_Pot_Trim!CZ23&lt;&gt;0,CZ24/PLANEL_Pot_Trim!CZ23,0)</f>
        <v>0.40494545955179617</v>
      </c>
      <c r="DA50" s="84">
        <f>IF(PLANEL_Pot_Trim!DA23&lt;&gt;0,DA24/PLANEL_Pot_Trim!DA23,0)</f>
        <v>0.40494545955179617</v>
      </c>
      <c r="DB50" s="84">
        <f>IF(PLANEL_Pot_Trim!DB23&lt;&gt;0,DB24/PLANEL_Pot_Trim!DB23,0)</f>
        <v>0.40494545955179617</v>
      </c>
      <c r="DC50" s="54">
        <f>IF(PLANEL_Pot_Trim!DC23&lt;&gt;0,DC24/PLANEL_Pot_Trim!DC23,0)</f>
        <v>0.38260426317568802</v>
      </c>
      <c r="DD50" s="54">
        <f>IF(PLANEL_Pot_Trim!DD23&lt;&gt;0,DD24/PLANEL_Pot_Trim!DD23,0)</f>
        <v>0.38260426317568802</v>
      </c>
      <c r="DE50" s="54">
        <f>IF(PLANEL_Pot_Trim!DE23&lt;&gt;0,DE24/PLANEL_Pot_Trim!DE23,0)</f>
        <v>0.38260426317568802</v>
      </c>
      <c r="DF50" s="54">
        <f>IF(PLANEL_Pot_Trim!DF23&lt;&gt;0,DF24/PLANEL_Pot_Trim!DF23,0)</f>
        <v>0.38260426317568802</v>
      </c>
      <c r="DG50" s="54">
        <f>IF(PLANEL_Pot_Trim!DG23&lt;&gt;0,DG24/PLANEL_Pot_Trim!DG23,0)</f>
        <v>0.35984416098548916</v>
      </c>
      <c r="DH50" s="54">
        <f>IF(PLANEL_Pot_Trim!DH23&lt;&gt;0,DH24/PLANEL_Pot_Trim!DH23,0)</f>
        <v>0.35984416098548916</v>
      </c>
      <c r="DI50" s="54">
        <f>IF(PLANEL_Pot_Trim!DI23&lt;&gt;0,DI24/PLANEL_Pot_Trim!DI23,0)</f>
        <v>0.35984416098548916</v>
      </c>
      <c r="DJ50" s="54">
        <f>IF(PLANEL_Pot_Trim!DJ23&lt;&gt;0,DJ24/PLANEL_Pot_Trim!DJ23,0)</f>
        <v>0.35984416098548916</v>
      </c>
      <c r="DK50" s="54">
        <f>IF(PLANEL_Pot_Trim!DK23&lt;&gt;0,DK24/PLANEL_Pot_Trim!DK23,0)</f>
        <v>0.33760551049781917</v>
      </c>
      <c r="DL50" s="54">
        <f>IF(PLANEL_Pot_Trim!DL23&lt;&gt;0,DL24/PLANEL_Pot_Trim!DL23,0)</f>
        <v>0.33760551049781917</v>
      </c>
      <c r="DM50" s="54">
        <f>IF(PLANEL_Pot_Trim!DM23&lt;&gt;0,DM24/PLANEL_Pot_Trim!DM23,0)</f>
        <v>0.33760551049781917</v>
      </c>
      <c r="DN50" s="54">
        <f>IF(PLANEL_Pot_Trim!DN23&lt;&gt;0,DN24/PLANEL_Pot_Trim!DN23,0)</f>
        <v>0.33760551049781917</v>
      </c>
      <c r="DO50" s="54">
        <f>IF(PLANEL_Pot_Trim!DO23&lt;&gt;0,DO24/PLANEL_Pot_Trim!DO23,0)</f>
        <v>0.31308060653392672</v>
      </c>
      <c r="DP50" s="54">
        <f>IF(PLANEL_Pot_Trim!DP23&lt;&gt;0,DP24/PLANEL_Pot_Trim!DP23,0)</f>
        <v>0.31308060653392672</v>
      </c>
      <c r="DQ50" s="54">
        <f>IF(PLANEL_Pot_Trim!DQ23&lt;&gt;0,DQ24/PLANEL_Pot_Trim!DQ23,0)</f>
        <v>0.31308060653392672</v>
      </c>
      <c r="DR50" s="54">
        <f>IF(PLANEL_Pot_Trim!DR23&lt;&gt;0,DR24/PLANEL_Pot_Trim!DR23,0)</f>
        <v>0.31308060653392672</v>
      </c>
      <c r="DS50" s="54">
        <f>IF(PLANEL_Pot_Trim!DS23&lt;&gt;0,DS24/PLANEL_Pot_Trim!DS23,0)</f>
        <v>0.28594884984051655</v>
      </c>
      <c r="DT50" s="54">
        <f>IF(PLANEL_Pot_Trim!DT23&lt;&gt;0,DT24/PLANEL_Pot_Trim!DT23,0)</f>
        <v>0.28594884984051655</v>
      </c>
      <c r="DU50" s="54">
        <f>IF(PLANEL_Pot_Trim!DU23&lt;&gt;0,DU24/PLANEL_Pot_Trim!DU23,0)</f>
        <v>0.28594884984051655</v>
      </c>
      <c r="DV50" s="54">
        <f>IF(PLANEL_Pot_Trim!DV23&lt;&gt;0,DV24/PLANEL_Pot_Trim!DV23,0)</f>
        <v>0.28594884984051655</v>
      </c>
      <c r="DW50" s="54">
        <f>IF(PLANEL_Pot_Trim!DW23&lt;&gt;0,DW24/PLANEL_Pot_Trim!DW23,0)</f>
        <v>0.26519039921227572</v>
      </c>
      <c r="DX50" s="54">
        <f>IF(PLANEL_Pot_Trim!DX23&lt;&gt;0,DX24/PLANEL_Pot_Trim!DX23,0)</f>
        <v>0.26519039921227572</v>
      </c>
      <c r="DY50" s="54">
        <f>IF(PLANEL_Pot_Trim!DY23&lt;&gt;0,DY24/PLANEL_Pot_Trim!DY23,0)</f>
        <v>0.26519039921227572</v>
      </c>
      <c r="DZ50" s="54">
        <f>IF(PLANEL_Pot_Trim!DZ23&lt;&gt;0,DZ24/PLANEL_Pot_Trim!DZ23,0)</f>
        <v>0.26519039921227572</v>
      </c>
      <c r="EA50" s="54">
        <f>IF(PLANEL_Pot_Trim!EA23&lt;&gt;0,EA24/PLANEL_Pot_Trim!EA23,0)</f>
        <v>0.24778781424908272</v>
      </c>
      <c r="EB50" s="54">
        <f>IF(PLANEL_Pot_Trim!EB23&lt;&gt;0,EB24/PLANEL_Pot_Trim!EB23,0)</f>
        <v>0.24778781424908272</v>
      </c>
      <c r="EC50" s="54">
        <f>IF(PLANEL_Pot_Trim!EC23&lt;&gt;0,EC24/PLANEL_Pot_Trim!EC23,0)</f>
        <v>0.24778781424908272</v>
      </c>
      <c r="ED50" s="54">
        <f>IF(PLANEL_Pot_Trim!ED23&lt;&gt;0,ED24/PLANEL_Pot_Trim!ED23,0)</f>
        <v>0.24778781424908272</v>
      </c>
      <c r="EE50" s="54">
        <f>IF(PLANEL_Pot_Trim!EE23&lt;&gt;0,EE24/PLANEL_Pot_Trim!EE23,0)</f>
        <v>0.22825279618454089</v>
      </c>
      <c r="EF50" s="54">
        <f>IF(PLANEL_Pot_Trim!EF23&lt;&gt;0,EF24/PLANEL_Pot_Trim!EF23,0)</f>
        <v>0.22825279618454089</v>
      </c>
      <c r="EG50" s="54">
        <f>IF(PLANEL_Pot_Trim!EG23&lt;&gt;0,EG24/PLANEL_Pot_Trim!EG23,0)</f>
        <v>0.22825279618454089</v>
      </c>
      <c r="EH50" s="54">
        <f>IF(PLANEL_Pot_Trim!EH23&lt;&gt;0,EH24/PLANEL_Pot_Trim!EH23,0)</f>
        <v>0.22825279618454089</v>
      </c>
      <c r="EI50" s="54">
        <f>IF(PLANEL_Pot_Trim!EI23&lt;&gt;0,EI24/PLANEL_Pot_Trim!EI23,0)</f>
        <v>0.21062835024181159</v>
      </c>
      <c r="EJ50" s="54">
        <f>IF(PLANEL_Pot_Trim!EJ23&lt;&gt;0,EJ24/PLANEL_Pot_Trim!EJ23,0)</f>
        <v>0.21062835024181159</v>
      </c>
      <c r="EK50" s="54">
        <f>IF(PLANEL_Pot_Trim!EK23&lt;&gt;0,EK24/PLANEL_Pot_Trim!EK23,0)</f>
        <v>0.21062835024181159</v>
      </c>
      <c r="EL50" s="54">
        <f>IF(PLANEL_Pot_Trim!EL23&lt;&gt;0,EL24/PLANEL_Pot_Trim!EL23,0)</f>
        <v>0.21062835024181159</v>
      </c>
      <c r="EM50" s="54">
        <f>IF(PLANEL_Pot_Trim!EM23&lt;&gt;0,EM24/PLANEL_Pot_Trim!EM23,0)</f>
        <v>0.19932612216740955</v>
      </c>
      <c r="EN50" s="54">
        <f>IF(PLANEL_Pot_Trim!EN23&lt;&gt;0,EN24/PLANEL_Pot_Trim!EN23,0)</f>
        <v>0.19932612216740955</v>
      </c>
      <c r="EO50" s="54">
        <f>IF(PLANEL_Pot_Trim!EO23&lt;&gt;0,EO24/PLANEL_Pot_Trim!EO23,0)</f>
        <v>0.19932612216740955</v>
      </c>
      <c r="EP50" s="54">
        <f>IF(PLANEL_Pot_Trim!EP23&lt;&gt;0,EP24/PLANEL_Pot_Trim!EP23,0)</f>
        <v>0.19932612216740955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30.222670130000001</v>
      </c>
      <c r="F4" s="33">
        <v>37.95209097</v>
      </c>
      <c r="G4" s="33">
        <v>24.145551090000001</v>
      </c>
      <c r="H4" s="33">
        <v>24.990414090000002</v>
      </c>
      <c r="I4" s="33">
        <v>20.697272659999999</v>
      </c>
      <c r="J4" s="33">
        <v>25.10109143</v>
      </c>
      <c r="K4" s="33">
        <v>28.232802379999999</v>
      </c>
      <c r="L4" s="33">
        <v>31.047141759999999</v>
      </c>
      <c r="M4" s="33">
        <v>31.678538540000002</v>
      </c>
      <c r="N4" s="33">
        <v>31.898833140000001</v>
      </c>
      <c r="O4" s="33">
        <v>31.8820005</v>
      </c>
      <c r="P4" s="33">
        <v>27.471578529999999</v>
      </c>
      <c r="Q4" s="33">
        <v>27.556852840000001</v>
      </c>
      <c r="R4" s="33">
        <v>27.985260159999999</v>
      </c>
      <c r="S4" s="33">
        <v>27.801813760000002</v>
      </c>
      <c r="T4" s="33">
        <v>21.554322060000001</v>
      </c>
      <c r="U4" s="33">
        <v>21.170570829999999</v>
      </c>
      <c r="V4" s="33">
        <v>18.43777171</v>
      </c>
      <c r="W4" s="33">
        <v>19.44180029</v>
      </c>
      <c r="X4" s="33">
        <v>20.525634140000001</v>
      </c>
      <c r="Y4" s="33">
        <v>19.03086768</v>
      </c>
      <c r="Z4" s="33">
        <v>17.800844640000001</v>
      </c>
      <c r="AA4" s="33">
        <v>18.543934449999998</v>
      </c>
      <c r="AB4" s="33">
        <v>19.077158019999999</v>
      </c>
      <c r="AC4" s="33">
        <v>24.7895182</v>
      </c>
      <c r="AD4" s="33">
        <v>31.10310102</v>
      </c>
      <c r="AE4" s="33">
        <v>21.845064189999999</v>
      </c>
      <c r="AF4" s="33">
        <v>21.330622429999998</v>
      </c>
      <c r="AG4" s="33">
        <v>22.59350521</v>
      </c>
      <c r="AH4" s="33">
        <v>23.917429250000001</v>
      </c>
      <c r="AI4" s="33">
        <v>25.267153459999999</v>
      </c>
      <c r="AJ4" s="33">
        <v>26.215780169999999</v>
      </c>
      <c r="AK4" s="33">
        <v>28.855598700000002</v>
      </c>
      <c r="AL4" s="33">
        <v>29.578198799999999</v>
      </c>
      <c r="AM4" s="33">
        <v>31.916362209999999</v>
      </c>
      <c r="AN4" s="33">
        <v>34.700163320000001</v>
      </c>
      <c r="AO4" s="33">
        <v>36.32569341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23.654948000000001</v>
      </c>
      <c r="J16" s="33">
        <v>31.000313479999999</v>
      </c>
      <c r="K16" s="33">
        <v>30.878952200000001</v>
      </c>
      <c r="L16" s="33">
        <v>37.585396500000002</v>
      </c>
      <c r="M16" s="33">
        <v>41.392849859999998</v>
      </c>
      <c r="N16" s="33">
        <v>42.8356207</v>
      </c>
      <c r="O16" s="33">
        <v>43.789508589999997</v>
      </c>
      <c r="P16" s="33">
        <v>39.941350010000001</v>
      </c>
      <c r="Q16" s="33">
        <v>39.708677250000001</v>
      </c>
      <c r="R16" s="33">
        <v>41.06169148</v>
      </c>
      <c r="S16" s="33">
        <v>41.433451269999999</v>
      </c>
      <c r="T16" s="33">
        <v>34.000952720000001</v>
      </c>
      <c r="U16" s="33">
        <v>34.124668190000001</v>
      </c>
      <c r="V16" s="33">
        <v>29.169760530000001</v>
      </c>
      <c r="W16" s="33">
        <v>31.037533209999999</v>
      </c>
      <c r="X16" s="33">
        <v>32.479648429999997</v>
      </c>
      <c r="Y16" s="33">
        <v>31.632902810000001</v>
      </c>
      <c r="Z16" s="33">
        <v>31.130965190000001</v>
      </c>
      <c r="AA16" s="33">
        <v>31.879364949999999</v>
      </c>
      <c r="AB16" s="33">
        <v>32.564015920000003</v>
      </c>
      <c r="AC16" s="33">
        <v>37.989611379999999</v>
      </c>
      <c r="AD16" s="33">
        <v>42.766463459999997</v>
      </c>
      <c r="AE16" s="33">
        <v>35.645277849999999</v>
      </c>
      <c r="AF16" s="33">
        <v>35.127600039999997</v>
      </c>
      <c r="AG16" s="33">
        <v>36.388248140000002</v>
      </c>
      <c r="AH16" s="33">
        <v>37.709745519999998</v>
      </c>
      <c r="AI16" s="33">
        <v>39.05703321</v>
      </c>
      <c r="AJ16" s="33">
        <v>40.004144320000002</v>
      </c>
      <c r="AK16" s="33">
        <v>42.901377340000003</v>
      </c>
      <c r="AL16" s="33">
        <v>43.299007590000002</v>
      </c>
      <c r="AM16" s="33">
        <v>45.54631612</v>
      </c>
      <c r="AN16" s="33">
        <v>47.509218320000002</v>
      </c>
      <c r="AO16" s="33">
        <v>49.030257910000003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24.145551090000001</v>
      </c>
      <c r="E4" s="1">
        <f>Planel_CO2_total_Resultado!H4</f>
        <v>24.990414090000002</v>
      </c>
      <c r="F4" s="1">
        <f>Planel_CO2_total_Resultado!I4</f>
        <v>20.697272659999999</v>
      </c>
      <c r="G4" s="1">
        <f>Planel_CO2_total_Resultado!J4</f>
        <v>25.10109143</v>
      </c>
      <c r="H4" s="1">
        <f>Planel_CO2_total_Resultado!K4</f>
        <v>28.232802379999999</v>
      </c>
      <c r="I4" s="1">
        <f>Planel_CO2_total_Resultado!L4</f>
        <v>31.047141759999999</v>
      </c>
      <c r="J4" s="1">
        <f>Planel_CO2_total_Resultado!M4</f>
        <v>31.678538540000002</v>
      </c>
      <c r="K4" s="1">
        <f>Planel_CO2_total_Resultado!N4</f>
        <v>31.898833140000001</v>
      </c>
      <c r="L4" s="1">
        <f>Planel_CO2_total_Resultado!O4</f>
        <v>31.8820005</v>
      </c>
      <c r="M4" s="1">
        <f>Planel_CO2_total_Resultado!P4</f>
        <v>27.471578529999999</v>
      </c>
      <c r="N4" s="1">
        <f>Planel_CO2_total_Resultado!Q4</f>
        <v>27.556852840000001</v>
      </c>
      <c r="O4" s="1">
        <f>Planel_CO2_total_Resultado!R4</f>
        <v>27.985260159999999</v>
      </c>
      <c r="P4" s="1">
        <f>Planel_CO2_total_Resultado!S4</f>
        <v>27.801813760000002</v>
      </c>
      <c r="Q4" s="1">
        <f>Planel_CO2_total_Resultado!T4</f>
        <v>21.554322060000001</v>
      </c>
      <c r="R4" s="1">
        <f>Planel_CO2_total_Resultado!U4</f>
        <v>21.170570829999999</v>
      </c>
      <c r="S4" s="1">
        <f>Planel_CO2_total_Resultado!V4</f>
        <v>18.43777171</v>
      </c>
      <c r="T4" s="1">
        <f>Planel_CO2_total_Resultado!W4</f>
        <v>19.44180029</v>
      </c>
      <c r="U4" s="1">
        <f>Planel_CO2_total_Resultado!X4</f>
        <v>20.525634140000001</v>
      </c>
      <c r="V4" s="1">
        <f>Planel_CO2_total_Resultado!Y4</f>
        <v>19.03086768</v>
      </c>
      <c r="W4" s="1">
        <f>Planel_CO2_total_Resultado!Z4</f>
        <v>17.800844640000001</v>
      </c>
      <c r="X4" s="1">
        <f>Planel_CO2_total_Resultado!AA4</f>
        <v>18.543934449999998</v>
      </c>
      <c r="Y4" s="1">
        <f>Planel_CO2_total_Resultado!AB4</f>
        <v>19.077158019999999</v>
      </c>
      <c r="Z4" s="1">
        <f>Planel_CO2_total_Resultado!AC4</f>
        <v>24.7895182</v>
      </c>
      <c r="AA4" s="1">
        <f>Planel_CO2_total_Resultado!AD4</f>
        <v>31.10310102</v>
      </c>
      <c r="AB4" s="1">
        <f>Planel_CO2_total_Resultado!AE4</f>
        <v>21.845064189999999</v>
      </c>
      <c r="AC4" s="1">
        <f>Planel_CO2_total_Resultado!AF4</f>
        <v>21.330622429999998</v>
      </c>
      <c r="AD4" s="1">
        <f>Planel_CO2_total_Resultado!AG4</f>
        <v>22.59350521</v>
      </c>
      <c r="AE4" s="1">
        <f>Planel_CO2_total_Resultado!AH4</f>
        <v>23.917429250000001</v>
      </c>
      <c r="AF4" s="1">
        <f>Planel_CO2_total_Resultado!AI4</f>
        <v>25.267153459999999</v>
      </c>
      <c r="AG4" s="1">
        <f>Planel_CO2_total_Resultado!AJ4</f>
        <v>26.215780169999999</v>
      </c>
      <c r="AH4" s="1">
        <f>Planel_CO2_total_Resultado!AK4</f>
        <v>28.855598700000002</v>
      </c>
      <c r="AI4" s="1">
        <f>Planel_CO2_total_Resultado!AL4</f>
        <v>29.578198799999999</v>
      </c>
      <c r="AJ4" s="1">
        <f>Planel_CO2_total_Resultado!AM4</f>
        <v>31.916362209999999</v>
      </c>
      <c r="AK4" s="1">
        <f>Planel_CO2_total_Resultado!AN4</f>
        <v>34.700163320000001</v>
      </c>
      <c r="AL4" s="1">
        <f>Planel_CO2_total_Resultado!AO4</f>
        <v>36.32569341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37.585396500000002</v>
      </c>
      <c r="J5" s="1">
        <f>Planel_CO2_total_Resultado!M16</f>
        <v>41.392849859999998</v>
      </c>
      <c r="K5" s="1">
        <f>Planel_CO2_total_Resultado!N16</f>
        <v>42.8356207</v>
      </c>
      <c r="L5" s="1">
        <f>Planel_CO2_total_Resultado!O16</f>
        <v>43.789508589999997</v>
      </c>
      <c r="M5" s="1">
        <f>Planel_CO2_total_Resultado!P16</f>
        <v>39.941350010000001</v>
      </c>
      <c r="N5" s="1">
        <f>Planel_CO2_total_Resultado!Q16</f>
        <v>39.708677250000001</v>
      </c>
      <c r="O5" s="1">
        <f>Planel_CO2_total_Resultado!R16</f>
        <v>41.06169148</v>
      </c>
      <c r="P5" s="1">
        <f>Planel_CO2_total_Resultado!S16</f>
        <v>41.433451269999999</v>
      </c>
      <c r="Q5" s="1">
        <f>Planel_CO2_total_Resultado!T16</f>
        <v>34.000952720000001</v>
      </c>
      <c r="R5" s="1">
        <f>Planel_CO2_total_Resultado!U16</f>
        <v>34.124668190000001</v>
      </c>
      <c r="S5" s="1">
        <f>Planel_CO2_total_Resultado!V16</f>
        <v>29.169760530000001</v>
      </c>
      <c r="T5" s="1">
        <f>Planel_CO2_total_Resultado!W16</f>
        <v>31.037533209999999</v>
      </c>
      <c r="U5" s="1">
        <f>Planel_CO2_total_Resultado!X16</f>
        <v>32.479648429999997</v>
      </c>
      <c r="V5" s="1">
        <f>Planel_CO2_total_Resultado!Y16</f>
        <v>31.632902810000001</v>
      </c>
      <c r="W5" s="1">
        <f>Planel_CO2_total_Resultado!Z16</f>
        <v>31.130965190000001</v>
      </c>
      <c r="X5" s="1">
        <f>Planel_CO2_total_Resultado!AA16</f>
        <v>31.879364949999999</v>
      </c>
      <c r="Y5" s="1">
        <f>Planel_CO2_total_Resultado!AB16</f>
        <v>32.564015920000003</v>
      </c>
      <c r="Z5" s="1">
        <f>Planel_CO2_total_Resultado!AC16</f>
        <v>37.989611379999999</v>
      </c>
      <c r="AA5" s="1">
        <f>Planel_CO2_total_Resultado!AD16</f>
        <v>42.766463459999997</v>
      </c>
      <c r="AB5" s="1">
        <f>Planel_CO2_total_Resultado!AE16</f>
        <v>35.645277849999999</v>
      </c>
      <c r="AC5" s="1">
        <f>Planel_CO2_total_Resultado!AF16</f>
        <v>35.127600039999997</v>
      </c>
      <c r="AD5" s="1">
        <f>Planel_CO2_total_Resultado!AG16</f>
        <v>36.388248140000002</v>
      </c>
      <c r="AE5" s="1">
        <f>Planel_CO2_total_Resultado!AH16</f>
        <v>37.709745519999998</v>
      </c>
      <c r="AF5" s="1">
        <f>Planel_CO2_total_Resultado!AI16</f>
        <v>39.05703321</v>
      </c>
      <c r="AG5" s="1">
        <f>Planel_CO2_total_Resultado!AJ16</f>
        <v>40.004144320000002</v>
      </c>
      <c r="AH5" s="1">
        <f>Planel_CO2_total_Resultado!AK16</f>
        <v>42.901377340000003</v>
      </c>
      <c r="AI5" s="1">
        <f>Planel_CO2_total_Resultado!AL16</f>
        <v>43.299007590000002</v>
      </c>
      <c r="AJ5" s="1">
        <f>Planel_CO2_total_Resultado!AM16</f>
        <v>45.54631612</v>
      </c>
      <c r="AK5" s="1">
        <f>Planel_CO2_total_Resultado!AN16</f>
        <v>47.509218320000002</v>
      </c>
      <c r="AL5" s="1">
        <f>Planel_CO2_total_Resultado!AO16</f>
        <v>49.030257910000003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368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447</v>
      </c>
      <c r="C6" s="40" t="s">
        <v>37</v>
      </c>
      <c r="D6" s="40" t="s">
        <v>38</v>
      </c>
      <c r="E6" s="40">
        <v>1500</v>
      </c>
      <c r="F6" s="40">
        <v>2045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331</v>
      </c>
      <c r="C7" s="40" t="s">
        <v>37</v>
      </c>
      <c r="D7" s="40" t="s">
        <v>38</v>
      </c>
      <c r="E7" s="40">
        <v>1500</v>
      </c>
      <c r="F7" s="40">
        <v>2045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350</v>
      </c>
      <c r="C8" s="40" t="s">
        <v>37</v>
      </c>
      <c r="D8" s="40" t="s">
        <v>39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376</v>
      </c>
      <c r="C9" s="40" t="s">
        <v>37</v>
      </c>
      <c r="D9" s="40" t="s">
        <v>39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643</v>
      </c>
      <c r="C10" s="40" t="s">
        <v>39</v>
      </c>
      <c r="D10" s="40" t="s">
        <v>47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452</v>
      </c>
      <c r="C11" s="40" t="s">
        <v>37</v>
      </c>
      <c r="D11" s="40" t="s">
        <v>38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500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443</v>
      </c>
      <c r="C13" s="40" t="s">
        <v>37</v>
      </c>
      <c r="D13" s="40" t="s">
        <v>38</v>
      </c>
      <c r="E13" s="40">
        <v>1500</v>
      </c>
      <c r="F13" s="40">
        <v>2043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445</v>
      </c>
      <c r="C14" s="40" t="s">
        <v>37</v>
      </c>
      <c r="D14" s="40" t="s">
        <v>38</v>
      </c>
      <c r="E14" s="40">
        <v>1500</v>
      </c>
      <c r="F14" s="40">
        <v>2043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342</v>
      </c>
      <c r="C15" s="40" t="s">
        <v>37</v>
      </c>
      <c r="D15" s="40" t="s">
        <v>38</v>
      </c>
      <c r="E15" s="40">
        <v>1500</v>
      </c>
      <c r="F15" s="40">
        <v>2043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490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358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486</v>
      </c>
      <c r="C18" s="40" t="s">
        <v>37</v>
      </c>
      <c r="D18" s="40" t="s">
        <v>39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347</v>
      </c>
      <c r="C19" s="40" t="s">
        <v>37</v>
      </c>
      <c r="D19" s="40" t="s">
        <v>39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525</v>
      </c>
      <c r="C20" s="40" t="s">
        <v>40</v>
      </c>
      <c r="D20" s="40" t="s">
        <v>43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327</v>
      </c>
      <c r="C21" s="40" t="s">
        <v>40</v>
      </c>
      <c r="D21" s="40" t="s">
        <v>43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528</v>
      </c>
      <c r="C22" s="40" t="s">
        <v>40</v>
      </c>
      <c r="D22" s="40" t="s">
        <v>43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532</v>
      </c>
      <c r="C23" s="40" t="s">
        <v>40</v>
      </c>
      <c r="D23" s="40" t="s">
        <v>43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367</v>
      </c>
      <c r="C24" s="40" t="s">
        <v>37</v>
      </c>
      <c r="D24" s="40" t="s">
        <v>38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344</v>
      </c>
      <c r="C25" s="40" t="s">
        <v>37</v>
      </c>
      <c r="D25" s="40" t="s">
        <v>39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460</v>
      </c>
      <c r="C26" s="40" t="s">
        <v>37</v>
      </c>
      <c r="D26" s="40" t="s">
        <v>39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446</v>
      </c>
      <c r="C27" s="40" t="s">
        <v>37</v>
      </c>
      <c r="D27" s="40" t="s">
        <v>38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354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471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473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484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382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377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521</v>
      </c>
      <c r="C34" s="40" t="s">
        <v>40</v>
      </c>
      <c r="D34" s="40" t="s">
        <v>43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341</v>
      </c>
      <c r="C35" s="40" t="s">
        <v>40</v>
      </c>
      <c r="D35" s="40" t="s">
        <v>43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401</v>
      </c>
      <c r="C36" s="40" t="s">
        <v>44</v>
      </c>
      <c r="D36" s="40" t="s">
        <v>37</v>
      </c>
      <c r="E36" s="40">
        <v>1500</v>
      </c>
      <c r="F36" s="40">
        <v>2038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380</v>
      </c>
      <c r="C37" s="40" t="s">
        <v>37</v>
      </c>
      <c r="D37" s="40" t="s">
        <v>38</v>
      </c>
      <c r="E37" s="40">
        <v>1500</v>
      </c>
      <c r="F37" s="40">
        <v>2038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470</v>
      </c>
      <c r="C38" s="40" t="s">
        <v>37</v>
      </c>
      <c r="D38" s="40" t="s">
        <v>39</v>
      </c>
      <c r="E38" s="40">
        <v>1500</v>
      </c>
      <c r="F38" s="40">
        <v>2038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492</v>
      </c>
      <c r="C39" s="40" t="s">
        <v>37</v>
      </c>
      <c r="D39" s="40" t="s">
        <v>39</v>
      </c>
      <c r="E39" s="40">
        <v>1500</v>
      </c>
      <c r="F39" s="40">
        <v>2038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409</v>
      </c>
      <c r="C40" s="40" t="s">
        <v>44</v>
      </c>
      <c r="D40" s="40" t="s">
        <v>37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432</v>
      </c>
      <c r="C41" s="40" t="s">
        <v>45</v>
      </c>
      <c r="D41" s="40" t="s">
        <v>37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345</v>
      </c>
      <c r="C42" s="40" t="s">
        <v>37</v>
      </c>
      <c r="D42" s="40" t="s">
        <v>39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349</v>
      </c>
      <c r="C43" s="40" t="s">
        <v>37</v>
      </c>
      <c r="D43" s="40" t="s">
        <v>39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511</v>
      </c>
      <c r="C44" s="40" t="s">
        <v>44</v>
      </c>
      <c r="D44" s="40" t="s">
        <v>40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407</v>
      </c>
      <c r="C45" s="40" t="s">
        <v>44</v>
      </c>
      <c r="D45" s="40" t="s">
        <v>40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516</v>
      </c>
      <c r="C46" s="40" t="s">
        <v>44</v>
      </c>
      <c r="D46" s="40" t="s">
        <v>40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523</v>
      </c>
      <c r="C47" s="40" t="s">
        <v>40</v>
      </c>
      <c r="D47" s="40" t="s">
        <v>43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526</v>
      </c>
      <c r="C48" s="40" t="s">
        <v>40</v>
      </c>
      <c r="D48" s="40" t="s">
        <v>43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328</v>
      </c>
      <c r="C49" s="40" t="s">
        <v>40</v>
      </c>
      <c r="D49" s="40" t="s">
        <v>43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531</v>
      </c>
      <c r="C50" s="40" t="s">
        <v>40</v>
      </c>
      <c r="D50" s="40" t="s">
        <v>43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379</v>
      </c>
      <c r="C51" s="40" t="s">
        <v>37</v>
      </c>
      <c r="D51" s="40" t="s">
        <v>38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388</v>
      </c>
      <c r="C52" s="40" t="s">
        <v>37</v>
      </c>
      <c r="D52" s="40" t="s">
        <v>39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498</v>
      </c>
      <c r="C53" s="40" t="s">
        <v>37</v>
      </c>
      <c r="D53" s="40" t="s">
        <v>39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412</v>
      </c>
      <c r="C54" s="40" t="s">
        <v>45</v>
      </c>
      <c r="D54" s="40" t="s">
        <v>37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415</v>
      </c>
      <c r="C55" s="40" t="s">
        <v>45</v>
      </c>
      <c r="D55" s="40" t="s">
        <v>37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434</v>
      </c>
      <c r="C56" s="40" t="s">
        <v>45</v>
      </c>
      <c r="D56" s="40" t="s">
        <v>37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435</v>
      </c>
      <c r="C57" s="40" t="s">
        <v>45</v>
      </c>
      <c r="D57" s="40" t="s">
        <v>37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436</v>
      </c>
      <c r="C58" s="40" t="s">
        <v>45</v>
      </c>
      <c r="D58" s="40" t="s">
        <v>37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439</v>
      </c>
      <c r="C59" s="40" t="s">
        <v>45</v>
      </c>
      <c r="D59" s="40" t="s">
        <v>37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444</v>
      </c>
      <c r="C60" s="40" t="s">
        <v>37</v>
      </c>
      <c r="D60" s="40" t="s">
        <v>38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370</v>
      </c>
      <c r="C61" s="40" t="s">
        <v>37</v>
      </c>
      <c r="D61" s="40" t="s">
        <v>38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373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461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475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383</v>
      </c>
      <c r="C65" s="40" t="s">
        <v>37</v>
      </c>
      <c r="D65" s="40" t="s">
        <v>39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502</v>
      </c>
      <c r="C66" s="40" t="s">
        <v>37</v>
      </c>
      <c r="D66" s="40" t="s">
        <v>39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503</v>
      </c>
      <c r="C67" s="40" t="s">
        <v>37</v>
      </c>
      <c r="D67" s="40" t="s">
        <v>39</v>
      </c>
      <c r="E67" s="40">
        <v>1500</v>
      </c>
      <c r="F67" s="40">
        <v>2035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522</v>
      </c>
      <c r="C68" s="40" t="s">
        <v>40</v>
      </c>
      <c r="D68" s="40" t="s">
        <v>43</v>
      </c>
      <c r="E68" s="40">
        <v>1500</v>
      </c>
      <c r="F68" s="40">
        <v>2035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482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483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485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359</v>
      </c>
      <c r="C72" s="40" t="s">
        <v>37</v>
      </c>
      <c r="D72" s="40" t="s">
        <v>39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497</v>
      </c>
      <c r="C73" s="40" t="s">
        <v>37</v>
      </c>
      <c r="D73" s="40" t="s">
        <v>39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529</v>
      </c>
      <c r="C74" s="40" t="s">
        <v>40</v>
      </c>
      <c r="D74" s="40" t="s">
        <v>43</v>
      </c>
      <c r="E74" s="40">
        <v>1500</v>
      </c>
      <c r="F74" s="40">
        <v>2034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334</v>
      </c>
      <c r="C75" s="40" t="s">
        <v>40</v>
      </c>
      <c r="D75" s="40" t="s">
        <v>43</v>
      </c>
      <c r="E75" s="40">
        <v>1500</v>
      </c>
      <c r="F75" s="40">
        <v>2034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400</v>
      </c>
      <c r="C76" s="40" t="s">
        <v>44</v>
      </c>
      <c r="D76" s="40" t="s">
        <v>37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386</v>
      </c>
      <c r="C77" s="40" t="s">
        <v>37</v>
      </c>
      <c r="D77" s="40" t="s">
        <v>39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402</v>
      </c>
      <c r="C78" s="40" t="s">
        <v>44</v>
      </c>
      <c r="D78" s="40" t="s">
        <v>37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343</v>
      </c>
      <c r="C79" s="40" t="s">
        <v>37</v>
      </c>
      <c r="D79" s="40" t="s">
        <v>39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493</v>
      </c>
      <c r="C80" s="40" t="s">
        <v>37</v>
      </c>
      <c r="D80" s="40" t="s">
        <v>39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514</v>
      </c>
      <c r="C81" s="40" t="s">
        <v>44</v>
      </c>
      <c r="D81" s="40" t="s">
        <v>40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399</v>
      </c>
      <c r="C82" s="40" t="s">
        <v>44</v>
      </c>
      <c r="D82" s="40" t="s">
        <v>37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403</v>
      </c>
      <c r="C83" s="40" t="s">
        <v>44</v>
      </c>
      <c r="D83" s="40" t="s">
        <v>37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489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510</v>
      </c>
      <c r="C85" s="40" t="s">
        <v>44</v>
      </c>
      <c r="D85" s="40" t="s">
        <v>40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513</v>
      </c>
      <c r="C86" s="40" t="s">
        <v>44</v>
      </c>
      <c r="D86" s="40" t="s">
        <v>40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398</v>
      </c>
      <c r="C87" s="40" t="s">
        <v>44</v>
      </c>
      <c r="D87" s="40" t="s">
        <v>37</v>
      </c>
      <c r="E87" s="40">
        <v>1500</v>
      </c>
      <c r="F87" s="40">
        <v>2030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404</v>
      </c>
      <c r="C88" s="40" t="s">
        <v>44</v>
      </c>
      <c r="D88" s="40" t="s">
        <v>37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391</v>
      </c>
      <c r="C89" s="40" t="s">
        <v>37</v>
      </c>
      <c r="D89" s="40" t="s">
        <v>39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408</v>
      </c>
      <c r="C90" s="40" t="s">
        <v>44</v>
      </c>
      <c r="D90" s="40" t="s">
        <v>37</v>
      </c>
      <c r="E90" s="40">
        <v>1500</v>
      </c>
      <c r="F90" s="40">
        <v>2019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410</v>
      </c>
      <c r="C91" s="40" t="s">
        <v>44</v>
      </c>
      <c r="D91" s="40" t="s">
        <v>37</v>
      </c>
      <c r="E91" s="40">
        <v>1500</v>
      </c>
      <c r="F91" s="40">
        <v>2019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405</v>
      </c>
      <c r="C92" s="40" t="s">
        <v>44</v>
      </c>
      <c r="D92" s="40" t="s">
        <v>37</v>
      </c>
      <c r="E92" s="40">
        <v>1500</v>
      </c>
      <c r="F92" s="40">
        <v>2019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418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419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420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421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422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423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424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425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426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427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428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429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430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411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431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413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414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433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416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437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417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438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440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441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442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335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366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369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448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449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330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450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371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451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332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453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454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353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372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455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456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457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389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336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338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458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459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462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355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463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465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337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466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467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384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468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469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472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474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477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339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356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340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478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479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385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357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374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375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488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390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491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494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495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496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361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499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392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352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363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501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504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505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506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507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508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509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512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406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515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333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524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527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530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533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534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535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536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537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538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539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540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541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542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543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544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545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546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547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548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549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550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551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552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553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554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555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556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557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558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559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560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561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562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563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564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565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566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567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568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569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570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571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572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573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574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575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576</v>
      </c>
      <c r="C255" s="40" t="s">
        <v>40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577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578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579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37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3285.6921990000001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640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39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37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3285.6921990000001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4235.6074349999999</v>
      </c>
      <c r="N29">
        <v>4416.5809330000002</v>
      </c>
      <c r="O29">
        <v>4388.3833839999998</v>
      </c>
      <c r="P29">
        <v>4110.8353390000002</v>
      </c>
      <c r="Q29">
        <v>2181.4315369999999</v>
      </c>
      <c r="R29">
        <v>1913.3073300000001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2627.6482850000002</v>
      </c>
      <c r="X29">
        <v>2960.1114929999999</v>
      </c>
      <c r="Y29">
        <v>3255.8582820000001</v>
      </c>
      <c r="Z29">
        <v>2951.182789</v>
      </c>
      <c r="AA29">
        <v>2133.7205800000002</v>
      </c>
      <c r="AB29">
        <v>2278.4138210000001</v>
      </c>
      <c r="AC29">
        <v>2822.1803359999999</v>
      </c>
      <c r="AD29">
        <v>5162.2560389999999</v>
      </c>
      <c r="AE29">
        <v>7726.6122619999996</v>
      </c>
      <c r="AF29">
        <v>4475.6113990000003</v>
      </c>
      <c r="AG29">
        <v>5216.8028809999996</v>
      </c>
      <c r="AH29">
        <v>5592.5960690000002</v>
      </c>
      <c r="AI29">
        <v>5865.7600160000002</v>
      </c>
      <c r="AJ29">
        <v>6339.2586849999998</v>
      </c>
      <c r="AK29">
        <v>7011.5167389999997</v>
      </c>
      <c r="AL29">
        <v>7560.7770449999998</v>
      </c>
      <c r="AM29">
        <v>8113.8130160000001</v>
      </c>
      <c r="AN29">
        <v>8686.247926</v>
      </c>
      <c r="AO29">
        <v>9319.0152409999992</v>
      </c>
      <c r="AP29">
        <v>9996.6447110000008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408.01357159999998</v>
      </c>
      <c r="Q30">
        <v>450.42451799999998</v>
      </c>
      <c r="R30">
        <v>531.63856580000004</v>
      </c>
      <c r="S30">
        <v>796.66840279999997</v>
      </c>
      <c r="T30">
        <v>821.99352620000002</v>
      </c>
      <c r="U30">
        <v>864.25173849999999</v>
      </c>
      <c r="V30">
        <v>864.25173849999999</v>
      </c>
      <c r="W30">
        <v>938.00836319999996</v>
      </c>
      <c r="X30">
        <v>1011.764988</v>
      </c>
      <c r="Y30">
        <v>1085.5216129999999</v>
      </c>
      <c r="Z30">
        <v>1159.278237</v>
      </c>
      <c r="AA30">
        <v>1233.034862</v>
      </c>
      <c r="AB30">
        <v>1306.791487</v>
      </c>
      <c r="AC30">
        <v>1380.5481119999999</v>
      </c>
      <c r="AD30">
        <v>1454.304736</v>
      </c>
      <c r="AE30">
        <v>1528.061361</v>
      </c>
      <c r="AF30">
        <v>1145.712518</v>
      </c>
      <c r="AG30">
        <v>872.81964749999997</v>
      </c>
      <c r="AH30">
        <v>885.07949659999997</v>
      </c>
      <c r="AI30">
        <v>958.83612129999995</v>
      </c>
      <c r="AJ30">
        <v>1072.9132790000001</v>
      </c>
      <c r="AK30">
        <v>1672.3585840000001</v>
      </c>
      <c r="AL30">
        <v>2088.2879090000001</v>
      </c>
      <c r="AM30">
        <v>1914.100146</v>
      </c>
      <c r="AN30">
        <v>2361.5200369999998</v>
      </c>
      <c r="AO30">
        <v>3027.855712</v>
      </c>
      <c r="AP30">
        <v>3076.95048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1764.5799440000001</v>
      </c>
      <c r="U31">
        <v>1848.142204</v>
      </c>
      <c r="V31">
        <v>1800.509996</v>
      </c>
      <c r="W31">
        <v>1786.328908</v>
      </c>
      <c r="X31">
        <v>1859.6350480000001</v>
      </c>
      <c r="Y31">
        <v>1970.568491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2304.4674850000001</v>
      </c>
      <c r="AE31">
        <v>2695.3979039999999</v>
      </c>
      <c r="AF31">
        <v>2003.784566</v>
      </c>
      <c r="AG31">
        <v>1366.7102560000001</v>
      </c>
      <c r="AH31">
        <v>1643.7811919999999</v>
      </c>
      <c r="AI31">
        <v>1968.715598</v>
      </c>
      <c r="AJ31">
        <v>1898.646804</v>
      </c>
      <c r="AK31">
        <v>2408.0058709999998</v>
      </c>
      <c r="AL31">
        <v>2605.3865529999998</v>
      </c>
      <c r="AM31">
        <v>2605.3865529999998</v>
      </c>
      <c r="AN31">
        <v>2605.3865529999998</v>
      </c>
      <c r="AO31">
        <v>2605.3865529999998</v>
      </c>
      <c r="AP31">
        <v>2605.3865529999998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1816.83708</v>
      </c>
      <c r="T32">
        <v>1667.3803760000001</v>
      </c>
      <c r="U32">
        <v>1559.173581</v>
      </c>
      <c r="V32">
        <v>1649.3149719999999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529.20378229999994</v>
      </c>
      <c r="AM32">
        <v>463.5603863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645.36106470000004</v>
      </c>
      <c r="G35">
        <v>632.38217640000005</v>
      </c>
      <c r="H35">
        <v>1190.142744</v>
      </c>
      <c r="I35">
        <v>1177.1282639999999</v>
      </c>
      <c r="J35">
        <v>1036.9556399999999</v>
      </c>
      <c r="K35">
        <v>1164.1137839999999</v>
      </c>
      <c r="L35">
        <v>1164.1137839999999</v>
      </c>
      <c r="M35">
        <v>1177.1282639999999</v>
      </c>
      <c r="N35">
        <v>1164.1137839999999</v>
      </c>
      <c r="O35">
        <v>1382.9684540000001</v>
      </c>
      <c r="P35">
        <v>1406.050358</v>
      </c>
      <c r="Q35">
        <v>1539.954735</v>
      </c>
      <c r="R35">
        <v>1615.4664780000001</v>
      </c>
      <c r="S35">
        <v>1622.3138200000001</v>
      </c>
      <c r="T35">
        <v>1736.996506</v>
      </c>
      <c r="U35">
        <v>1657.3552950000001</v>
      </c>
      <c r="V35">
        <v>1596.000857</v>
      </c>
      <c r="W35">
        <v>1255.8424829999999</v>
      </c>
      <c r="X35">
        <v>1255.8424829999999</v>
      </c>
      <c r="Y35">
        <v>1286.827174</v>
      </c>
      <c r="Z35">
        <v>1201.777926</v>
      </c>
      <c r="AA35">
        <v>1288.407408</v>
      </c>
      <c r="AB35">
        <v>1356.9716659999999</v>
      </c>
      <c r="AC35">
        <v>904.91654730000005</v>
      </c>
      <c r="AD35">
        <v>939.04319420000002</v>
      </c>
      <c r="AE35">
        <v>925.27237830000001</v>
      </c>
      <c r="AF35">
        <v>840.89692600000001</v>
      </c>
      <c r="AG35">
        <v>840.89692600000001</v>
      </c>
      <c r="AH35">
        <v>844.57157970000003</v>
      </c>
      <c r="AI35">
        <v>805.02525739999999</v>
      </c>
      <c r="AJ35">
        <v>932.14909079999995</v>
      </c>
      <c r="AK35">
        <v>965.26518599999997</v>
      </c>
      <c r="AL35">
        <v>997.83386189999999</v>
      </c>
      <c r="AM35">
        <v>1029.744238</v>
      </c>
      <c r="AN35">
        <v>1060.957357</v>
      </c>
      <c r="AO35">
        <v>1091.403104</v>
      </c>
      <c r="AP35">
        <v>1141.035149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8164.5419140000004</v>
      </c>
      <c r="G40">
        <v>10571.169819999999</v>
      </c>
      <c r="H40">
        <v>7621.5368539999999</v>
      </c>
      <c r="I40">
        <v>7876.4438190000001</v>
      </c>
      <c r="J40">
        <v>7139.9599539999999</v>
      </c>
      <c r="K40">
        <v>7550.3823009999996</v>
      </c>
      <c r="L40">
        <v>8691.8669790000004</v>
      </c>
      <c r="M40">
        <v>9827.5222159999994</v>
      </c>
      <c r="N40">
        <v>9765.2525459999997</v>
      </c>
      <c r="O40">
        <v>10003.440689999999</v>
      </c>
      <c r="P40">
        <v>10029.496709999999</v>
      </c>
      <c r="Q40">
        <v>7886.2013580000003</v>
      </c>
      <c r="R40">
        <v>7774.8029420000003</v>
      </c>
      <c r="S40">
        <v>8030.3884829999997</v>
      </c>
      <c r="T40">
        <v>7894.9191520000004</v>
      </c>
      <c r="U40">
        <v>7832.891619</v>
      </c>
      <c r="V40">
        <v>7814.0463639999998</v>
      </c>
      <c r="W40">
        <v>7791.8120289999997</v>
      </c>
      <c r="X40">
        <v>8271.3380020000004</v>
      </c>
      <c r="Y40">
        <v>8782.7595490000003</v>
      </c>
      <c r="Z40">
        <v>7895.0394189999997</v>
      </c>
      <c r="AA40">
        <v>7308.0321110000004</v>
      </c>
      <c r="AB40">
        <v>7665.1150280000002</v>
      </c>
      <c r="AC40">
        <v>7900.6518420000002</v>
      </c>
      <c r="AD40">
        <v>10628.885990000001</v>
      </c>
      <c r="AE40">
        <v>13644.158439999999</v>
      </c>
      <c r="AF40">
        <v>9234.8199449999993</v>
      </c>
      <c r="AG40">
        <v>9050.7369460000009</v>
      </c>
      <c r="AH40">
        <v>9653.8921769999997</v>
      </c>
      <c r="AI40">
        <v>10286.20083</v>
      </c>
      <c r="AJ40">
        <v>10930.831700000001</v>
      </c>
      <c r="AK40">
        <v>12520.706770000001</v>
      </c>
      <c r="AL40">
        <v>13781.489149999999</v>
      </c>
      <c r="AM40">
        <v>14126.60434</v>
      </c>
      <c r="AN40">
        <v>15243.31566</v>
      </c>
      <c r="AO40">
        <v>16572.864389999999</v>
      </c>
      <c r="AP40">
        <v>17349.220679999999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2750.5129849999998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3509.2965869999998</v>
      </c>
      <c r="V52">
        <v>3208.0274300000001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108044.111</v>
      </c>
      <c r="U77">
        <v>138877.45629999999</v>
      </c>
      <c r="V77">
        <v>138877.45629999999</v>
      </c>
      <c r="W77">
        <v>144067.3922</v>
      </c>
      <c r="X77">
        <v>144067.3922</v>
      </c>
      <c r="Y77">
        <v>144067.3922</v>
      </c>
      <c r="Z77">
        <v>144067.3922</v>
      </c>
      <c r="AA77">
        <v>144067.3922</v>
      </c>
      <c r="AB77">
        <v>146500.69560000001</v>
      </c>
      <c r="AC77">
        <v>146500.69560000001</v>
      </c>
      <c r="AD77">
        <v>146500.69560000001</v>
      </c>
      <c r="AE77">
        <v>146500.69560000001</v>
      </c>
      <c r="AF77">
        <v>146500.69560000001</v>
      </c>
      <c r="AG77">
        <v>146500.69560000001</v>
      </c>
      <c r="AH77">
        <v>146500.69560000001</v>
      </c>
      <c r="AI77">
        <v>146500.69560000001</v>
      </c>
      <c r="AJ77">
        <v>146500.69560000001</v>
      </c>
      <c r="AK77">
        <v>146500.69560000001</v>
      </c>
      <c r="AL77">
        <v>144996.53030000001</v>
      </c>
      <c r="AM77">
        <v>144996.53030000001</v>
      </c>
      <c r="AN77">
        <v>144996.53030000001</v>
      </c>
      <c r="AO77">
        <v>144996.53030000001</v>
      </c>
      <c r="AP77">
        <v>144996.53030000001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11549.385550000001</v>
      </c>
      <c r="K79">
        <v>11630.41764</v>
      </c>
      <c r="L79">
        <v>10927.4614</v>
      </c>
      <c r="M79">
        <v>11780.44887</v>
      </c>
      <c r="N79">
        <v>10927.4614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94412.703819999995</v>
      </c>
      <c r="K88">
        <v>97460.411240000001</v>
      </c>
      <c r="L88">
        <v>97667.472989999995</v>
      </c>
      <c r="M88">
        <v>98619.54277</v>
      </c>
      <c r="N88">
        <v>119766.0107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124513.88959999999</v>
      </c>
      <c r="U88">
        <v>155347.23480000001</v>
      </c>
      <c r="V88">
        <v>155347.23480000001</v>
      </c>
      <c r="W88">
        <v>150224.3664</v>
      </c>
      <c r="X88">
        <v>150224.3664</v>
      </c>
      <c r="Y88">
        <v>150224.3664</v>
      </c>
      <c r="Z88">
        <v>150224.3664</v>
      </c>
      <c r="AA88">
        <v>150224.3664</v>
      </c>
      <c r="AB88">
        <v>149809.98139999999</v>
      </c>
      <c r="AC88">
        <v>149809.98139999999</v>
      </c>
      <c r="AD88">
        <v>149809.98139999999</v>
      </c>
      <c r="AE88">
        <v>149809.98139999999</v>
      </c>
      <c r="AF88">
        <v>149809.98139999999</v>
      </c>
      <c r="AG88">
        <v>149809.98139999999</v>
      </c>
      <c r="AH88">
        <v>149809.98139999999</v>
      </c>
      <c r="AI88">
        <v>149809.98139999999</v>
      </c>
      <c r="AJ88">
        <v>149809.98139999999</v>
      </c>
      <c r="AK88">
        <v>149809.98139999999</v>
      </c>
      <c r="AL88">
        <v>144996.53030000001</v>
      </c>
      <c r="AM88">
        <v>144996.53030000001</v>
      </c>
      <c r="AN88">
        <v>144996.53030000001</v>
      </c>
      <c r="AO88">
        <v>144996.53030000001</v>
      </c>
      <c r="AP88">
        <v>144996.53030000001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4678.4403430000002</v>
      </c>
      <c r="N29">
        <v>5418.2437220000002</v>
      </c>
      <c r="O29">
        <v>5428.2631220000003</v>
      </c>
      <c r="P29">
        <v>5225.4277929999998</v>
      </c>
      <c r="Q29">
        <v>4435.937379</v>
      </c>
      <c r="R29">
        <v>4497.4577159999999</v>
      </c>
      <c r="S29">
        <v>5098.9219279999998</v>
      </c>
      <c r="T29">
        <v>5254.5011480000003</v>
      </c>
      <c r="U29">
        <v>5788.7806380000002</v>
      </c>
      <c r="V29">
        <v>4871.8146699999998</v>
      </c>
      <c r="W29">
        <v>6087.9649730000001</v>
      </c>
      <c r="X29">
        <v>6679.861887</v>
      </c>
      <c r="Y29">
        <v>7271.7587999999996</v>
      </c>
      <c r="Z29">
        <v>6824.8595150000001</v>
      </c>
      <c r="AA29">
        <v>5799.6324640000003</v>
      </c>
      <c r="AB29">
        <v>6200.6779909999996</v>
      </c>
      <c r="AC29">
        <v>6603.4922260000003</v>
      </c>
      <c r="AD29">
        <v>8475.0478459999995</v>
      </c>
      <c r="AE29">
        <v>10754.66418</v>
      </c>
      <c r="AF29">
        <v>7475.6649450000004</v>
      </c>
      <c r="AG29">
        <v>7263.9083659999997</v>
      </c>
      <c r="AH29">
        <v>7942.4105730000001</v>
      </c>
      <c r="AI29">
        <v>8377.0696520000001</v>
      </c>
      <c r="AJ29">
        <v>8607.5663430000004</v>
      </c>
      <c r="AK29">
        <v>9704.9121329999998</v>
      </c>
      <c r="AL29">
        <v>10410.59785</v>
      </c>
      <c r="AM29">
        <v>10777.312480000001</v>
      </c>
      <c r="AN29">
        <v>11949.27795</v>
      </c>
      <c r="AO29">
        <v>13037.15084</v>
      </c>
      <c r="AP29">
        <v>13311.90258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278.71604309999998</v>
      </c>
      <c r="P30">
        <v>816.02714330000003</v>
      </c>
      <c r="Q30">
        <v>900.84903599999996</v>
      </c>
      <c r="R30">
        <v>1063.2771319999999</v>
      </c>
      <c r="S30">
        <v>1593.336806</v>
      </c>
      <c r="T30">
        <v>1643.9870519999999</v>
      </c>
      <c r="U30">
        <v>1728.503477</v>
      </c>
      <c r="V30">
        <v>1728.503477</v>
      </c>
      <c r="W30">
        <v>1949.773351</v>
      </c>
      <c r="X30">
        <v>2171.0432249999999</v>
      </c>
      <c r="Y30">
        <v>2210.5615979999998</v>
      </c>
      <c r="Z30">
        <v>2318.5564749999999</v>
      </c>
      <c r="AA30">
        <v>2466.069724</v>
      </c>
      <c r="AB30">
        <v>2613.5829739999999</v>
      </c>
      <c r="AC30">
        <v>2761.096223</v>
      </c>
      <c r="AD30">
        <v>2908.6094720000001</v>
      </c>
      <c r="AE30">
        <v>3056.1227220000001</v>
      </c>
      <c r="AF30">
        <v>3203.6359710000002</v>
      </c>
      <c r="AG30">
        <v>3351.1492210000001</v>
      </c>
      <c r="AH30">
        <v>2912.169852</v>
      </c>
      <c r="AI30">
        <v>3462.5217240000002</v>
      </c>
      <c r="AJ30">
        <v>3793.6889689999998</v>
      </c>
      <c r="AK30">
        <v>3941.2022179999999</v>
      </c>
      <c r="AL30">
        <v>4050.8056710000001</v>
      </c>
      <c r="AM30">
        <v>3878.7026350000001</v>
      </c>
      <c r="AN30">
        <v>4242.9757019999997</v>
      </c>
      <c r="AO30">
        <v>4331.1595289999996</v>
      </c>
      <c r="AP30">
        <v>4514.6851850000003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2533.1113220000002</v>
      </c>
      <c r="X31">
        <v>2734.4086459999999</v>
      </c>
      <c r="Y31">
        <v>2881.4032750000001</v>
      </c>
      <c r="Z31">
        <v>2627.7305339999998</v>
      </c>
      <c r="AA31">
        <v>2653.7964809999999</v>
      </c>
      <c r="AB31">
        <v>2488.9923589999999</v>
      </c>
      <c r="AC31">
        <v>2407.0235050000001</v>
      </c>
      <c r="AD31">
        <v>3016.79673</v>
      </c>
      <c r="AE31">
        <v>3848.5958000000001</v>
      </c>
      <c r="AF31">
        <v>2714.7984280000001</v>
      </c>
      <c r="AG31">
        <v>2453.1453379999998</v>
      </c>
      <c r="AH31">
        <v>2969.072928</v>
      </c>
      <c r="AI31">
        <v>2622.0588400000001</v>
      </c>
      <c r="AJ31">
        <v>2605.3865529999998</v>
      </c>
      <c r="AK31">
        <v>2973.4321100000002</v>
      </c>
      <c r="AL31">
        <v>3177.7379599999999</v>
      </c>
      <c r="AM31">
        <v>3177.7379599999999</v>
      </c>
      <c r="AN31">
        <v>3177.7379599999999</v>
      </c>
      <c r="AO31">
        <v>3424.6684559999999</v>
      </c>
      <c r="AP31">
        <v>3879.3215110000001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1667.406598</v>
      </c>
      <c r="N32">
        <v>1841.580252</v>
      </c>
      <c r="O32">
        <v>1858.3792659999999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2179.6561489999999</v>
      </c>
      <c r="V32">
        <v>2179.6561489999999</v>
      </c>
      <c r="W32">
        <v>1698.319031</v>
      </c>
      <c r="X32">
        <v>1614.670269</v>
      </c>
      <c r="Y32">
        <v>1614.670269</v>
      </c>
      <c r="Z32">
        <v>1232.171368</v>
      </c>
      <c r="AA32">
        <v>1230.1622239999999</v>
      </c>
      <c r="AB32">
        <v>1230.1622239999999</v>
      </c>
      <c r="AC32">
        <v>1230.1622239999999</v>
      </c>
      <c r="AD32">
        <v>1295.8056200000001</v>
      </c>
      <c r="AE32">
        <v>1355.448003</v>
      </c>
      <c r="AF32">
        <v>1230.1622239999999</v>
      </c>
      <c r="AG32">
        <v>1217.067622</v>
      </c>
      <c r="AH32">
        <v>1217.067622</v>
      </c>
      <c r="AI32">
        <v>1151.4242260000001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1265.2429669999999</v>
      </c>
      <c r="K35">
        <v>1278.2574480000001</v>
      </c>
      <c r="L35">
        <v>1177.1282639999999</v>
      </c>
      <c r="M35">
        <v>1278.2574480000001</v>
      </c>
      <c r="N35">
        <v>1336.373323</v>
      </c>
      <c r="O35">
        <v>1765.2748309999999</v>
      </c>
      <c r="P35">
        <v>1846.4048789999999</v>
      </c>
      <c r="Q35">
        <v>1876.757102</v>
      </c>
      <c r="R35">
        <v>2053.7998360000001</v>
      </c>
      <c r="S35">
        <v>2155.2833449999998</v>
      </c>
      <c r="T35">
        <v>2447.2852269999998</v>
      </c>
      <c r="U35">
        <v>2418.9464659999999</v>
      </c>
      <c r="V35">
        <v>2478.0332130000002</v>
      </c>
      <c r="W35">
        <v>1770.8262790000001</v>
      </c>
      <c r="X35">
        <v>1732.062735</v>
      </c>
      <c r="Y35">
        <v>1642.4098039999999</v>
      </c>
      <c r="Z35">
        <v>1504.821181</v>
      </c>
      <c r="AA35">
        <v>1539.383063</v>
      </c>
      <c r="AB35">
        <v>1499.6907349999999</v>
      </c>
      <c r="AC35">
        <v>1236.92734</v>
      </c>
      <c r="AD35">
        <v>1392.9676159999999</v>
      </c>
      <c r="AE35">
        <v>1474.213577</v>
      </c>
      <c r="AF35">
        <v>1201.5668209999999</v>
      </c>
      <c r="AG35">
        <v>1354.929302</v>
      </c>
      <c r="AH35">
        <v>1201.5668209999999</v>
      </c>
      <c r="AI35">
        <v>1260.363028</v>
      </c>
      <c r="AJ35">
        <v>1293.195164</v>
      </c>
      <c r="AK35">
        <v>1428.10184</v>
      </c>
      <c r="AL35">
        <v>1792.2308579999999</v>
      </c>
      <c r="AM35">
        <v>1832.835466</v>
      </c>
      <c r="AN35">
        <v>1864.048585</v>
      </c>
      <c r="AO35">
        <v>1894.494332</v>
      </c>
      <c r="AP35">
        <v>2042.463747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7876.6539810000004</v>
      </c>
      <c r="K40">
        <v>8815.5334610000009</v>
      </c>
      <c r="L40">
        <v>9745.8080100000006</v>
      </c>
      <c r="M40">
        <v>11005.86551</v>
      </c>
      <c r="N40">
        <v>11643.459129999999</v>
      </c>
      <c r="O40">
        <v>12468.45132</v>
      </c>
      <c r="P40">
        <v>13052.41876</v>
      </c>
      <c r="Q40">
        <v>12164.37076</v>
      </c>
      <c r="R40">
        <v>12609.772559999999</v>
      </c>
      <c r="S40">
        <v>13759.65487</v>
      </c>
      <c r="T40">
        <v>14122.70916</v>
      </c>
      <c r="U40">
        <v>14713.16632</v>
      </c>
      <c r="V40">
        <v>13855.28709</v>
      </c>
      <c r="W40">
        <v>14039.99496</v>
      </c>
      <c r="X40">
        <v>14932.046759999999</v>
      </c>
      <c r="Y40">
        <v>15620.803749999999</v>
      </c>
      <c r="Z40">
        <v>14508.139069999999</v>
      </c>
      <c r="AA40">
        <v>13689.043960000001</v>
      </c>
      <c r="AB40">
        <v>14033.10628</v>
      </c>
      <c r="AC40">
        <v>14238.701520000001</v>
      </c>
      <c r="AD40">
        <v>17089.227279999999</v>
      </c>
      <c r="AE40">
        <v>20489.044290000002</v>
      </c>
      <c r="AF40">
        <v>15825.828390000001</v>
      </c>
      <c r="AG40">
        <v>15640.199850000001</v>
      </c>
      <c r="AH40">
        <v>16242.28779</v>
      </c>
      <c r="AI40">
        <v>16873.437470000001</v>
      </c>
      <c r="AJ40">
        <v>17516.90465</v>
      </c>
      <c r="AK40">
        <v>19106.05587</v>
      </c>
      <c r="AL40">
        <v>20489.779900000001</v>
      </c>
      <c r="AM40">
        <v>20724.99611</v>
      </c>
      <c r="AN40">
        <v>22292.447769999999</v>
      </c>
      <c r="AO40">
        <v>23745.880720000001</v>
      </c>
      <c r="AP40">
        <v>24806.780589999998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2262.0295510000001</v>
      </c>
      <c r="AC42">
        <v>2462.8647959999998</v>
      </c>
      <c r="AD42">
        <v>2414.2350070000002</v>
      </c>
      <c r="AE42">
        <v>2256.3909840000001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1185.383814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201.53519499999999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413.0757327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10139.50793</v>
      </c>
      <c r="N52">
        <v>10836.72</v>
      </c>
      <c r="O52">
        <v>10836.72</v>
      </c>
      <c r="P52">
        <v>10886.850920000001</v>
      </c>
      <c r="Q52">
        <v>11191.66857</v>
      </c>
      <c r="R52">
        <v>11348.27001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2262.0295510000001</v>
      </c>
      <c r="AC52">
        <v>2462.8647959999998</v>
      </c>
      <c r="AD52">
        <v>2414.2350070000002</v>
      </c>
      <c r="AE52">
        <v>2256.3909840000001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142.7107671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183.30425080000001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108044.111</v>
      </c>
      <c r="U77">
        <v>138877.45629999999</v>
      </c>
      <c r="V77">
        <v>138877.45629999999</v>
      </c>
      <c r="W77">
        <v>144067.3922</v>
      </c>
      <c r="X77">
        <v>144067.3922</v>
      </c>
      <c r="Y77">
        <v>144067.3922</v>
      </c>
      <c r="Z77">
        <v>144067.3922</v>
      </c>
      <c r="AA77">
        <v>144067.3922</v>
      </c>
      <c r="AB77">
        <v>146500.69560000001</v>
      </c>
      <c r="AC77">
        <v>146500.69560000001</v>
      </c>
      <c r="AD77">
        <v>146500.69560000001</v>
      </c>
      <c r="AE77">
        <v>146500.69560000001</v>
      </c>
      <c r="AF77">
        <v>146500.69560000001</v>
      </c>
      <c r="AG77">
        <v>146500.69560000001</v>
      </c>
      <c r="AH77">
        <v>146500.69560000001</v>
      </c>
      <c r="AI77">
        <v>146500.69560000001</v>
      </c>
      <c r="AJ77">
        <v>146500.69560000001</v>
      </c>
      <c r="AK77">
        <v>146500.69560000001</v>
      </c>
      <c r="AL77">
        <v>144996.53030000001</v>
      </c>
      <c r="AM77">
        <v>144996.53030000001</v>
      </c>
      <c r="AN77">
        <v>144996.53030000001</v>
      </c>
      <c r="AO77">
        <v>144996.53030000001</v>
      </c>
      <c r="AP77">
        <v>144996.53030000001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8094.330782</v>
      </c>
      <c r="H79">
        <v>8465.9148060000007</v>
      </c>
      <c r="I79">
        <v>8471.1631080000006</v>
      </c>
      <c r="J79">
        <v>11780.44887</v>
      </c>
      <c r="K79">
        <v>11780.44887</v>
      </c>
      <c r="L79">
        <v>11780.44887</v>
      </c>
      <c r="M79">
        <v>10927.4614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2914.1627140000001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3309.2857600000002</v>
      </c>
      <c r="AH79">
        <v>3228.2536660000001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84364.438970000003</v>
      </c>
      <c r="H88">
        <v>89920.087050000002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97766.555309999996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124513.88959999999</v>
      </c>
      <c r="U88">
        <v>155347.23480000001</v>
      </c>
      <c r="V88">
        <v>155347.23480000001</v>
      </c>
      <c r="W88">
        <v>149602.4423</v>
      </c>
      <c r="X88">
        <v>150224.3664</v>
      </c>
      <c r="Y88">
        <v>150224.3664</v>
      </c>
      <c r="Z88">
        <v>150224.3664</v>
      </c>
      <c r="AA88">
        <v>150224.3664</v>
      </c>
      <c r="AB88">
        <v>149809.98139999999</v>
      </c>
      <c r="AC88">
        <v>149809.98139999999</v>
      </c>
      <c r="AD88">
        <v>149809.98139999999</v>
      </c>
      <c r="AE88">
        <v>149809.98139999999</v>
      </c>
      <c r="AF88">
        <v>149728.94930000001</v>
      </c>
      <c r="AG88">
        <v>149809.98139999999</v>
      </c>
      <c r="AH88">
        <v>149728.94930000001</v>
      </c>
      <c r="AI88">
        <v>149809.98139999999</v>
      </c>
      <c r="AJ88">
        <v>149809.98139999999</v>
      </c>
      <c r="AK88">
        <v>149809.98139999999</v>
      </c>
      <c r="AL88">
        <v>144996.53030000001</v>
      </c>
      <c r="AM88">
        <v>144996.53030000001</v>
      </c>
      <c r="AN88">
        <v>144996.53030000001</v>
      </c>
      <c r="AO88">
        <v>144996.53030000001</v>
      </c>
      <c r="AP88">
        <v>144996.53030000001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576424.9438105725</v>
      </c>
      <c r="E7" t="s">
        <v>651</v>
      </c>
      <c r="H7">
        <v>2932.7970000000205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E35">
        <v>107.1491439</v>
      </c>
      <c r="F35">
        <v>1763.097354</v>
      </c>
      <c r="G35">
        <v>2872.186404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F36">
        <v>2148.5062849999999</v>
      </c>
      <c r="G36">
        <v>3260.7957099999999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98E9C93-A5CF-450A-8379-57953DD816C1}"/>
</file>

<file path=customXml/itemProps2.xml><?xml version="1.0" encoding="utf-8"?>
<ds:datastoreItem xmlns:ds="http://schemas.openxmlformats.org/officeDocument/2006/customXml" ds:itemID="{2C3003CB-84E0-4C25-B1F2-17382B0322EC}"/>
</file>

<file path=customXml/itemProps3.xml><?xml version="1.0" encoding="utf-8"?>
<ds:datastoreItem xmlns:ds="http://schemas.openxmlformats.org/officeDocument/2006/customXml" ds:itemID="{0BE161A3-4A4B-46C0-81A0-04F723EF42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